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540" windowWidth="14115" windowHeight="1290"/>
  </bookViews>
  <sheets>
    <sheet name="SIGMA" sheetId="1" r:id="rId1"/>
  </sheets>
  <calcPr calcId="144525"/>
</workbook>
</file>

<file path=xl/calcChain.xml><?xml version="1.0" encoding="utf-8"?>
<calcChain xmlns="http://schemas.openxmlformats.org/spreadsheetml/2006/main">
  <c r="L39" i="1" l="1"/>
  <c r="M39" i="1" s="1"/>
  <c r="H39" i="1"/>
  <c r="L38" i="1"/>
  <c r="M38" i="1" s="1"/>
  <c r="H38" i="1"/>
  <c r="L37" i="1"/>
  <c r="M37" i="1" s="1"/>
  <c r="H37" i="1"/>
  <c r="L36" i="1"/>
  <c r="M36" i="1" s="1"/>
  <c r="H36" i="1"/>
  <c r="L35" i="1"/>
  <c r="M35" i="1" s="1"/>
  <c r="H35" i="1"/>
  <c r="L34" i="1"/>
  <c r="M34" i="1" s="1"/>
  <c r="H34" i="1"/>
  <c r="L33" i="1"/>
  <c r="M33" i="1" s="1"/>
  <c r="H33" i="1"/>
  <c r="L32" i="1"/>
  <c r="M32" i="1" s="1"/>
  <c r="H32" i="1"/>
  <c r="L31" i="1"/>
  <c r="M31" i="1" s="1"/>
  <c r="H31" i="1"/>
  <c r="L30" i="1"/>
  <c r="M30" i="1" s="1"/>
  <c r="H30" i="1"/>
  <c r="L29" i="1"/>
  <c r="M29" i="1" s="1"/>
  <c r="H29" i="1"/>
  <c r="L28" i="1"/>
  <c r="M28" i="1" s="1"/>
  <c r="H28" i="1"/>
  <c r="L21" i="1"/>
  <c r="M21" i="1" s="1"/>
  <c r="H21" i="1"/>
  <c r="L20" i="1"/>
  <c r="M20" i="1" s="1"/>
  <c r="H20" i="1"/>
  <c r="L19" i="1"/>
  <c r="M19" i="1" s="1"/>
  <c r="H19" i="1"/>
  <c r="L18" i="1"/>
  <c r="M18" i="1" s="1"/>
  <c r="H18" i="1"/>
  <c r="L17" i="1"/>
  <c r="M17" i="1" s="1"/>
  <c r="H17" i="1"/>
  <c r="L16" i="1"/>
  <c r="M16" i="1" s="1"/>
  <c r="H16" i="1"/>
  <c r="L15" i="1"/>
  <c r="M15" i="1" s="1"/>
  <c r="H15" i="1"/>
  <c r="L14" i="1"/>
  <c r="M14" i="1" s="1"/>
  <c r="H14" i="1"/>
  <c r="L13" i="1"/>
  <c r="M13" i="1" s="1"/>
  <c r="H13" i="1"/>
  <c r="N28" i="1" l="1"/>
  <c r="M40" i="1"/>
  <c r="N29" i="1"/>
  <c r="N30" i="1"/>
  <c r="N31" i="1"/>
  <c r="N32" i="1"/>
  <c r="N33" i="1"/>
  <c r="N34" i="1"/>
  <c r="N35" i="1"/>
  <c r="N36" i="1"/>
  <c r="N37" i="1"/>
  <c r="N38" i="1"/>
  <c r="N39" i="1"/>
  <c r="M22" i="1"/>
  <c r="N13" i="1"/>
  <c r="N14" i="1"/>
  <c r="N15" i="1"/>
  <c r="N16" i="1"/>
  <c r="N17" i="1"/>
  <c r="N18" i="1"/>
  <c r="N19" i="1"/>
  <c r="N20" i="1"/>
  <c r="N21" i="1"/>
  <c r="L7" i="1"/>
  <c r="M7" i="1" s="1"/>
  <c r="H7" i="1"/>
  <c r="L6" i="1"/>
  <c r="M6" i="1" s="1"/>
  <c r="H6" i="1"/>
  <c r="N7" i="1" l="1"/>
  <c r="N6" i="1"/>
  <c r="L5" i="1" l="1"/>
  <c r="M5" i="1" s="1"/>
  <c r="M8" i="1" s="1"/>
  <c r="H5" i="1"/>
  <c r="N5" i="1" l="1"/>
</calcChain>
</file>

<file path=xl/sharedStrings.xml><?xml version="1.0" encoding="utf-8"?>
<sst xmlns="http://schemas.openxmlformats.org/spreadsheetml/2006/main" count="101" uniqueCount="41">
  <si>
    <t>PEDIDO ESPECIAL SIGMA</t>
  </si>
  <si>
    <t>PIEZAS</t>
  </si>
  <si>
    <t>PEDIDO</t>
  </si>
  <si>
    <t>CODIGO</t>
  </si>
  <si>
    <t>CLAVE</t>
  </si>
  <si>
    <t>UDS</t>
  </si>
  <si>
    <t>TOTAL PZ</t>
  </si>
  <si>
    <t>TOTAL KG</t>
  </si>
  <si>
    <t>Desc. en factura</t>
  </si>
  <si>
    <t>extra</t>
  </si>
  <si>
    <t>DESC.</t>
  </si>
  <si>
    <t>COSTO BOLETIN</t>
  </si>
  <si>
    <t>COSTO OFERTA</t>
  </si>
  <si>
    <t>10+1</t>
  </si>
  <si>
    <t>0023</t>
  </si>
  <si>
    <t>JAMON VIRGINIA PAVO TURKEY LINE 3,95 KG.</t>
  </si>
  <si>
    <t>Adicional 10+1</t>
  </si>
  <si>
    <t>0078</t>
  </si>
  <si>
    <t>QUESO ASADERO LA VILLITA 3 KG</t>
  </si>
  <si>
    <t>0103</t>
  </si>
  <si>
    <t xml:space="preserve">JAMON COCIDO DE PAVO SAN MILLAN </t>
  </si>
  <si>
    <t>3223</t>
  </si>
  <si>
    <t xml:space="preserve">SALCHICHA HOT DOG DE PAVO SAN MILLAN </t>
  </si>
  <si>
    <t>DIAZ ORDAZ</t>
  </si>
  <si>
    <t>VILLEGAS</t>
  </si>
  <si>
    <t>SALCHICHA PARA ASAR CHIMEX</t>
  </si>
  <si>
    <t>20+1</t>
  </si>
  <si>
    <t>SALCHICHA POLACA CHIMEX  QUESO/JALAPEÑO 350GR</t>
  </si>
  <si>
    <t>0892</t>
  </si>
  <si>
    <t>QUESO PANELA FUD KG</t>
  </si>
  <si>
    <t>JAMON AMERICANO DE PAVO FUD 3.5K</t>
  </si>
  <si>
    <t>0216</t>
  </si>
  <si>
    <t>1+20</t>
  </si>
  <si>
    <t xml:space="preserve">YOG. YOPLAIT NATURAL 1 KILO </t>
  </si>
  <si>
    <t>YOG. YOPLAIT FRESA 1 KILO</t>
  </si>
  <si>
    <t>YOG. YOPLAIT DURAZNO 1 KILO</t>
  </si>
  <si>
    <t>YOG. YOPLAIT FRUTAS CON CEREALES 1 KILO</t>
  </si>
  <si>
    <t>JAMON DE P'AVO VIRGINIA 290 GRS</t>
  </si>
  <si>
    <t>QUESO OAXACA LA VILLITA 200 GRS.</t>
  </si>
  <si>
    <t>QUESO AMERICANO SC 175 GR IMI LA VILLITA</t>
  </si>
  <si>
    <t>ARBOLEDAS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</si>
</sst>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2" fontId="2" fillId="0" borderId="1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/>
    <xf numFmtId="1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49" fontId="4" fillId="0" borderId="2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center"/>
    </xf>
    <xf numFmtId="1" fontId="4" fillId="0" borderId="4" xfId="0" applyNumberFormat="1" applyFont="1" applyFill="1" applyBorder="1" applyAlignment="1">
      <alignment horizontal="right"/>
    </xf>
    <xf numFmtId="0" fontId="4" fillId="0" borderId="4" xfId="0" applyFont="1" applyFill="1" applyBorder="1"/>
    <xf numFmtId="0" fontId="2" fillId="0" borderId="0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left"/>
    </xf>
    <xf numFmtId="165" fontId="5" fillId="3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</cellXfs>
  <cellStyles count="9">
    <cellStyle name="Euro" xfId="2"/>
    <cellStyle name="Millares 2" xfId="3"/>
    <cellStyle name="Moneda 2" xfId="4"/>
    <cellStyle name="Normal" xfId="0" builtinId="0"/>
    <cellStyle name="Normal 2" xfId="5"/>
    <cellStyle name="Normal 3" xfId="6"/>
    <cellStyle name="Normal 4" xfId="7"/>
    <cellStyle name="Normal 5" xfId="1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0"/>
  <sheetViews>
    <sheetView tabSelected="1" zoomScaleNormal="100" workbookViewId="0">
      <selection activeCell="C32" sqref="C32:C42"/>
    </sheetView>
  </sheetViews>
  <sheetFormatPr baseColWidth="10" defaultRowHeight="15" x14ac:dyDescent="0.25"/>
  <cols>
    <col min="1" max="1" width="15.5703125" style="8" bestFit="1" customWidth="1"/>
    <col min="2" max="2" width="8.28515625" style="3" customWidth="1"/>
    <col min="3" max="3" width="51.7109375" style="3" bestFit="1" customWidth="1"/>
    <col min="4" max="4" width="7.140625" style="6" customWidth="1"/>
    <col min="5" max="5" width="6.42578125" style="3" customWidth="1"/>
    <col min="6" max="6" width="9" style="3" customWidth="1"/>
    <col min="7" max="7" width="8.28515625" style="3" customWidth="1"/>
    <col min="8" max="9" width="8.28515625" style="3" hidden="1" customWidth="1"/>
    <col min="10" max="10" width="9.85546875" style="3" customWidth="1"/>
    <col min="11" max="11" width="7" style="3" hidden="1" customWidth="1"/>
    <col min="12" max="12" width="8.28515625" style="3" customWidth="1"/>
    <col min="13" max="13" width="9" style="3" customWidth="1"/>
    <col min="14" max="14" width="12.42578125" style="3" bestFit="1" customWidth="1"/>
    <col min="15" max="16384" width="11.42578125" style="3"/>
  </cols>
  <sheetData>
    <row r="2" spans="1:14" ht="20.25" customHeight="1" x14ac:dyDescent="0.25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22.5" x14ac:dyDescent="0.25">
      <c r="A3" s="7"/>
      <c r="B3" s="2"/>
      <c r="C3" s="5"/>
      <c r="D3" s="5"/>
      <c r="E3" s="5"/>
      <c r="F3" s="5"/>
      <c r="G3" s="5" t="s">
        <v>2</v>
      </c>
      <c r="H3" s="5"/>
      <c r="I3" s="5" t="s">
        <v>8</v>
      </c>
      <c r="J3" s="5" t="s">
        <v>16</v>
      </c>
      <c r="K3" s="5"/>
      <c r="L3" s="5"/>
      <c r="M3" s="5"/>
      <c r="N3" s="5"/>
    </row>
    <row r="4" spans="1:14" ht="22.5" customHeight="1" x14ac:dyDescent="0.25">
      <c r="A4" s="2" t="s">
        <v>3</v>
      </c>
      <c r="B4" s="2" t="s">
        <v>4</v>
      </c>
      <c r="C4" s="5" t="s">
        <v>1</v>
      </c>
      <c r="D4" s="5" t="s">
        <v>10</v>
      </c>
      <c r="E4" s="5" t="s">
        <v>5</v>
      </c>
      <c r="F4" s="5" t="s">
        <v>11</v>
      </c>
      <c r="G4" s="24" t="s">
        <v>23</v>
      </c>
      <c r="H4" s="24"/>
      <c r="I4" s="24"/>
      <c r="J4" s="24"/>
      <c r="K4" s="2" t="s">
        <v>9</v>
      </c>
      <c r="L4" s="2" t="s">
        <v>6</v>
      </c>
      <c r="M4" s="2" t="s">
        <v>7</v>
      </c>
      <c r="N4" s="5" t="s">
        <v>12</v>
      </c>
    </row>
    <row r="5" spans="1:14" ht="16.5" customHeight="1" x14ac:dyDescent="0.25">
      <c r="A5" s="15">
        <v>7501040005572</v>
      </c>
      <c r="B5" s="9">
        <v>557</v>
      </c>
      <c r="C5" s="10" t="s">
        <v>27</v>
      </c>
      <c r="D5" s="14" t="s">
        <v>13</v>
      </c>
      <c r="E5" s="12">
        <v>1</v>
      </c>
      <c r="F5" s="22">
        <v>28.44</v>
      </c>
      <c r="G5" s="2">
        <v>30</v>
      </c>
      <c r="H5" s="2">
        <f t="shared" ref="H5" si="0">G5*E5</f>
        <v>30</v>
      </c>
      <c r="I5" s="2">
        <v>0</v>
      </c>
      <c r="J5" s="2">
        <v>3</v>
      </c>
      <c r="K5" s="2"/>
      <c r="L5" s="2">
        <f>G5+I5+K5+J5</f>
        <v>33</v>
      </c>
      <c r="M5" s="1">
        <f t="shared" ref="M5" si="1">L5*E5</f>
        <v>33</v>
      </c>
      <c r="N5" s="13">
        <f t="shared" ref="N5" si="2">F5*H5/M5</f>
        <v>25.854545454545455</v>
      </c>
    </row>
    <row r="6" spans="1:14" ht="16.5" customHeight="1" x14ac:dyDescent="0.25">
      <c r="A6" s="9">
        <v>7501040080319</v>
      </c>
      <c r="B6" s="9">
        <v>8031</v>
      </c>
      <c r="C6" s="10" t="s">
        <v>38</v>
      </c>
      <c r="D6" s="14" t="s">
        <v>32</v>
      </c>
      <c r="E6" s="12">
        <v>1</v>
      </c>
      <c r="F6" s="22">
        <v>27.8</v>
      </c>
      <c r="G6" s="2">
        <v>20</v>
      </c>
      <c r="H6" s="2">
        <f t="shared" ref="H6:H7" si="3">G6*E6</f>
        <v>20</v>
      </c>
      <c r="I6" s="2">
        <v>0</v>
      </c>
      <c r="J6" s="2">
        <v>1</v>
      </c>
      <c r="K6" s="2"/>
      <c r="L6" s="2">
        <f t="shared" ref="L6:L7" si="4">G6+I6+K6+J6</f>
        <v>21</v>
      </c>
      <c r="M6" s="1">
        <f t="shared" ref="M6:M7" si="5">L6*E6</f>
        <v>21</v>
      </c>
      <c r="N6" s="13">
        <f t="shared" ref="N6:N7" si="6">F6*H6/M6</f>
        <v>26.476190476190474</v>
      </c>
    </row>
    <row r="7" spans="1:14" ht="16.5" customHeight="1" x14ac:dyDescent="0.25">
      <c r="A7" s="9">
        <v>7501040081477</v>
      </c>
      <c r="B7" s="15">
        <v>8147</v>
      </c>
      <c r="C7" s="21" t="s">
        <v>39</v>
      </c>
      <c r="D7" s="14" t="s">
        <v>32</v>
      </c>
      <c r="E7" s="12">
        <v>1</v>
      </c>
      <c r="F7" s="22">
        <v>16</v>
      </c>
      <c r="G7" s="2">
        <v>180</v>
      </c>
      <c r="H7" s="2">
        <f t="shared" si="3"/>
        <v>180</v>
      </c>
      <c r="I7" s="2">
        <v>0</v>
      </c>
      <c r="J7" s="2">
        <v>9</v>
      </c>
      <c r="K7" s="2"/>
      <c r="L7" s="2">
        <f t="shared" si="4"/>
        <v>189</v>
      </c>
      <c r="M7" s="1">
        <f t="shared" si="5"/>
        <v>189</v>
      </c>
      <c r="N7" s="13">
        <f t="shared" si="6"/>
        <v>15.238095238095237</v>
      </c>
    </row>
    <row r="8" spans="1:14" ht="22.5" customHeight="1" x14ac:dyDescent="0.25">
      <c r="G8" s="19"/>
      <c r="M8" s="4">
        <f>SUM(M5:M7)</f>
        <v>243</v>
      </c>
    </row>
    <row r="9" spans="1:14" ht="22.5" customHeight="1" x14ac:dyDescent="0.25">
      <c r="M9" s="16"/>
    </row>
    <row r="11" spans="1:14" ht="22.5" x14ac:dyDescent="0.25">
      <c r="A11" s="7"/>
      <c r="B11" s="2"/>
      <c r="C11" s="5"/>
      <c r="D11" s="5"/>
      <c r="E11" s="5"/>
      <c r="F11" s="5"/>
      <c r="G11" s="5" t="s">
        <v>2</v>
      </c>
      <c r="H11" s="5"/>
      <c r="I11" s="5" t="s">
        <v>8</v>
      </c>
      <c r="J11" s="5" t="s">
        <v>16</v>
      </c>
      <c r="K11" s="5"/>
      <c r="L11" s="5"/>
      <c r="M11" s="5"/>
      <c r="N11" s="5"/>
    </row>
    <row r="12" spans="1:14" ht="22.5" customHeight="1" x14ac:dyDescent="0.25">
      <c r="A12" s="2" t="s">
        <v>3</v>
      </c>
      <c r="B12" s="2" t="s">
        <v>4</v>
      </c>
      <c r="C12" s="5" t="s">
        <v>1</v>
      </c>
      <c r="D12" s="5" t="s">
        <v>10</v>
      </c>
      <c r="E12" s="5" t="s">
        <v>5</v>
      </c>
      <c r="F12" s="5" t="s">
        <v>11</v>
      </c>
      <c r="G12" s="24" t="s">
        <v>40</v>
      </c>
      <c r="H12" s="24"/>
      <c r="I12" s="24"/>
      <c r="J12" s="24"/>
      <c r="K12" s="2" t="s">
        <v>9</v>
      </c>
      <c r="L12" s="2" t="s">
        <v>6</v>
      </c>
      <c r="M12" s="2" t="s">
        <v>7</v>
      </c>
      <c r="N12" s="5" t="s">
        <v>12</v>
      </c>
    </row>
    <row r="13" spans="1:14" ht="16.5" customHeight="1" x14ac:dyDescent="0.25">
      <c r="A13" s="11" t="s">
        <v>17</v>
      </c>
      <c r="B13" s="9">
        <v>8053</v>
      </c>
      <c r="C13" s="10" t="s">
        <v>18</v>
      </c>
      <c r="D13" s="7" t="s">
        <v>13</v>
      </c>
      <c r="E13" s="12">
        <v>3</v>
      </c>
      <c r="F13" s="22">
        <v>123.7</v>
      </c>
      <c r="G13" s="2">
        <v>10</v>
      </c>
      <c r="H13" s="2">
        <f t="shared" ref="H13:H21" si="7">G13*E13</f>
        <v>30</v>
      </c>
      <c r="I13" s="2">
        <v>0</v>
      </c>
      <c r="J13" s="2">
        <v>1</v>
      </c>
      <c r="K13" s="2"/>
      <c r="L13" s="2">
        <f t="shared" ref="L13" si="8">G13+I13+K13+J13</f>
        <v>11</v>
      </c>
      <c r="M13" s="1">
        <f t="shared" ref="M13:M21" si="9">L13*E13</f>
        <v>33</v>
      </c>
      <c r="N13" s="13">
        <f t="shared" ref="N13:N21" si="10">F13*H13/M13</f>
        <v>112.45454545454545</v>
      </c>
    </row>
    <row r="14" spans="1:14" ht="16.5" customHeight="1" x14ac:dyDescent="0.25">
      <c r="A14" s="15">
        <v>7501040005572</v>
      </c>
      <c r="B14" s="9">
        <v>557</v>
      </c>
      <c r="C14" s="10" t="s">
        <v>27</v>
      </c>
      <c r="D14" s="14" t="s">
        <v>13</v>
      </c>
      <c r="E14" s="12">
        <v>1</v>
      </c>
      <c r="F14" s="22">
        <v>28.44</v>
      </c>
      <c r="G14" s="2">
        <v>10</v>
      </c>
      <c r="H14" s="2">
        <f t="shared" si="7"/>
        <v>10</v>
      </c>
      <c r="I14" s="2">
        <v>0</v>
      </c>
      <c r="J14" s="2">
        <v>1</v>
      </c>
      <c r="K14" s="2"/>
      <c r="L14" s="2">
        <f>G14+I14+K14+J14</f>
        <v>11</v>
      </c>
      <c r="M14" s="1">
        <f t="shared" si="9"/>
        <v>11</v>
      </c>
      <c r="N14" s="13">
        <f t="shared" si="10"/>
        <v>25.854545454545459</v>
      </c>
    </row>
    <row r="15" spans="1:14" ht="16.5" customHeight="1" x14ac:dyDescent="0.25">
      <c r="A15" s="11" t="s">
        <v>28</v>
      </c>
      <c r="B15" s="15">
        <v>8372</v>
      </c>
      <c r="C15" s="10" t="s">
        <v>29</v>
      </c>
      <c r="D15" s="14" t="s">
        <v>13</v>
      </c>
      <c r="E15" s="12">
        <v>1.8</v>
      </c>
      <c r="F15" s="22">
        <v>86.998999999999995</v>
      </c>
      <c r="G15" s="2">
        <v>10</v>
      </c>
      <c r="H15" s="2">
        <f t="shared" si="7"/>
        <v>18</v>
      </c>
      <c r="I15" s="2">
        <v>0</v>
      </c>
      <c r="J15" s="2">
        <v>1</v>
      </c>
      <c r="K15" s="2"/>
      <c r="L15" s="2">
        <f t="shared" ref="L15:L21" si="11">G15+I15+K15+J15</f>
        <v>11</v>
      </c>
      <c r="M15" s="1">
        <f t="shared" si="9"/>
        <v>19.8</v>
      </c>
      <c r="N15" s="13">
        <f t="shared" si="10"/>
        <v>79.089999999999989</v>
      </c>
    </row>
    <row r="16" spans="1:14" ht="16.5" customHeight="1" x14ac:dyDescent="0.25">
      <c r="A16" s="20" t="s">
        <v>31</v>
      </c>
      <c r="B16" s="9">
        <v>264</v>
      </c>
      <c r="C16" s="10" t="s">
        <v>30</v>
      </c>
      <c r="D16" s="14" t="s">
        <v>13</v>
      </c>
      <c r="E16" s="12">
        <v>3.5</v>
      </c>
      <c r="F16" s="22">
        <v>53.566000000000003</v>
      </c>
      <c r="G16" s="2">
        <v>50</v>
      </c>
      <c r="H16" s="2">
        <f t="shared" si="7"/>
        <v>175</v>
      </c>
      <c r="I16" s="2">
        <v>0</v>
      </c>
      <c r="J16" s="2">
        <v>5</v>
      </c>
      <c r="K16" s="2"/>
      <c r="L16" s="2">
        <f t="shared" si="11"/>
        <v>55</v>
      </c>
      <c r="M16" s="1">
        <f t="shared" si="9"/>
        <v>192.5</v>
      </c>
      <c r="N16" s="13">
        <f t="shared" si="10"/>
        <v>48.696363636363643</v>
      </c>
    </row>
    <row r="17" spans="1:14" ht="16.5" customHeight="1" x14ac:dyDescent="0.25">
      <c r="A17" s="9">
        <v>7501040005831</v>
      </c>
      <c r="B17" s="9">
        <v>583</v>
      </c>
      <c r="C17" s="10" t="s">
        <v>37</v>
      </c>
      <c r="D17" s="14" t="s">
        <v>32</v>
      </c>
      <c r="E17" s="12">
        <v>1</v>
      </c>
      <c r="F17" s="22">
        <v>30.597000000000001</v>
      </c>
      <c r="G17" s="2">
        <v>20</v>
      </c>
      <c r="H17" s="2">
        <f t="shared" si="7"/>
        <v>20</v>
      </c>
      <c r="I17" s="2">
        <v>0</v>
      </c>
      <c r="J17" s="2">
        <v>1</v>
      </c>
      <c r="K17" s="2"/>
      <c r="L17" s="2">
        <f t="shared" si="11"/>
        <v>21</v>
      </c>
      <c r="M17" s="1">
        <f t="shared" si="9"/>
        <v>21</v>
      </c>
      <c r="N17" s="13">
        <f t="shared" si="10"/>
        <v>29.140000000000004</v>
      </c>
    </row>
    <row r="18" spans="1:14" ht="16.5" customHeight="1" x14ac:dyDescent="0.25">
      <c r="A18" s="9">
        <v>7501040080319</v>
      </c>
      <c r="B18" s="9">
        <v>8031</v>
      </c>
      <c r="C18" s="10" t="s">
        <v>38</v>
      </c>
      <c r="D18" s="14" t="s">
        <v>32</v>
      </c>
      <c r="E18" s="12">
        <v>1</v>
      </c>
      <c r="F18" s="22">
        <v>27.8</v>
      </c>
      <c r="G18" s="2">
        <v>40</v>
      </c>
      <c r="H18" s="2">
        <f t="shared" si="7"/>
        <v>40</v>
      </c>
      <c r="I18" s="2">
        <v>0</v>
      </c>
      <c r="J18" s="2">
        <v>2</v>
      </c>
      <c r="K18" s="2"/>
      <c r="L18" s="2">
        <f t="shared" si="11"/>
        <v>42</v>
      </c>
      <c r="M18" s="1">
        <f t="shared" si="9"/>
        <v>42</v>
      </c>
      <c r="N18" s="13">
        <f t="shared" si="10"/>
        <v>26.476190476190474</v>
      </c>
    </row>
    <row r="19" spans="1:14" ht="16.5" customHeight="1" x14ac:dyDescent="0.25">
      <c r="A19" s="9">
        <v>7501040081477</v>
      </c>
      <c r="B19" s="15">
        <v>8147</v>
      </c>
      <c r="C19" s="21" t="s">
        <v>39</v>
      </c>
      <c r="D19" s="14" t="s">
        <v>32</v>
      </c>
      <c r="E19" s="12">
        <v>1</v>
      </c>
      <c r="F19" s="22">
        <v>16</v>
      </c>
      <c r="G19" s="2">
        <v>40</v>
      </c>
      <c r="H19" s="2">
        <f t="shared" si="7"/>
        <v>40</v>
      </c>
      <c r="I19" s="2">
        <v>0</v>
      </c>
      <c r="J19" s="2">
        <v>2</v>
      </c>
      <c r="K19" s="2"/>
      <c r="L19" s="2">
        <f t="shared" si="11"/>
        <v>42</v>
      </c>
      <c r="M19" s="1">
        <f t="shared" si="9"/>
        <v>42</v>
      </c>
      <c r="N19" s="13">
        <f t="shared" si="10"/>
        <v>15.238095238095237</v>
      </c>
    </row>
    <row r="20" spans="1:14" ht="16.5" customHeight="1" x14ac:dyDescent="0.25">
      <c r="A20" s="11" t="s">
        <v>19</v>
      </c>
      <c r="B20" s="17">
        <v>1301</v>
      </c>
      <c r="C20" s="18" t="s">
        <v>20</v>
      </c>
      <c r="D20" s="14" t="s">
        <v>13</v>
      </c>
      <c r="E20" s="12">
        <v>5.8</v>
      </c>
      <c r="F20" s="22">
        <v>36.090000000000003</v>
      </c>
      <c r="G20" s="2">
        <v>10</v>
      </c>
      <c r="H20" s="2">
        <f t="shared" si="7"/>
        <v>58</v>
      </c>
      <c r="I20" s="2">
        <v>0</v>
      </c>
      <c r="J20" s="2">
        <v>1</v>
      </c>
      <c r="K20" s="2"/>
      <c r="L20" s="2">
        <f t="shared" si="11"/>
        <v>11</v>
      </c>
      <c r="M20" s="1">
        <f t="shared" si="9"/>
        <v>63.8</v>
      </c>
      <c r="N20" s="13">
        <f t="shared" si="10"/>
        <v>32.809090909090912</v>
      </c>
    </row>
    <row r="21" spans="1:14" ht="16.5" customHeight="1" x14ac:dyDescent="0.25">
      <c r="A21" s="11" t="s">
        <v>21</v>
      </c>
      <c r="B21" s="9">
        <v>1481</v>
      </c>
      <c r="C21" s="10" t="s">
        <v>22</v>
      </c>
      <c r="D21" s="14" t="s">
        <v>13</v>
      </c>
      <c r="E21" s="12">
        <v>2.5</v>
      </c>
      <c r="F21" s="22">
        <v>25.2</v>
      </c>
      <c r="G21" s="2">
        <v>70</v>
      </c>
      <c r="H21" s="2">
        <f t="shared" si="7"/>
        <v>175</v>
      </c>
      <c r="I21" s="2">
        <v>0</v>
      </c>
      <c r="J21" s="2">
        <v>7</v>
      </c>
      <c r="K21" s="2"/>
      <c r="L21" s="2">
        <f t="shared" si="11"/>
        <v>77</v>
      </c>
      <c r="M21" s="1">
        <f t="shared" si="9"/>
        <v>192.5</v>
      </c>
      <c r="N21" s="13">
        <f t="shared" si="10"/>
        <v>22.90909090909091</v>
      </c>
    </row>
    <row r="22" spans="1:14" ht="22.5" customHeight="1" x14ac:dyDescent="0.25">
      <c r="G22" s="19"/>
      <c r="M22" s="4">
        <f>SUM(M13:M21)</f>
        <v>617.6</v>
      </c>
    </row>
    <row r="26" spans="1:14" ht="22.5" x14ac:dyDescent="0.25">
      <c r="A26" s="7"/>
      <c r="B26" s="2"/>
      <c r="C26" s="5"/>
      <c r="D26" s="5"/>
      <c r="E26" s="5"/>
      <c r="F26" s="5"/>
      <c r="G26" s="5" t="s">
        <v>2</v>
      </c>
      <c r="H26" s="5"/>
      <c r="I26" s="5" t="s">
        <v>8</v>
      </c>
      <c r="J26" s="5" t="s">
        <v>16</v>
      </c>
      <c r="K26" s="5"/>
      <c r="L26" s="5"/>
      <c r="M26" s="5"/>
      <c r="N26" s="5"/>
    </row>
    <row r="27" spans="1:14" ht="22.5" customHeight="1" x14ac:dyDescent="0.25">
      <c r="A27" s="2" t="s">
        <v>3</v>
      </c>
      <c r="B27" s="2" t="s">
        <v>4</v>
      </c>
      <c r="C27" s="5" t="s">
        <v>1</v>
      </c>
      <c r="D27" s="5" t="s">
        <v>10</v>
      </c>
      <c r="E27" s="5" t="s">
        <v>5</v>
      </c>
      <c r="F27" s="5" t="s">
        <v>11</v>
      </c>
      <c r="G27" s="24" t="s">
        <v>24</v>
      </c>
      <c r="H27" s="24"/>
      <c r="I27" s="24"/>
      <c r="J27" s="24"/>
      <c r="K27" s="2" t="s">
        <v>9</v>
      </c>
      <c r="L27" s="2" t="s">
        <v>6</v>
      </c>
      <c r="M27" s="2" t="s">
        <v>7</v>
      </c>
      <c r="N27" s="5" t="s">
        <v>12</v>
      </c>
    </row>
    <row r="28" spans="1:14" ht="16.5" customHeight="1" x14ac:dyDescent="0.25">
      <c r="A28" s="11" t="s">
        <v>14</v>
      </c>
      <c r="B28" s="9">
        <v>582</v>
      </c>
      <c r="C28" s="10" t="s">
        <v>15</v>
      </c>
      <c r="D28" s="7" t="s">
        <v>13</v>
      </c>
      <c r="E28" s="12">
        <v>3.95</v>
      </c>
      <c r="F28" s="22">
        <v>92.721999999999994</v>
      </c>
      <c r="G28" s="2">
        <v>10</v>
      </c>
      <c r="H28" s="2">
        <f t="shared" ref="H28:H39" si="12">G28*E28</f>
        <v>39.5</v>
      </c>
      <c r="I28" s="2">
        <v>0</v>
      </c>
      <c r="J28" s="2">
        <v>1</v>
      </c>
      <c r="K28" s="2"/>
      <c r="L28" s="2">
        <f t="shared" ref="L28:L29" si="13">G28+I28+K28+J28</f>
        <v>11</v>
      </c>
      <c r="M28" s="1">
        <f t="shared" ref="M28:M39" si="14">L28*E28</f>
        <v>43.45</v>
      </c>
      <c r="N28" s="13">
        <f t="shared" ref="N28:N39" si="15">F28*H28/M28</f>
        <v>84.292727272727262</v>
      </c>
    </row>
    <row r="29" spans="1:14" ht="16.5" customHeight="1" x14ac:dyDescent="0.25">
      <c r="A29" s="11" t="s">
        <v>17</v>
      </c>
      <c r="B29" s="9">
        <v>8053</v>
      </c>
      <c r="C29" s="10" t="s">
        <v>18</v>
      </c>
      <c r="D29" s="7" t="s">
        <v>13</v>
      </c>
      <c r="E29" s="12">
        <v>3</v>
      </c>
      <c r="F29" s="22">
        <v>123.7</v>
      </c>
      <c r="G29" s="2">
        <v>10</v>
      </c>
      <c r="H29" s="2">
        <f t="shared" si="12"/>
        <v>30</v>
      </c>
      <c r="I29" s="2">
        <v>0</v>
      </c>
      <c r="J29" s="2">
        <v>1</v>
      </c>
      <c r="K29" s="2"/>
      <c r="L29" s="2">
        <f t="shared" si="13"/>
        <v>11</v>
      </c>
      <c r="M29" s="1">
        <f t="shared" si="14"/>
        <v>33</v>
      </c>
      <c r="N29" s="13">
        <f t="shared" si="15"/>
        <v>112.45454545454545</v>
      </c>
    </row>
    <row r="30" spans="1:14" ht="16.5" customHeight="1" x14ac:dyDescent="0.25">
      <c r="A30" s="9">
        <v>7501040003073</v>
      </c>
      <c r="B30" s="9">
        <v>307</v>
      </c>
      <c r="C30" s="10" t="s">
        <v>25</v>
      </c>
      <c r="D30" s="14" t="s">
        <v>26</v>
      </c>
      <c r="E30" s="12">
        <v>1</v>
      </c>
      <c r="F30" s="22">
        <v>40.508000000000003</v>
      </c>
      <c r="G30" s="2">
        <v>60</v>
      </c>
      <c r="H30" s="2">
        <f t="shared" si="12"/>
        <v>60</v>
      </c>
      <c r="I30" s="2">
        <v>0</v>
      </c>
      <c r="J30" s="2">
        <v>3</v>
      </c>
      <c r="K30" s="2"/>
      <c r="L30" s="2">
        <f t="shared" ref="L30:L39" si="16">G30+I30+K30+J30</f>
        <v>63</v>
      </c>
      <c r="M30" s="1">
        <f t="shared" si="14"/>
        <v>63</v>
      </c>
      <c r="N30" s="13">
        <f t="shared" si="15"/>
        <v>38.579047619047621</v>
      </c>
    </row>
    <row r="31" spans="1:14" ht="16.5" customHeight="1" x14ac:dyDescent="0.25">
      <c r="A31" s="20" t="s">
        <v>31</v>
      </c>
      <c r="B31" s="9">
        <v>264</v>
      </c>
      <c r="C31" s="10" t="s">
        <v>30</v>
      </c>
      <c r="D31" s="14" t="s">
        <v>13</v>
      </c>
      <c r="E31" s="12">
        <v>3.5</v>
      </c>
      <c r="F31" s="22">
        <v>53.566000000000003</v>
      </c>
      <c r="G31" s="2">
        <v>20</v>
      </c>
      <c r="H31" s="2">
        <f t="shared" si="12"/>
        <v>70</v>
      </c>
      <c r="I31" s="2">
        <v>0</v>
      </c>
      <c r="J31" s="2">
        <v>2</v>
      </c>
      <c r="K31" s="2"/>
      <c r="L31" s="2">
        <f t="shared" si="16"/>
        <v>22</v>
      </c>
      <c r="M31" s="1">
        <f t="shared" si="14"/>
        <v>77</v>
      </c>
      <c r="N31" s="13">
        <f t="shared" si="15"/>
        <v>48.696363636363643</v>
      </c>
    </row>
    <row r="32" spans="1:14" ht="16.5" customHeight="1" x14ac:dyDescent="0.25">
      <c r="A32" s="9">
        <v>7501040005831</v>
      </c>
      <c r="B32" s="9">
        <v>583</v>
      </c>
      <c r="C32" s="10" t="s">
        <v>37</v>
      </c>
      <c r="D32" s="14" t="s">
        <v>32</v>
      </c>
      <c r="E32" s="12">
        <v>1</v>
      </c>
      <c r="F32" s="22">
        <v>30.597000000000001</v>
      </c>
      <c r="G32" s="2">
        <v>20</v>
      </c>
      <c r="H32" s="2">
        <f t="shared" si="12"/>
        <v>20</v>
      </c>
      <c r="I32" s="2">
        <v>0</v>
      </c>
      <c r="J32" s="2">
        <v>1</v>
      </c>
      <c r="K32" s="2"/>
      <c r="L32" s="2">
        <f t="shared" si="16"/>
        <v>21</v>
      </c>
      <c r="M32" s="1">
        <f t="shared" si="14"/>
        <v>21</v>
      </c>
      <c r="N32" s="13">
        <f t="shared" si="15"/>
        <v>29.140000000000004</v>
      </c>
    </row>
    <row r="33" spans="1:14" ht="16.5" customHeight="1" x14ac:dyDescent="0.25">
      <c r="A33" s="9">
        <v>7501040081477</v>
      </c>
      <c r="B33" s="15">
        <v>8147</v>
      </c>
      <c r="C33" s="21" t="s">
        <v>39</v>
      </c>
      <c r="D33" s="14" t="s">
        <v>32</v>
      </c>
      <c r="E33" s="12">
        <v>1</v>
      </c>
      <c r="F33" s="22">
        <v>16</v>
      </c>
      <c r="G33" s="2">
        <v>40</v>
      </c>
      <c r="H33" s="2">
        <f t="shared" si="12"/>
        <v>40</v>
      </c>
      <c r="I33" s="2">
        <v>0</v>
      </c>
      <c r="J33" s="2">
        <v>2</v>
      </c>
      <c r="K33" s="2"/>
      <c r="L33" s="2">
        <f t="shared" si="16"/>
        <v>42</v>
      </c>
      <c r="M33" s="1">
        <f t="shared" si="14"/>
        <v>42</v>
      </c>
      <c r="N33" s="13">
        <f t="shared" si="15"/>
        <v>15.238095238095237</v>
      </c>
    </row>
    <row r="34" spans="1:14" ht="16.5" customHeight="1" x14ac:dyDescent="0.25">
      <c r="A34" s="9">
        <v>7501040090028</v>
      </c>
      <c r="B34" s="9">
        <v>9002</v>
      </c>
      <c r="C34" s="10" t="s">
        <v>33</v>
      </c>
      <c r="D34" s="14" t="s">
        <v>32</v>
      </c>
      <c r="E34" s="12">
        <v>1</v>
      </c>
      <c r="F34" s="22">
        <v>24.795000000000002</v>
      </c>
      <c r="G34" s="2">
        <v>20</v>
      </c>
      <c r="H34" s="2">
        <f t="shared" si="12"/>
        <v>20</v>
      </c>
      <c r="I34" s="2">
        <v>0</v>
      </c>
      <c r="J34" s="2">
        <v>1</v>
      </c>
      <c r="K34" s="2"/>
      <c r="L34" s="2">
        <f t="shared" si="16"/>
        <v>21</v>
      </c>
      <c r="M34" s="1">
        <f t="shared" si="14"/>
        <v>21</v>
      </c>
      <c r="N34" s="13">
        <f t="shared" si="15"/>
        <v>23.614285714285717</v>
      </c>
    </row>
    <row r="35" spans="1:14" ht="16.5" customHeight="1" x14ac:dyDescent="0.25">
      <c r="A35" s="9">
        <v>7501040090080</v>
      </c>
      <c r="B35" s="9">
        <v>9008</v>
      </c>
      <c r="C35" s="10" t="s">
        <v>34</v>
      </c>
      <c r="D35" s="14" t="s">
        <v>32</v>
      </c>
      <c r="E35" s="12">
        <v>1</v>
      </c>
      <c r="F35" s="22">
        <v>25.84</v>
      </c>
      <c r="G35" s="2">
        <v>20</v>
      </c>
      <c r="H35" s="2">
        <f t="shared" si="12"/>
        <v>20</v>
      </c>
      <c r="I35" s="2">
        <v>0</v>
      </c>
      <c r="J35" s="2">
        <v>1</v>
      </c>
      <c r="K35" s="2"/>
      <c r="L35" s="2">
        <f t="shared" si="16"/>
        <v>21</v>
      </c>
      <c r="M35" s="1">
        <f t="shared" si="14"/>
        <v>21</v>
      </c>
      <c r="N35" s="13">
        <f t="shared" si="15"/>
        <v>24.609523809523807</v>
      </c>
    </row>
    <row r="36" spans="1:14" ht="16.5" customHeight="1" x14ac:dyDescent="0.25">
      <c r="A36" s="9">
        <v>7501040090097</v>
      </c>
      <c r="B36" s="9">
        <v>9009</v>
      </c>
      <c r="C36" s="10" t="s">
        <v>35</v>
      </c>
      <c r="D36" s="14" t="s">
        <v>32</v>
      </c>
      <c r="E36" s="12">
        <v>1</v>
      </c>
      <c r="F36" s="22">
        <v>25.84</v>
      </c>
      <c r="G36" s="2">
        <v>20</v>
      </c>
      <c r="H36" s="2">
        <f t="shared" si="12"/>
        <v>20</v>
      </c>
      <c r="I36" s="2">
        <v>0</v>
      </c>
      <c r="J36" s="2">
        <v>1</v>
      </c>
      <c r="K36" s="2"/>
      <c r="L36" s="2">
        <f t="shared" si="16"/>
        <v>21</v>
      </c>
      <c r="M36" s="1">
        <f t="shared" si="14"/>
        <v>21</v>
      </c>
      <c r="N36" s="13">
        <f t="shared" si="15"/>
        <v>24.609523809523807</v>
      </c>
    </row>
    <row r="37" spans="1:14" ht="16.5" customHeight="1" x14ac:dyDescent="0.25">
      <c r="A37" s="9">
        <v>7501040090165</v>
      </c>
      <c r="B37" s="9">
        <v>9016</v>
      </c>
      <c r="C37" s="10" t="s">
        <v>36</v>
      </c>
      <c r="D37" s="14" t="s">
        <v>32</v>
      </c>
      <c r="E37" s="12">
        <v>1</v>
      </c>
      <c r="F37" s="22">
        <v>25.84</v>
      </c>
      <c r="G37" s="2">
        <v>20</v>
      </c>
      <c r="H37" s="2">
        <f t="shared" si="12"/>
        <v>20</v>
      </c>
      <c r="I37" s="2">
        <v>0</v>
      </c>
      <c r="J37" s="2">
        <v>1</v>
      </c>
      <c r="K37" s="2"/>
      <c r="L37" s="2">
        <f t="shared" si="16"/>
        <v>21</v>
      </c>
      <c r="M37" s="1">
        <f t="shared" si="14"/>
        <v>21</v>
      </c>
      <c r="N37" s="13">
        <f t="shared" si="15"/>
        <v>24.609523809523807</v>
      </c>
    </row>
    <row r="38" spans="1:14" ht="16.5" customHeight="1" x14ac:dyDescent="0.25">
      <c r="A38" s="11" t="s">
        <v>19</v>
      </c>
      <c r="B38" s="17">
        <v>1301</v>
      </c>
      <c r="C38" s="18" t="s">
        <v>20</v>
      </c>
      <c r="D38" s="14" t="s">
        <v>13</v>
      </c>
      <c r="E38" s="12">
        <v>5.8</v>
      </c>
      <c r="F38" s="22">
        <v>36.090000000000003</v>
      </c>
      <c r="G38" s="2">
        <v>10</v>
      </c>
      <c r="H38" s="2">
        <f t="shared" si="12"/>
        <v>58</v>
      </c>
      <c r="I38" s="2">
        <v>0</v>
      </c>
      <c r="J38" s="2">
        <v>1</v>
      </c>
      <c r="K38" s="2"/>
      <c r="L38" s="2">
        <f t="shared" si="16"/>
        <v>11</v>
      </c>
      <c r="M38" s="1">
        <f t="shared" si="14"/>
        <v>63.8</v>
      </c>
      <c r="N38" s="13">
        <f t="shared" si="15"/>
        <v>32.809090909090912</v>
      </c>
    </row>
    <row r="39" spans="1:14" ht="16.5" customHeight="1" x14ac:dyDescent="0.25">
      <c r="A39" s="11" t="s">
        <v>21</v>
      </c>
      <c r="B39" s="9">
        <v>1481</v>
      </c>
      <c r="C39" s="10" t="s">
        <v>22</v>
      </c>
      <c r="D39" s="14" t="s">
        <v>13</v>
      </c>
      <c r="E39" s="12">
        <v>2.5</v>
      </c>
      <c r="F39" s="22">
        <v>25.2</v>
      </c>
      <c r="G39" s="2">
        <v>40</v>
      </c>
      <c r="H39" s="2">
        <f t="shared" si="12"/>
        <v>100</v>
      </c>
      <c r="I39" s="2">
        <v>0</v>
      </c>
      <c r="J39" s="2">
        <v>4</v>
      </c>
      <c r="K39" s="2"/>
      <c r="L39" s="2">
        <f t="shared" si="16"/>
        <v>44</v>
      </c>
      <c r="M39" s="1">
        <f t="shared" si="14"/>
        <v>110</v>
      </c>
      <c r="N39" s="13">
        <f t="shared" si="15"/>
        <v>22.90909090909091</v>
      </c>
    </row>
    <row r="40" spans="1:14" ht="22.5" customHeight="1" x14ac:dyDescent="0.25">
      <c r="G40" s="19"/>
      <c r="M40" s="4">
        <f>SUM(M28:M39)</f>
        <v>537.25</v>
      </c>
    </row>
  </sheetData>
  <mergeCells count="4">
    <mergeCell ref="A2:N2"/>
    <mergeCell ref="G4:J4"/>
    <mergeCell ref="G12:J12"/>
    <mergeCell ref="G27:J27"/>
  </mergeCells>
  <pageMargins left="0" right="0" top="0" bottom="0" header="0.31496062992125984" footer="0.31496062992125984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SIGMA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Alejandro Ramirez</cp:lastModifiedBy>
  <cp:lastPrinted>2019-04-10T18:32:08Z</cp:lastPrinted>
  <dcterms:created xsi:type="dcterms:W3CDTF">2016-08-19T18:02:39Z</dcterms:created>
  <dcterms:modified xsi:type="dcterms:W3CDTF">2019-04-24T19:00:42Z</dcterms:modified>
</cp:coreProperties>
</file>