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540" windowWidth="14115" windowHeight="1290"/>
  </bookViews>
  <sheets>
    <sheet name="SIGMA" sheetId="1" r:id="rId1"/>
  </sheets>
  <calcPr calcId="144525"/>
</workbook>
</file>

<file path=xl/calcChain.xml><?xml version="1.0" encoding="utf-8"?>
<calcChain xmlns="http://schemas.openxmlformats.org/spreadsheetml/2006/main">
  <c r="L27" i="1" l="1"/>
  <c r="M27" i="1" s="1"/>
  <c r="H27" i="1"/>
  <c r="L26" i="1"/>
  <c r="M26" i="1" s="1"/>
  <c r="H26" i="1"/>
  <c r="L25" i="1"/>
  <c r="M25" i="1" s="1"/>
  <c r="H25" i="1"/>
  <c r="L24" i="1"/>
  <c r="M24" i="1" s="1"/>
  <c r="H24" i="1"/>
  <c r="L23" i="1"/>
  <c r="M23" i="1" s="1"/>
  <c r="H23" i="1"/>
  <c r="L22" i="1"/>
  <c r="M22" i="1" s="1"/>
  <c r="H22" i="1"/>
  <c r="L21" i="1"/>
  <c r="M21" i="1" s="1"/>
  <c r="H21" i="1"/>
  <c r="L20" i="1"/>
  <c r="M20" i="1" s="1"/>
  <c r="H20" i="1"/>
  <c r="L19" i="1"/>
  <c r="M19" i="1" s="1"/>
  <c r="H19" i="1"/>
  <c r="M28" i="1" l="1"/>
  <c r="N19" i="1"/>
  <c r="N20" i="1"/>
  <c r="N21" i="1"/>
  <c r="N22" i="1"/>
  <c r="N23" i="1"/>
  <c r="N24" i="1"/>
  <c r="N25" i="1"/>
  <c r="N26" i="1"/>
  <c r="N27" i="1"/>
  <c r="L13" i="1"/>
  <c r="M13" i="1" s="1"/>
  <c r="H13" i="1"/>
  <c r="L12" i="1"/>
  <c r="M12" i="1" s="1"/>
  <c r="H12" i="1"/>
  <c r="L11" i="1"/>
  <c r="M11" i="1" s="1"/>
  <c r="H11" i="1"/>
  <c r="L10" i="1"/>
  <c r="M10" i="1" s="1"/>
  <c r="H10" i="1"/>
  <c r="L9" i="1"/>
  <c r="M9" i="1" s="1"/>
  <c r="H9" i="1"/>
  <c r="L8" i="1"/>
  <c r="M8" i="1" s="1"/>
  <c r="H8" i="1"/>
  <c r="N13" i="1" l="1"/>
  <c r="N12" i="1"/>
  <c r="N11" i="1"/>
  <c r="N10" i="1"/>
  <c r="N9" i="1"/>
  <c r="N8" i="1"/>
  <c r="L7" i="1" l="1"/>
  <c r="M7" i="1" s="1"/>
  <c r="H7" i="1"/>
  <c r="L6" i="1"/>
  <c r="M6" i="1" s="1"/>
  <c r="H6" i="1"/>
  <c r="L5" i="1"/>
  <c r="M5" i="1" s="1"/>
  <c r="H5" i="1"/>
  <c r="N5" i="1" l="1"/>
  <c r="M14" i="1"/>
  <c r="N6" i="1"/>
  <c r="N7" i="1"/>
</calcChain>
</file>

<file path=xl/sharedStrings.xml><?xml version="1.0" encoding="utf-8"?>
<sst xmlns="http://schemas.openxmlformats.org/spreadsheetml/2006/main" count="69" uniqueCount="34">
  <si>
    <t>PEDIDO ESPECIAL SIGMA</t>
  </si>
  <si>
    <t>PIEZAS</t>
  </si>
  <si>
    <t>PEDIDO</t>
  </si>
  <si>
    <t>CODIGO</t>
  </si>
  <si>
    <t>CLAVE</t>
  </si>
  <si>
    <t>UDS</t>
  </si>
  <si>
    <t>TOTAL PZ</t>
  </si>
  <si>
    <t>TOTAL KG</t>
  </si>
  <si>
    <t>Desc. en factura</t>
  </si>
  <si>
    <t>extra</t>
  </si>
  <si>
    <t>DESC.</t>
  </si>
  <si>
    <t>COSTO BOLETIN</t>
  </si>
  <si>
    <t>COSTO OFERTA</t>
  </si>
  <si>
    <t>10+1</t>
  </si>
  <si>
    <t>0023</t>
  </si>
  <si>
    <t>JAMON VIRGINIA PAVO TURKEY LINE 3,95 KG.</t>
  </si>
  <si>
    <t>Adicional 10+1</t>
  </si>
  <si>
    <t>0078</t>
  </si>
  <si>
    <t>QUESO ASADERO LA VILLITA 3 KG</t>
  </si>
  <si>
    <t>3223</t>
  </si>
  <si>
    <t xml:space="preserve">SALCHICHA HOT DOG DE PAVO SAN MILLAN </t>
  </si>
  <si>
    <t>DIAZ ORDAZ</t>
  </si>
  <si>
    <t>SALCHICHA POLACA CHIMEX  QUESO/JALAPEÑO 350GR</t>
  </si>
  <si>
    <t>JAMON AMERICANO DE PAVO FUD 3.5K</t>
  </si>
  <si>
    <t>0216</t>
  </si>
  <si>
    <t>1+20</t>
  </si>
  <si>
    <t xml:space="preserve">YOG. YOPLAIT NATURAL 1 KILO </t>
  </si>
  <si>
    <t>YOG. YOPLAIT FRESA 1 KILO</t>
  </si>
  <si>
    <t>YOGHURT YOPLAIT DE MANGO 1 KG</t>
  </si>
  <si>
    <t>YOG. YOPLAIT FRUTAS CON CEREALES 1 KILO</t>
  </si>
  <si>
    <t>JAMON DE P'AVO VIRGINIA 290 GRS</t>
  </si>
  <si>
    <t>QUESO OAXACA LA VILLITA 200 GRS.</t>
  </si>
  <si>
    <t>QUESO AMERICANO SC 175 GR IMI LA VILLITA</t>
  </si>
  <si>
    <t>ARBOLEDAS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</si>
</sst>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2" fontId="2" fillId="0" borderId="1" xfId="0" applyNumberFormat="1" applyFont="1" applyFill="1" applyBorder="1" applyAlignment="1">
      <alignment horizontal="right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 applyFill="1"/>
    <xf numFmtId="1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/>
    <xf numFmtId="49" fontId="4" fillId="0" borderId="2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</cellXfs>
  <cellStyles count="9">
    <cellStyle name="Euro" xfId="2"/>
    <cellStyle name="Millares 2" xfId="3"/>
    <cellStyle name="Moneda 2" xfId="4"/>
    <cellStyle name="Normal" xfId="0" builtinId="0"/>
    <cellStyle name="Normal 2" xfId="5"/>
    <cellStyle name="Normal 3" xfId="6"/>
    <cellStyle name="Normal 4" xfId="7"/>
    <cellStyle name="Normal 5" xfId="1"/>
    <cellStyle name="Porcentaje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28"/>
  <sheetViews>
    <sheetView tabSelected="1" zoomScaleNormal="100" workbookViewId="0">
      <selection activeCell="O13" sqref="O13"/>
    </sheetView>
  </sheetViews>
  <sheetFormatPr baseColWidth="10" defaultRowHeight="15" x14ac:dyDescent="0.25"/>
  <cols>
    <col min="1" max="1" width="15.5703125" style="8" bestFit="1" customWidth="1"/>
    <col min="2" max="2" width="8.28515625" style="3" customWidth="1"/>
    <col min="3" max="3" width="51.7109375" style="3" bestFit="1" customWidth="1"/>
    <col min="4" max="4" width="7.140625" style="6" customWidth="1"/>
    <col min="5" max="5" width="6.42578125" style="3" customWidth="1"/>
    <col min="6" max="6" width="9" style="3" customWidth="1"/>
    <col min="7" max="7" width="8.28515625" style="3" customWidth="1"/>
    <col min="8" max="9" width="8.28515625" style="3" hidden="1" customWidth="1"/>
    <col min="10" max="10" width="9.85546875" style="3" customWidth="1"/>
    <col min="11" max="11" width="7" style="3" hidden="1" customWidth="1"/>
    <col min="12" max="12" width="8.28515625" style="3" customWidth="1"/>
    <col min="13" max="13" width="9" style="3" customWidth="1"/>
    <col min="14" max="14" width="12.42578125" style="3" bestFit="1" customWidth="1"/>
    <col min="15" max="16384" width="11.42578125" style="3"/>
  </cols>
  <sheetData>
    <row r="2" spans="1:14" ht="20.25" customHeight="1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22.5" x14ac:dyDescent="0.25">
      <c r="A3" s="7"/>
      <c r="B3" s="2"/>
      <c r="C3" s="5"/>
      <c r="D3" s="5"/>
      <c r="E3" s="5"/>
      <c r="F3" s="5"/>
      <c r="G3" s="5" t="s">
        <v>2</v>
      </c>
      <c r="H3" s="5"/>
      <c r="I3" s="5" t="s">
        <v>8</v>
      </c>
      <c r="J3" s="5" t="s">
        <v>16</v>
      </c>
      <c r="K3" s="5"/>
      <c r="L3" s="5"/>
      <c r="M3" s="5"/>
      <c r="N3" s="5"/>
    </row>
    <row r="4" spans="1:14" ht="22.5" customHeight="1" x14ac:dyDescent="0.25">
      <c r="A4" s="2" t="s">
        <v>3</v>
      </c>
      <c r="B4" s="2" t="s">
        <v>4</v>
      </c>
      <c r="C4" s="5" t="s">
        <v>1</v>
      </c>
      <c r="D4" s="5" t="s">
        <v>10</v>
      </c>
      <c r="E4" s="5" t="s">
        <v>5</v>
      </c>
      <c r="F4" s="5" t="s">
        <v>11</v>
      </c>
      <c r="G4" s="22" t="s">
        <v>21</v>
      </c>
      <c r="H4" s="22"/>
      <c r="I4" s="22"/>
      <c r="J4" s="22"/>
      <c r="K4" s="2" t="s">
        <v>9</v>
      </c>
      <c r="L4" s="2" t="s">
        <v>6</v>
      </c>
      <c r="M4" s="2" t="s">
        <v>7</v>
      </c>
      <c r="N4" s="5" t="s">
        <v>12</v>
      </c>
    </row>
    <row r="5" spans="1:14" ht="16.5" customHeight="1" x14ac:dyDescent="0.25">
      <c r="A5" s="11" t="s">
        <v>14</v>
      </c>
      <c r="B5" s="9">
        <v>582</v>
      </c>
      <c r="C5" s="10" t="s">
        <v>15</v>
      </c>
      <c r="D5" s="7" t="s">
        <v>13</v>
      </c>
      <c r="E5" s="12">
        <v>3.95</v>
      </c>
      <c r="F5" s="20">
        <v>92.211501265822776</v>
      </c>
      <c r="G5" s="2">
        <v>20</v>
      </c>
      <c r="H5" s="2">
        <f t="shared" ref="H5:H7" si="0">G5*E5</f>
        <v>79</v>
      </c>
      <c r="I5" s="2">
        <v>0</v>
      </c>
      <c r="J5" s="2">
        <v>2</v>
      </c>
      <c r="K5" s="2"/>
      <c r="L5" s="2">
        <f t="shared" ref="L5:L6" si="1">G5+I5+K5+J5</f>
        <v>22</v>
      </c>
      <c r="M5" s="1">
        <f t="shared" ref="M5:M7" si="2">L5*E5</f>
        <v>86.9</v>
      </c>
      <c r="N5" s="13">
        <f t="shared" ref="N5:N7" si="3">F5*H5/M5</f>
        <v>83.82863751438434</v>
      </c>
    </row>
    <row r="6" spans="1:14" ht="16.5" customHeight="1" x14ac:dyDescent="0.25">
      <c r="A6" s="11" t="s">
        <v>17</v>
      </c>
      <c r="B6" s="9">
        <v>8053</v>
      </c>
      <c r="C6" s="10" t="s">
        <v>18</v>
      </c>
      <c r="D6" s="7" t="s">
        <v>13</v>
      </c>
      <c r="E6" s="12">
        <v>3</v>
      </c>
      <c r="F6" s="20">
        <v>126.2</v>
      </c>
      <c r="G6" s="2">
        <v>20</v>
      </c>
      <c r="H6" s="2">
        <f t="shared" si="0"/>
        <v>60</v>
      </c>
      <c r="I6" s="2">
        <v>0</v>
      </c>
      <c r="J6" s="2">
        <v>2</v>
      </c>
      <c r="K6" s="2"/>
      <c r="L6" s="2">
        <f t="shared" si="1"/>
        <v>22</v>
      </c>
      <c r="M6" s="1">
        <f t="shared" si="2"/>
        <v>66</v>
      </c>
      <c r="N6" s="13">
        <f t="shared" si="3"/>
        <v>114.72727272727273</v>
      </c>
    </row>
    <row r="7" spans="1:14" ht="16.5" customHeight="1" x14ac:dyDescent="0.25">
      <c r="A7" s="15">
        <v>7501040005572</v>
      </c>
      <c r="B7" s="9">
        <v>557</v>
      </c>
      <c r="C7" s="10" t="s">
        <v>22</v>
      </c>
      <c r="D7" s="14" t="s">
        <v>13</v>
      </c>
      <c r="E7" s="12">
        <v>1</v>
      </c>
      <c r="F7" s="20">
        <v>29.880000000000003</v>
      </c>
      <c r="G7" s="2">
        <v>40</v>
      </c>
      <c r="H7" s="2">
        <f t="shared" si="0"/>
        <v>40</v>
      </c>
      <c r="I7" s="2">
        <v>0</v>
      </c>
      <c r="J7" s="2">
        <v>4</v>
      </c>
      <c r="K7" s="2"/>
      <c r="L7" s="2">
        <f>G7+I7+K7+J7</f>
        <v>44</v>
      </c>
      <c r="M7" s="1">
        <f t="shared" si="2"/>
        <v>44</v>
      </c>
      <c r="N7" s="13">
        <f t="shared" si="3"/>
        <v>27.163636363636364</v>
      </c>
    </row>
    <row r="8" spans="1:14" ht="16.5" customHeight="1" x14ac:dyDescent="0.25">
      <c r="A8" s="9">
        <v>7501040005831</v>
      </c>
      <c r="B8" s="9">
        <v>583</v>
      </c>
      <c r="C8" s="10" t="s">
        <v>30</v>
      </c>
      <c r="D8" s="14" t="s">
        <v>25</v>
      </c>
      <c r="E8" s="12">
        <v>1</v>
      </c>
      <c r="F8" s="20">
        <v>32.495489999999997</v>
      </c>
      <c r="G8" s="2">
        <v>60</v>
      </c>
      <c r="H8" s="2">
        <f t="shared" ref="H8:H10" si="4">G8*E8</f>
        <v>60</v>
      </c>
      <c r="I8" s="2">
        <v>0</v>
      </c>
      <c r="J8" s="2">
        <v>3</v>
      </c>
      <c r="K8" s="2"/>
      <c r="L8" s="2">
        <f t="shared" ref="L8:L10" si="5">G8+I8+K8+J8</f>
        <v>63</v>
      </c>
      <c r="M8" s="1">
        <f t="shared" ref="M8:M10" si="6">L8*E8</f>
        <v>63</v>
      </c>
      <c r="N8" s="13">
        <f t="shared" ref="N8:N10" si="7">F8*H8/M8</f>
        <v>30.94808571428571</v>
      </c>
    </row>
    <row r="9" spans="1:14" ht="16.5" customHeight="1" x14ac:dyDescent="0.25">
      <c r="A9" s="9">
        <v>7501040080319</v>
      </c>
      <c r="B9" s="9">
        <v>8031</v>
      </c>
      <c r="C9" s="10" t="s">
        <v>31</v>
      </c>
      <c r="D9" s="14" t="s">
        <v>25</v>
      </c>
      <c r="E9" s="12">
        <v>1</v>
      </c>
      <c r="F9" s="20">
        <v>28.4</v>
      </c>
      <c r="G9" s="2">
        <v>60</v>
      </c>
      <c r="H9" s="2">
        <f t="shared" si="4"/>
        <v>60</v>
      </c>
      <c r="I9" s="2">
        <v>0</v>
      </c>
      <c r="J9" s="2">
        <v>3</v>
      </c>
      <c r="K9" s="2"/>
      <c r="L9" s="2">
        <f t="shared" si="5"/>
        <v>63</v>
      </c>
      <c r="M9" s="1">
        <f t="shared" si="6"/>
        <v>63</v>
      </c>
      <c r="N9" s="13">
        <f t="shared" si="7"/>
        <v>27.047619047619047</v>
      </c>
    </row>
    <row r="10" spans="1:14" ht="16.5" customHeight="1" x14ac:dyDescent="0.25">
      <c r="A10" s="9">
        <v>7501040081477</v>
      </c>
      <c r="B10" s="15">
        <v>8147</v>
      </c>
      <c r="C10" s="19" t="s">
        <v>32</v>
      </c>
      <c r="D10" s="14" t="s">
        <v>25</v>
      </c>
      <c r="E10" s="12">
        <v>1</v>
      </c>
      <c r="F10" s="20">
        <v>16.3</v>
      </c>
      <c r="G10" s="2">
        <v>180</v>
      </c>
      <c r="H10" s="2">
        <f t="shared" si="4"/>
        <v>180</v>
      </c>
      <c r="I10" s="2">
        <v>0</v>
      </c>
      <c r="J10" s="2">
        <v>9</v>
      </c>
      <c r="K10" s="2"/>
      <c r="L10" s="2">
        <f t="shared" si="5"/>
        <v>189</v>
      </c>
      <c r="M10" s="1">
        <f t="shared" si="6"/>
        <v>189</v>
      </c>
      <c r="N10" s="13">
        <f t="shared" si="7"/>
        <v>15.523809523809524</v>
      </c>
    </row>
    <row r="11" spans="1:14" ht="16.5" customHeight="1" x14ac:dyDescent="0.25">
      <c r="A11" s="9">
        <v>7501040090028</v>
      </c>
      <c r="B11" s="9">
        <v>9002</v>
      </c>
      <c r="C11" s="10" t="s">
        <v>26</v>
      </c>
      <c r="D11" s="14" t="s">
        <v>25</v>
      </c>
      <c r="E11" s="12">
        <v>1</v>
      </c>
      <c r="F11" s="20">
        <v>25.27</v>
      </c>
      <c r="G11" s="2">
        <v>20</v>
      </c>
      <c r="H11" s="2">
        <f t="shared" ref="H11:H13" si="8">G11*E11</f>
        <v>20</v>
      </c>
      <c r="I11" s="2">
        <v>0</v>
      </c>
      <c r="J11" s="2">
        <v>1</v>
      </c>
      <c r="K11" s="2"/>
      <c r="L11" s="2">
        <f t="shared" ref="L11:L13" si="9">G11+I11+K11+J11</f>
        <v>21</v>
      </c>
      <c r="M11" s="1">
        <f t="shared" ref="M11:M13" si="10">L11*E11</f>
        <v>21</v>
      </c>
      <c r="N11" s="13">
        <f t="shared" ref="N11:N13" si="11">F11*H11/M11</f>
        <v>24.066666666666666</v>
      </c>
    </row>
    <row r="12" spans="1:14" ht="16.5" customHeight="1" x14ac:dyDescent="0.25">
      <c r="A12" s="9">
        <v>7501040090110</v>
      </c>
      <c r="B12" s="9">
        <v>9011</v>
      </c>
      <c r="C12" s="10" t="s">
        <v>28</v>
      </c>
      <c r="D12" s="14" t="s">
        <v>25</v>
      </c>
      <c r="E12" s="12">
        <v>1</v>
      </c>
      <c r="F12" s="20">
        <v>26.314999999999998</v>
      </c>
      <c r="G12" s="2">
        <v>20</v>
      </c>
      <c r="H12" s="2">
        <f t="shared" si="8"/>
        <v>20</v>
      </c>
      <c r="I12" s="2">
        <v>0</v>
      </c>
      <c r="J12" s="2">
        <v>1</v>
      </c>
      <c r="K12" s="2"/>
      <c r="L12" s="2">
        <f t="shared" si="9"/>
        <v>21</v>
      </c>
      <c r="M12" s="1">
        <f t="shared" si="10"/>
        <v>21</v>
      </c>
      <c r="N12" s="13">
        <f t="shared" si="11"/>
        <v>25.06190476190476</v>
      </c>
    </row>
    <row r="13" spans="1:14" ht="16.5" customHeight="1" x14ac:dyDescent="0.25">
      <c r="A13" s="9">
        <v>7501040090165</v>
      </c>
      <c r="B13" s="9">
        <v>9016</v>
      </c>
      <c r="C13" s="10" t="s">
        <v>29</v>
      </c>
      <c r="D13" s="14" t="s">
        <v>25</v>
      </c>
      <c r="E13" s="12">
        <v>1</v>
      </c>
      <c r="F13" s="20">
        <v>26.314999999999998</v>
      </c>
      <c r="G13" s="2">
        <v>20</v>
      </c>
      <c r="H13" s="2">
        <f t="shared" si="8"/>
        <v>20</v>
      </c>
      <c r="I13" s="2">
        <v>0</v>
      </c>
      <c r="J13" s="2">
        <v>1</v>
      </c>
      <c r="K13" s="2"/>
      <c r="L13" s="2">
        <f t="shared" si="9"/>
        <v>21</v>
      </c>
      <c r="M13" s="1">
        <f t="shared" si="10"/>
        <v>21</v>
      </c>
      <c r="N13" s="13">
        <f t="shared" si="11"/>
        <v>25.06190476190476</v>
      </c>
    </row>
    <row r="14" spans="1:14" ht="22.5" customHeight="1" x14ac:dyDescent="0.25">
      <c r="G14" s="17"/>
      <c r="M14" s="4">
        <f>SUM(M5:M13)</f>
        <v>574.9</v>
      </c>
    </row>
    <row r="15" spans="1:14" ht="22.5" customHeight="1" x14ac:dyDescent="0.25">
      <c r="M15" s="16"/>
    </row>
    <row r="17" spans="1:14" ht="22.5" x14ac:dyDescent="0.25">
      <c r="A17" s="7"/>
      <c r="B17" s="2"/>
      <c r="C17" s="5"/>
      <c r="D17" s="5"/>
      <c r="E17" s="5"/>
      <c r="F17" s="5"/>
      <c r="G17" s="5" t="s">
        <v>2</v>
      </c>
      <c r="H17" s="5"/>
      <c r="I17" s="5" t="s">
        <v>8</v>
      </c>
      <c r="J17" s="5" t="s">
        <v>16</v>
      </c>
      <c r="K17" s="5"/>
      <c r="L17" s="5"/>
      <c r="M17" s="5"/>
      <c r="N17" s="5"/>
    </row>
    <row r="18" spans="1:14" ht="22.5" customHeight="1" x14ac:dyDescent="0.25">
      <c r="A18" s="2" t="s">
        <v>3</v>
      </c>
      <c r="B18" s="2" t="s">
        <v>4</v>
      </c>
      <c r="C18" s="5" t="s">
        <v>1</v>
      </c>
      <c r="D18" s="5" t="s">
        <v>10</v>
      </c>
      <c r="E18" s="5" t="s">
        <v>5</v>
      </c>
      <c r="F18" s="5" t="s">
        <v>11</v>
      </c>
      <c r="G18" s="22" t="s">
        <v>33</v>
      </c>
      <c r="H18" s="22"/>
      <c r="I18" s="22"/>
      <c r="J18" s="22"/>
      <c r="K18" s="2" t="s">
        <v>9</v>
      </c>
      <c r="L18" s="2" t="s">
        <v>6</v>
      </c>
      <c r="M18" s="2" t="s">
        <v>7</v>
      </c>
      <c r="N18" s="5" t="s">
        <v>12</v>
      </c>
    </row>
    <row r="19" spans="1:14" ht="16.5" customHeight="1" x14ac:dyDescent="0.25">
      <c r="A19" s="15">
        <v>7501040005572</v>
      </c>
      <c r="B19" s="9">
        <v>557</v>
      </c>
      <c r="C19" s="10" t="s">
        <v>22</v>
      </c>
      <c r="D19" s="14" t="s">
        <v>13</v>
      </c>
      <c r="E19" s="12">
        <v>1</v>
      </c>
      <c r="F19" s="20">
        <v>28.44</v>
      </c>
      <c r="G19" s="2">
        <v>20</v>
      </c>
      <c r="H19" s="2">
        <f t="shared" ref="H19:H27" si="12">G19*E19</f>
        <v>20</v>
      </c>
      <c r="I19" s="2">
        <v>0</v>
      </c>
      <c r="J19" s="2">
        <v>2</v>
      </c>
      <c r="K19" s="2"/>
      <c r="L19" s="2">
        <f>G19+I19+K19+J19</f>
        <v>22</v>
      </c>
      <c r="M19" s="1">
        <f t="shared" ref="M19:M27" si="13">L19*E19</f>
        <v>22</v>
      </c>
      <c r="N19" s="13">
        <f t="shared" ref="N19:N27" si="14">F19*H19/M19</f>
        <v>25.854545454545459</v>
      </c>
    </row>
    <row r="20" spans="1:14" ht="16.5" customHeight="1" x14ac:dyDescent="0.25">
      <c r="A20" s="18" t="s">
        <v>24</v>
      </c>
      <c r="B20" s="9">
        <v>264</v>
      </c>
      <c r="C20" s="10" t="s">
        <v>23</v>
      </c>
      <c r="D20" s="14" t="s">
        <v>13</v>
      </c>
      <c r="E20" s="12">
        <v>3.5</v>
      </c>
      <c r="F20" s="20">
        <v>53.566000000000003</v>
      </c>
      <c r="G20" s="2">
        <v>20</v>
      </c>
      <c r="H20" s="2">
        <f t="shared" si="12"/>
        <v>70</v>
      </c>
      <c r="I20" s="2">
        <v>0</v>
      </c>
      <c r="J20" s="2">
        <v>2</v>
      </c>
      <c r="K20" s="2"/>
      <c r="L20" s="2">
        <f t="shared" ref="L20:L27" si="15">G20+I20+K20+J20</f>
        <v>22</v>
      </c>
      <c r="M20" s="1">
        <f t="shared" si="13"/>
        <v>77</v>
      </c>
      <c r="N20" s="13">
        <f t="shared" si="14"/>
        <v>48.696363636363643</v>
      </c>
    </row>
    <row r="21" spans="1:14" ht="16.5" customHeight="1" x14ac:dyDescent="0.25">
      <c r="A21" s="9">
        <v>7501040005831</v>
      </c>
      <c r="B21" s="9">
        <v>583</v>
      </c>
      <c r="C21" s="10" t="s">
        <v>30</v>
      </c>
      <c r="D21" s="14" t="s">
        <v>25</v>
      </c>
      <c r="E21" s="12">
        <v>1</v>
      </c>
      <c r="F21" s="20">
        <v>30.597000000000001</v>
      </c>
      <c r="G21" s="2">
        <v>20</v>
      </c>
      <c r="H21" s="2">
        <f t="shared" si="12"/>
        <v>20</v>
      </c>
      <c r="I21" s="2">
        <v>0</v>
      </c>
      <c r="J21" s="2">
        <v>1</v>
      </c>
      <c r="K21" s="2"/>
      <c r="L21" s="2">
        <f t="shared" si="15"/>
        <v>21</v>
      </c>
      <c r="M21" s="1">
        <f t="shared" si="13"/>
        <v>21</v>
      </c>
      <c r="N21" s="13">
        <f t="shared" si="14"/>
        <v>29.140000000000004</v>
      </c>
    </row>
    <row r="22" spans="1:14" ht="16.5" customHeight="1" x14ac:dyDescent="0.25">
      <c r="A22" s="9">
        <v>7501040080319</v>
      </c>
      <c r="B22" s="9">
        <v>8031</v>
      </c>
      <c r="C22" s="10" t="s">
        <v>31</v>
      </c>
      <c r="D22" s="14" t="s">
        <v>25</v>
      </c>
      <c r="E22" s="12">
        <v>1</v>
      </c>
      <c r="F22" s="20">
        <v>27.8</v>
      </c>
      <c r="G22" s="2">
        <v>20</v>
      </c>
      <c r="H22" s="2">
        <f t="shared" si="12"/>
        <v>20</v>
      </c>
      <c r="I22" s="2">
        <v>0</v>
      </c>
      <c r="J22" s="2">
        <v>1</v>
      </c>
      <c r="K22" s="2"/>
      <c r="L22" s="2">
        <f t="shared" si="15"/>
        <v>21</v>
      </c>
      <c r="M22" s="1">
        <f t="shared" si="13"/>
        <v>21</v>
      </c>
      <c r="N22" s="13">
        <f t="shared" si="14"/>
        <v>26.476190476190474</v>
      </c>
    </row>
    <row r="23" spans="1:14" ht="16.5" customHeight="1" x14ac:dyDescent="0.25">
      <c r="A23" s="9">
        <v>7501040081477</v>
      </c>
      <c r="B23" s="15">
        <v>8147</v>
      </c>
      <c r="C23" s="19" t="s">
        <v>32</v>
      </c>
      <c r="D23" s="14" t="s">
        <v>25</v>
      </c>
      <c r="E23" s="12">
        <v>1</v>
      </c>
      <c r="F23" s="20">
        <v>16</v>
      </c>
      <c r="G23" s="2">
        <v>180</v>
      </c>
      <c r="H23" s="2">
        <f t="shared" si="12"/>
        <v>180</v>
      </c>
      <c r="I23" s="2">
        <v>0</v>
      </c>
      <c r="J23" s="2">
        <v>9</v>
      </c>
      <c r="K23" s="2"/>
      <c r="L23" s="2">
        <f t="shared" si="15"/>
        <v>189</v>
      </c>
      <c r="M23" s="1">
        <f t="shared" si="13"/>
        <v>189</v>
      </c>
      <c r="N23" s="13">
        <f t="shared" si="14"/>
        <v>15.238095238095237</v>
      </c>
    </row>
    <row r="24" spans="1:14" ht="16.5" customHeight="1" x14ac:dyDescent="0.25">
      <c r="A24" s="9">
        <v>7501040090028</v>
      </c>
      <c r="B24" s="9">
        <v>9002</v>
      </c>
      <c r="C24" s="10" t="s">
        <v>26</v>
      </c>
      <c r="D24" s="14" t="s">
        <v>25</v>
      </c>
      <c r="E24" s="12">
        <v>1</v>
      </c>
      <c r="F24" s="20">
        <v>24.795000000000002</v>
      </c>
      <c r="G24" s="2">
        <v>20</v>
      </c>
      <c r="H24" s="2">
        <f t="shared" si="12"/>
        <v>20</v>
      </c>
      <c r="I24" s="2">
        <v>0</v>
      </c>
      <c r="J24" s="2">
        <v>1</v>
      </c>
      <c r="K24" s="2"/>
      <c r="L24" s="2">
        <f t="shared" si="15"/>
        <v>21</v>
      </c>
      <c r="M24" s="1">
        <f t="shared" si="13"/>
        <v>21</v>
      </c>
      <c r="N24" s="13">
        <f t="shared" si="14"/>
        <v>23.614285714285717</v>
      </c>
    </row>
    <row r="25" spans="1:14" ht="16.5" customHeight="1" x14ac:dyDescent="0.25">
      <c r="A25" s="9">
        <v>7501040090080</v>
      </c>
      <c r="B25" s="9">
        <v>9008</v>
      </c>
      <c r="C25" s="10" t="s">
        <v>27</v>
      </c>
      <c r="D25" s="14" t="s">
        <v>25</v>
      </c>
      <c r="E25" s="12">
        <v>1</v>
      </c>
      <c r="F25" s="20">
        <v>25.84</v>
      </c>
      <c r="G25" s="2">
        <v>20</v>
      </c>
      <c r="H25" s="2">
        <f t="shared" si="12"/>
        <v>20</v>
      </c>
      <c r="I25" s="2">
        <v>0</v>
      </c>
      <c r="J25" s="2">
        <v>1</v>
      </c>
      <c r="K25" s="2"/>
      <c r="L25" s="2">
        <f t="shared" si="15"/>
        <v>21</v>
      </c>
      <c r="M25" s="1">
        <f t="shared" si="13"/>
        <v>21</v>
      </c>
      <c r="N25" s="13">
        <f t="shared" si="14"/>
        <v>24.609523809523807</v>
      </c>
    </row>
    <row r="26" spans="1:14" ht="16.5" customHeight="1" x14ac:dyDescent="0.25">
      <c r="A26" s="9">
        <v>7501040090110</v>
      </c>
      <c r="B26" s="9">
        <v>9011</v>
      </c>
      <c r="C26" s="10" t="s">
        <v>28</v>
      </c>
      <c r="D26" s="14" t="s">
        <v>25</v>
      </c>
      <c r="E26" s="12">
        <v>1</v>
      </c>
      <c r="F26" s="20">
        <v>25.84</v>
      </c>
      <c r="G26" s="2">
        <v>20</v>
      </c>
      <c r="H26" s="2">
        <f t="shared" si="12"/>
        <v>20</v>
      </c>
      <c r="I26" s="2">
        <v>0</v>
      </c>
      <c r="J26" s="2">
        <v>1</v>
      </c>
      <c r="K26" s="2"/>
      <c r="L26" s="2">
        <f t="shared" si="15"/>
        <v>21</v>
      </c>
      <c r="M26" s="1">
        <f t="shared" si="13"/>
        <v>21</v>
      </c>
      <c r="N26" s="13">
        <f t="shared" si="14"/>
        <v>24.609523809523807</v>
      </c>
    </row>
    <row r="27" spans="1:14" ht="16.5" customHeight="1" x14ac:dyDescent="0.25">
      <c r="A27" s="11" t="s">
        <v>19</v>
      </c>
      <c r="B27" s="9">
        <v>1481</v>
      </c>
      <c r="C27" s="10" t="s">
        <v>20</v>
      </c>
      <c r="D27" s="14" t="s">
        <v>13</v>
      </c>
      <c r="E27" s="12">
        <v>2.5</v>
      </c>
      <c r="F27" s="20">
        <v>25.2</v>
      </c>
      <c r="G27" s="2">
        <v>50</v>
      </c>
      <c r="H27" s="2">
        <f t="shared" si="12"/>
        <v>125</v>
      </c>
      <c r="I27" s="2">
        <v>0</v>
      </c>
      <c r="J27" s="2">
        <v>5</v>
      </c>
      <c r="K27" s="2"/>
      <c r="L27" s="2">
        <f t="shared" si="15"/>
        <v>55</v>
      </c>
      <c r="M27" s="1">
        <f t="shared" si="13"/>
        <v>137.5</v>
      </c>
      <c r="N27" s="13">
        <f t="shared" si="14"/>
        <v>22.90909090909091</v>
      </c>
    </row>
    <row r="28" spans="1:14" ht="22.5" customHeight="1" x14ac:dyDescent="0.25">
      <c r="G28" s="17"/>
      <c r="M28" s="4">
        <f>SUM(M19:M27)</f>
        <v>530.5</v>
      </c>
    </row>
  </sheetData>
  <mergeCells count="3">
    <mergeCell ref="A2:N2"/>
    <mergeCell ref="G4:J4"/>
    <mergeCell ref="G18:J18"/>
  </mergeCells>
  <pageMargins left="0" right="0" top="0" bottom="0" header="0.31496062992125984" footer="0.31496062992125984"/>
  <pageSetup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SIGMA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Alejandro Ramirez</cp:lastModifiedBy>
  <cp:lastPrinted>2019-05-04T18:13:13Z</cp:lastPrinted>
  <dcterms:created xsi:type="dcterms:W3CDTF">2016-08-19T18:02:39Z</dcterms:created>
  <dcterms:modified xsi:type="dcterms:W3CDTF">2019-05-04T18:13:35Z</dcterms:modified>
</cp:coreProperties>
</file>