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-120" yWindow="-120" windowWidth="20730" windowHeight="11160"/>
  </bookViews>
  <sheets>
    <sheet name="PED.29.10.2019" sheetId="4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1" i="4" l="1"/>
  <c r="J41" i="4" s="1"/>
  <c r="G40" i="4"/>
  <c r="J40" i="4" s="1"/>
  <c r="G39" i="4"/>
  <c r="J39" i="4" s="1"/>
  <c r="G38" i="4"/>
  <c r="J38" i="4" s="1"/>
  <c r="G37" i="4"/>
  <c r="J37" i="4" s="1"/>
  <c r="G36" i="4"/>
  <c r="J36" i="4" s="1"/>
  <c r="G35" i="4"/>
  <c r="J35" i="4" s="1"/>
  <c r="G34" i="4"/>
  <c r="J34" i="4" s="1"/>
  <c r="G33" i="4"/>
  <c r="J33" i="4" s="1"/>
  <c r="G32" i="4"/>
  <c r="J32" i="4" s="1"/>
  <c r="G31" i="4"/>
  <c r="J31" i="4" s="1"/>
  <c r="G30" i="4"/>
  <c r="J30" i="4" s="1"/>
  <c r="G29" i="4"/>
  <c r="J29" i="4" s="1"/>
  <c r="G28" i="4"/>
  <c r="J28" i="4" s="1"/>
  <c r="G27" i="4"/>
  <c r="J27" i="4" s="1"/>
  <c r="G26" i="4"/>
  <c r="J26" i="4" s="1"/>
  <c r="G25" i="4"/>
  <c r="J25" i="4" s="1"/>
  <c r="G24" i="4"/>
  <c r="J24" i="4" s="1"/>
  <c r="G23" i="4"/>
  <c r="J23" i="4" s="1"/>
  <c r="G22" i="4"/>
  <c r="J22" i="4" s="1"/>
  <c r="G21" i="4"/>
  <c r="J21" i="4" s="1"/>
  <c r="G20" i="4"/>
  <c r="J20" i="4" s="1"/>
  <c r="G19" i="4"/>
  <c r="J19" i="4" s="1"/>
  <c r="G18" i="4"/>
  <c r="J18" i="4" s="1"/>
  <c r="G17" i="4"/>
  <c r="J17" i="4" s="1"/>
  <c r="G16" i="4"/>
  <c r="J16" i="4" s="1"/>
  <c r="G15" i="4"/>
  <c r="J15" i="4" s="1"/>
  <c r="G14" i="4"/>
  <c r="J14" i="4" s="1"/>
  <c r="G13" i="4"/>
  <c r="J13" i="4" s="1"/>
  <c r="G12" i="4"/>
  <c r="J12" i="4" s="1"/>
  <c r="G11" i="4"/>
  <c r="J11" i="4" s="1"/>
  <c r="G10" i="4"/>
  <c r="J10" i="4" s="1"/>
  <c r="G9" i="4"/>
  <c r="J9" i="4" s="1"/>
  <c r="G8" i="4"/>
  <c r="J8" i="4" s="1"/>
  <c r="G7" i="4"/>
  <c r="J7" i="4" s="1"/>
</calcChain>
</file>

<file path=xl/sharedStrings.xml><?xml version="1.0" encoding="utf-8"?>
<sst xmlns="http://schemas.openxmlformats.org/spreadsheetml/2006/main" count="60" uniqueCount="59">
  <si>
    <t>MIEL KARO BEBE 24/250 ML..</t>
  </si>
  <si>
    <t>ACEITE DE MAIZ MAZOLA 12/500 ML..</t>
  </si>
  <si>
    <t>MIEL KARO SABOR VAINILLA 250 ML..</t>
  </si>
  <si>
    <t>CREMA DE CACAHUATE EN TROCITOS 12/340 GRS.</t>
  </si>
  <si>
    <t>CREMA DE CACAHUATE DULCE 12/340 GRS..</t>
  </si>
  <si>
    <t>ACEITE CAPULLO 400ML.</t>
  </si>
  <si>
    <t>051500035405</t>
  </si>
  <si>
    <t>MIEL KARO BEBE 12/500 ML.</t>
  </si>
  <si>
    <t>MANTECA INCA 48/250 GR.</t>
  </si>
  <si>
    <t>ACEITE CAPULLO 12/840ML</t>
  </si>
  <si>
    <t>CREMA DE CACAHUATE CREMOSA C/12.</t>
  </si>
  <si>
    <t>MANTECA INCA 24/500 GRS..</t>
  </si>
  <si>
    <t>MANTECA INCA 12/1KG.</t>
  </si>
  <si>
    <t>MIEL KARO SABOR MAPLE 500 ML..</t>
  </si>
  <si>
    <t>MIEL KARO SABOR VAINILLA 500 ML..</t>
  </si>
  <si>
    <t>MIEL KARO MAPLE  250 ML..</t>
  </si>
  <si>
    <t xml:space="preserve">U/EMP </t>
  </si>
  <si>
    <t>COSTO</t>
  </si>
  <si>
    <t xml:space="preserve">COSTO </t>
  </si>
  <si>
    <t xml:space="preserve">NO.PROV </t>
  </si>
  <si>
    <t xml:space="preserve">CODIGO </t>
  </si>
  <si>
    <t xml:space="preserve">DESCRIPCION </t>
  </si>
  <si>
    <t>CAJA</t>
  </si>
  <si>
    <t>PIEZA</t>
  </si>
  <si>
    <t>DESC 1</t>
  </si>
  <si>
    <t>DESC 2</t>
  </si>
  <si>
    <t xml:space="preserve">DESCT. </t>
  </si>
  <si>
    <t xml:space="preserve">IEPS </t>
  </si>
  <si>
    <t>COSTEO PROVEEDOR : 3358 ACH FOODS MEXICO S. DE R.L. DE C.V.</t>
  </si>
  <si>
    <t xml:space="preserve">COD PROVEEDOR </t>
  </si>
  <si>
    <t>ACEITE DE MAIZ MAZOLA 900 ML</t>
  </si>
  <si>
    <t>DIAZ ORDAZ</t>
  </si>
  <si>
    <t>ARBOLEDAS</t>
  </si>
  <si>
    <t xml:space="preserve">VILLEGAS </t>
  </si>
  <si>
    <t>ALLENDE</t>
  </si>
  <si>
    <t>051500782484</t>
  </si>
  <si>
    <t xml:space="preserve">MERMELADA SMUCKER'S FRESA  340 GRS </t>
  </si>
  <si>
    <t>051500782477</t>
  </si>
  <si>
    <t>051500782460</t>
  </si>
  <si>
    <t>051500782446</t>
  </si>
  <si>
    <t xml:space="preserve">MERMELADA SMUCKER'S CHABACANO 340 GRS </t>
  </si>
  <si>
    <t xml:space="preserve">MERMELADA SMUCKER'S FRAMBUESA  340 GRS </t>
  </si>
  <si>
    <t xml:space="preserve">MERMELADA SMUCKER'S CEREZA  340 GRS </t>
  </si>
  <si>
    <t>051500782897</t>
  </si>
  <si>
    <t xml:space="preserve">MERMELADA SMUCKER'S FRESA  510 GRS </t>
  </si>
  <si>
    <t>051500782866</t>
  </si>
  <si>
    <t xml:space="preserve">MERMELADA SMUCKER'S CHABACANO 510 GRS </t>
  </si>
  <si>
    <t>051500782774</t>
  </si>
  <si>
    <t xml:space="preserve">MERMELADA SMUCKER'S FRESA  RED. EN AZUCAR 440 GRS </t>
  </si>
  <si>
    <t>051500782750</t>
  </si>
  <si>
    <t xml:space="preserve">SMUCKER'S CHABACANO RED. EN AZUCAR 440 GRS </t>
  </si>
  <si>
    <t>051500782569</t>
  </si>
  <si>
    <t xml:space="preserve">MERM. SMUCKER'S FRESA SIN AZUCAR  365 GRS </t>
  </si>
  <si>
    <t>051500782576</t>
  </si>
  <si>
    <t xml:space="preserve">MERM. SMUCKER'S CHABACANO SIN AZUCAR  285 GRS </t>
  </si>
  <si>
    <t xml:space="preserve">MERM. SMUCKER'S DURAZNO SIN AZUCAR  365 GRS </t>
  </si>
  <si>
    <t>051500782613</t>
  </si>
  <si>
    <t xml:space="preserve">MERM. SMUCKER'S FRAMBUESA SIN AZUCAR  365 GRS </t>
  </si>
  <si>
    <t>PEDIDO DE MERCANCIA : 29.10.2019.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</si>
</sst>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6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1" fontId="0" fillId="0" borderId="1" xfId="0" applyNumberFormat="1" applyBorder="1" applyAlignment="1">
      <alignment horizontal="right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44" fontId="0" fillId="0" borderId="1" xfId="1" applyFont="1" applyBorder="1"/>
    <xf numFmtId="0" fontId="0" fillId="0" borderId="0" xfId="0" applyFill="1"/>
    <xf numFmtId="0" fontId="3" fillId="0" borderId="0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right"/>
    </xf>
    <xf numFmtId="1" fontId="0" fillId="0" borderId="1" xfId="0" applyNumberFormat="1" applyFill="1" applyBorder="1" applyAlignment="1">
      <alignment horizontal="right"/>
    </xf>
    <xf numFmtId="0" fontId="2" fillId="0" borderId="1" xfId="0" applyFont="1" applyFill="1" applyBorder="1"/>
    <xf numFmtId="49" fontId="0" fillId="0" borderId="1" xfId="0" applyNumberFormat="1" applyFill="1" applyBorder="1" applyAlignment="1">
      <alignment horizontal="right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1"/>
  <sheetViews>
    <sheetView tabSelected="1" topLeftCell="B1" workbookViewId="0">
      <selection activeCell="J10" sqref="J10"/>
    </sheetView>
  </sheetViews>
  <sheetFormatPr baseColWidth="10" defaultColWidth="9.140625" defaultRowHeight="15" x14ac:dyDescent="0.25"/>
  <cols>
    <col min="1" max="1" width="9.7109375" customWidth="1"/>
    <col min="2" max="2" width="16.7109375" bestFit="1" customWidth="1"/>
    <col min="3" max="3" width="14" bestFit="1" customWidth="1"/>
    <col min="4" max="4" width="43.140625" customWidth="1"/>
    <col min="5" max="5" width="7.7109375" bestFit="1" customWidth="1"/>
    <col min="6" max="6" width="10.5703125" bestFit="1" customWidth="1"/>
    <col min="7" max="7" width="10.7109375" customWidth="1"/>
    <col min="8" max="9" width="7" customWidth="1"/>
    <col min="10" max="10" width="12" bestFit="1" customWidth="1"/>
    <col min="11" max="11" width="7" customWidth="1"/>
    <col min="12" max="12" width="11.7109375" bestFit="1" customWidth="1"/>
    <col min="13" max="13" width="11.42578125" bestFit="1" customWidth="1"/>
    <col min="14" max="14" width="9.7109375" bestFit="1" customWidth="1"/>
    <col min="15" max="15" width="8.7109375" bestFit="1" customWidth="1"/>
  </cols>
  <sheetData>
    <row r="2" spans="1:15" x14ac:dyDescent="0.25">
      <c r="C2" s="20" t="s">
        <v>28</v>
      </c>
      <c r="D2" s="21"/>
      <c r="E2" s="21"/>
      <c r="F2" s="21"/>
      <c r="G2" s="22"/>
    </row>
    <row r="3" spans="1:15" x14ac:dyDescent="0.25">
      <c r="C3" s="23"/>
      <c r="D3" s="24"/>
      <c r="E3" s="24"/>
      <c r="F3" s="24"/>
      <c r="G3" s="25"/>
    </row>
    <row r="4" spans="1:15" s="6" customFormat="1" ht="17.25" x14ac:dyDescent="0.25">
      <c r="C4" s="7"/>
      <c r="D4" s="7"/>
      <c r="E4" s="7"/>
      <c r="F4" s="8"/>
      <c r="G4" s="7"/>
    </row>
    <row r="5" spans="1:15" x14ac:dyDescent="0.25">
      <c r="F5" s="15" t="s">
        <v>17</v>
      </c>
      <c r="G5" s="15" t="s">
        <v>17</v>
      </c>
      <c r="J5" s="15" t="s">
        <v>18</v>
      </c>
      <c r="L5" s="26" t="s">
        <v>58</v>
      </c>
      <c r="M5" s="26"/>
      <c r="N5" s="26"/>
      <c r="O5" s="26"/>
    </row>
    <row r="6" spans="1:15" x14ac:dyDescent="0.25">
      <c r="A6" s="9" t="s">
        <v>19</v>
      </c>
      <c r="B6" s="9" t="s">
        <v>29</v>
      </c>
      <c r="C6" s="9" t="s">
        <v>20</v>
      </c>
      <c r="D6" s="9" t="s">
        <v>21</v>
      </c>
      <c r="E6" s="9" t="s">
        <v>16</v>
      </c>
      <c r="F6" s="9" t="s">
        <v>22</v>
      </c>
      <c r="G6" s="9" t="s">
        <v>23</v>
      </c>
      <c r="H6" s="9" t="s">
        <v>24</v>
      </c>
      <c r="I6" s="9" t="s">
        <v>25</v>
      </c>
      <c r="J6" s="9" t="s">
        <v>26</v>
      </c>
      <c r="K6" s="12" t="s">
        <v>27</v>
      </c>
      <c r="L6" s="15" t="s">
        <v>31</v>
      </c>
      <c r="M6" s="15" t="s">
        <v>32</v>
      </c>
      <c r="N6" s="15" t="s">
        <v>33</v>
      </c>
      <c r="O6" s="15" t="s">
        <v>34</v>
      </c>
    </row>
    <row r="7" spans="1:15" ht="15.75" x14ac:dyDescent="0.25">
      <c r="A7" s="4">
        <v>3358</v>
      </c>
      <c r="B7" s="4">
        <v>300887</v>
      </c>
      <c r="C7" s="2">
        <v>75041663</v>
      </c>
      <c r="D7" s="3" t="s">
        <v>5</v>
      </c>
      <c r="E7" s="10">
        <v>12</v>
      </c>
      <c r="F7" s="11">
        <v>166.9</v>
      </c>
      <c r="G7" s="5">
        <f t="shared" ref="G7:G22" si="0">+F7/E7</f>
        <v>13.908333333333333</v>
      </c>
      <c r="H7" s="4">
        <v>10</v>
      </c>
      <c r="I7" s="4">
        <v>0</v>
      </c>
      <c r="J7" s="5">
        <f t="shared" ref="J7:J22" si="1">+G7*((100-H7)/100)*((100-I7)/100)</f>
        <v>12.5175</v>
      </c>
      <c r="K7" s="13">
        <v>0</v>
      </c>
      <c r="L7" s="14">
        <v>2</v>
      </c>
      <c r="M7" s="14">
        <v>2</v>
      </c>
      <c r="N7" s="14">
        <v>7</v>
      </c>
      <c r="O7" s="14">
        <v>5</v>
      </c>
    </row>
    <row r="8" spans="1:15" ht="15.75" x14ac:dyDescent="0.25">
      <c r="A8" s="4">
        <v>3358</v>
      </c>
      <c r="B8" s="4">
        <v>301211</v>
      </c>
      <c r="C8" s="2">
        <v>7502223772250</v>
      </c>
      <c r="D8" s="3" t="s">
        <v>9</v>
      </c>
      <c r="E8" s="10">
        <v>12</v>
      </c>
      <c r="F8" s="11">
        <v>329.7</v>
      </c>
      <c r="G8" s="5">
        <f t="shared" si="0"/>
        <v>27.474999999999998</v>
      </c>
      <c r="H8" s="4">
        <v>10</v>
      </c>
      <c r="I8" s="4">
        <v>0</v>
      </c>
      <c r="J8" s="5">
        <f t="shared" si="1"/>
        <v>24.727499999999999</v>
      </c>
      <c r="K8" s="13">
        <v>0</v>
      </c>
      <c r="L8" s="14">
        <v>20</v>
      </c>
      <c r="M8" s="14">
        <v>12</v>
      </c>
      <c r="N8" s="14">
        <v>10</v>
      </c>
      <c r="O8" s="14">
        <v>35</v>
      </c>
    </row>
    <row r="9" spans="1:15" ht="15.75" x14ac:dyDescent="0.25">
      <c r="A9" s="4">
        <v>3358</v>
      </c>
      <c r="B9" s="4">
        <v>301365</v>
      </c>
      <c r="C9" s="2">
        <v>7502223774001</v>
      </c>
      <c r="D9" s="1" t="s">
        <v>8</v>
      </c>
      <c r="E9" s="10">
        <v>48</v>
      </c>
      <c r="F9" s="11">
        <v>507.5</v>
      </c>
      <c r="G9" s="5">
        <f t="shared" si="0"/>
        <v>10.572916666666666</v>
      </c>
      <c r="H9" s="4">
        <v>10</v>
      </c>
      <c r="I9" s="4">
        <v>0</v>
      </c>
      <c r="J9" s="5">
        <f t="shared" si="1"/>
        <v>9.515625</v>
      </c>
      <c r="K9" s="13">
        <v>0</v>
      </c>
      <c r="L9" s="14">
        <v>30</v>
      </c>
      <c r="M9" s="14">
        <v>10</v>
      </c>
      <c r="N9" s="14">
        <v>6</v>
      </c>
      <c r="O9" s="14">
        <v>16</v>
      </c>
    </row>
    <row r="10" spans="1:15" ht="15.75" x14ac:dyDescent="0.25">
      <c r="A10" s="4">
        <v>3358</v>
      </c>
      <c r="B10" s="4">
        <v>301366</v>
      </c>
      <c r="C10" s="2">
        <v>7502223774018</v>
      </c>
      <c r="D10" s="1" t="s">
        <v>11</v>
      </c>
      <c r="E10" s="10">
        <v>24</v>
      </c>
      <c r="F10" s="11">
        <v>439.54</v>
      </c>
      <c r="G10" s="5">
        <f t="shared" si="0"/>
        <v>18.314166666666669</v>
      </c>
      <c r="H10" s="4">
        <v>9</v>
      </c>
      <c r="I10" s="4">
        <v>0</v>
      </c>
      <c r="J10" s="5">
        <f t="shared" si="1"/>
        <v>16.665891666666671</v>
      </c>
      <c r="K10" s="13">
        <v>0</v>
      </c>
      <c r="L10" s="14">
        <v>15</v>
      </c>
      <c r="M10" s="14">
        <v>12</v>
      </c>
      <c r="N10" s="14">
        <v>2</v>
      </c>
      <c r="O10" s="14">
        <v>7</v>
      </c>
    </row>
    <row r="11" spans="1:15" ht="15.75" x14ac:dyDescent="0.25">
      <c r="A11" s="4">
        <v>3358</v>
      </c>
      <c r="B11" s="4">
        <v>301363</v>
      </c>
      <c r="C11" s="2">
        <v>7502223774025</v>
      </c>
      <c r="D11" s="1" t="s">
        <v>12</v>
      </c>
      <c r="E11" s="10">
        <v>12</v>
      </c>
      <c r="F11" s="11">
        <v>418.33</v>
      </c>
      <c r="G11" s="5">
        <f t="shared" si="0"/>
        <v>34.860833333333332</v>
      </c>
      <c r="H11" s="4">
        <v>18.5</v>
      </c>
      <c r="I11" s="4">
        <v>0</v>
      </c>
      <c r="J11" s="5">
        <f t="shared" si="1"/>
        <v>28.411579166666662</v>
      </c>
      <c r="K11" s="13">
        <v>0</v>
      </c>
      <c r="L11" s="14">
        <v>15</v>
      </c>
      <c r="M11" s="14">
        <v>0</v>
      </c>
      <c r="N11" s="14">
        <v>2</v>
      </c>
      <c r="O11" s="14">
        <v>0</v>
      </c>
    </row>
    <row r="12" spans="1:15" ht="15.75" x14ac:dyDescent="0.25">
      <c r="A12" s="4">
        <v>3358</v>
      </c>
      <c r="B12" s="4">
        <v>301399</v>
      </c>
      <c r="C12" s="2">
        <v>7502223775008</v>
      </c>
      <c r="D12" s="1" t="s">
        <v>15</v>
      </c>
      <c r="E12" s="10">
        <v>24</v>
      </c>
      <c r="F12" s="11">
        <v>529.5</v>
      </c>
      <c r="G12" s="5">
        <f t="shared" si="0"/>
        <v>22.0625</v>
      </c>
      <c r="H12" s="4">
        <v>15</v>
      </c>
      <c r="I12" s="4">
        <v>0</v>
      </c>
      <c r="J12" s="5">
        <f t="shared" si="1"/>
        <v>18.753125000000001</v>
      </c>
      <c r="K12" s="13">
        <v>0</v>
      </c>
      <c r="L12" s="14">
        <v>6</v>
      </c>
      <c r="M12" s="14">
        <v>4</v>
      </c>
      <c r="N12" s="14">
        <v>0</v>
      </c>
      <c r="O12" s="14">
        <v>15</v>
      </c>
    </row>
    <row r="13" spans="1:15" ht="15.75" x14ac:dyDescent="0.25">
      <c r="A13" s="4">
        <v>3358</v>
      </c>
      <c r="B13" s="4">
        <v>301400</v>
      </c>
      <c r="C13" s="2">
        <v>7502223775015</v>
      </c>
      <c r="D13" s="3" t="s">
        <v>2</v>
      </c>
      <c r="E13" s="10">
        <v>24</v>
      </c>
      <c r="F13" s="11">
        <v>529.5</v>
      </c>
      <c r="G13" s="5">
        <f t="shared" si="0"/>
        <v>22.0625</v>
      </c>
      <c r="H13" s="4">
        <v>15</v>
      </c>
      <c r="I13" s="4">
        <v>0</v>
      </c>
      <c r="J13" s="5">
        <f t="shared" si="1"/>
        <v>18.753125000000001</v>
      </c>
      <c r="K13" s="13">
        <v>0</v>
      </c>
      <c r="L13" s="14">
        <v>7</v>
      </c>
      <c r="M13" s="14">
        <v>3</v>
      </c>
      <c r="N13" s="14">
        <v>2</v>
      </c>
      <c r="O13" s="14">
        <v>3</v>
      </c>
    </row>
    <row r="14" spans="1:15" ht="15.75" x14ac:dyDescent="0.25">
      <c r="A14" s="4">
        <v>3358</v>
      </c>
      <c r="B14" s="4">
        <v>300121</v>
      </c>
      <c r="C14" s="2">
        <v>7502223775022</v>
      </c>
      <c r="D14" s="3" t="s">
        <v>0</v>
      </c>
      <c r="E14" s="10">
        <v>24</v>
      </c>
      <c r="F14" s="11">
        <v>564.91999999999996</v>
      </c>
      <c r="G14" s="5">
        <f t="shared" si="0"/>
        <v>23.53833333333333</v>
      </c>
      <c r="H14" s="4">
        <v>15</v>
      </c>
      <c r="I14" s="4">
        <v>0</v>
      </c>
      <c r="J14" s="5">
        <f t="shared" si="1"/>
        <v>20.007583333333329</v>
      </c>
      <c r="K14" s="13">
        <v>0</v>
      </c>
      <c r="L14" s="14">
        <v>1</v>
      </c>
      <c r="M14" s="14">
        <v>0</v>
      </c>
      <c r="N14" s="14">
        <v>0</v>
      </c>
      <c r="O14" s="14">
        <v>0</v>
      </c>
    </row>
    <row r="15" spans="1:15" ht="15.75" x14ac:dyDescent="0.25">
      <c r="A15" s="4">
        <v>3358</v>
      </c>
      <c r="B15" s="4">
        <v>301398</v>
      </c>
      <c r="C15" s="2">
        <v>7502223775039</v>
      </c>
      <c r="D15" s="3" t="s">
        <v>13</v>
      </c>
      <c r="E15" s="10">
        <v>12</v>
      </c>
      <c r="F15" s="11">
        <v>426.72</v>
      </c>
      <c r="G15" s="5">
        <f t="shared" si="0"/>
        <v>35.56</v>
      </c>
      <c r="H15" s="4">
        <v>15</v>
      </c>
      <c r="I15" s="4">
        <v>0</v>
      </c>
      <c r="J15" s="5">
        <f t="shared" si="1"/>
        <v>30.226000000000003</v>
      </c>
      <c r="K15" s="13">
        <v>0</v>
      </c>
      <c r="L15" s="14">
        <v>1</v>
      </c>
      <c r="M15" s="14">
        <v>2</v>
      </c>
      <c r="N15" s="14">
        <v>2</v>
      </c>
      <c r="O15" s="14">
        <v>0</v>
      </c>
    </row>
    <row r="16" spans="1:15" ht="15.75" x14ac:dyDescent="0.25">
      <c r="A16" s="4">
        <v>3358</v>
      </c>
      <c r="B16" s="4">
        <v>301404</v>
      </c>
      <c r="C16" s="17">
        <v>7502223775046</v>
      </c>
      <c r="D16" s="18" t="s">
        <v>14</v>
      </c>
      <c r="E16" s="10">
        <v>12</v>
      </c>
      <c r="F16" s="11">
        <v>426.72</v>
      </c>
      <c r="G16" s="5">
        <f t="shared" si="0"/>
        <v>35.56</v>
      </c>
      <c r="H16" s="4">
        <v>15</v>
      </c>
      <c r="I16" s="4">
        <v>0</v>
      </c>
      <c r="J16" s="5">
        <f t="shared" si="1"/>
        <v>30.226000000000003</v>
      </c>
      <c r="K16" s="13">
        <v>0</v>
      </c>
      <c r="L16" s="14">
        <v>1</v>
      </c>
      <c r="M16" s="14">
        <v>0</v>
      </c>
      <c r="N16" s="14">
        <v>2</v>
      </c>
      <c r="O16" s="14">
        <v>0</v>
      </c>
    </row>
    <row r="17" spans="1:15" ht="15.75" x14ac:dyDescent="0.25">
      <c r="A17" s="4">
        <v>3358</v>
      </c>
      <c r="B17" s="4">
        <v>300120</v>
      </c>
      <c r="C17" s="17">
        <v>7502223775053</v>
      </c>
      <c r="D17" s="18" t="s">
        <v>7</v>
      </c>
      <c r="E17" s="10">
        <v>12</v>
      </c>
      <c r="F17" s="11">
        <v>451.68</v>
      </c>
      <c r="G17" s="5">
        <f t="shared" si="0"/>
        <v>37.64</v>
      </c>
      <c r="H17" s="4">
        <v>15</v>
      </c>
      <c r="I17" s="4">
        <v>0</v>
      </c>
      <c r="J17" s="5">
        <f t="shared" si="1"/>
        <v>31.994</v>
      </c>
      <c r="K17" s="13">
        <v>0</v>
      </c>
      <c r="L17" s="14">
        <v>0</v>
      </c>
      <c r="M17" s="14">
        <v>0</v>
      </c>
      <c r="N17" s="14">
        <v>1</v>
      </c>
      <c r="O17" s="14">
        <v>0</v>
      </c>
    </row>
    <row r="18" spans="1:15" ht="15.75" x14ac:dyDescent="0.25">
      <c r="A18" s="4">
        <v>3358</v>
      </c>
      <c r="B18" s="4">
        <v>300717</v>
      </c>
      <c r="C18" s="17">
        <v>7502223776005</v>
      </c>
      <c r="D18" s="18" t="s">
        <v>3</v>
      </c>
      <c r="E18" s="10">
        <v>12</v>
      </c>
      <c r="F18" s="11">
        <v>445.22</v>
      </c>
      <c r="G18" s="5">
        <f t="shared" si="0"/>
        <v>37.101666666666667</v>
      </c>
      <c r="H18" s="4">
        <v>6.5</v>
      </c>
      <c r="I18" s="4">
        <v>0</v>
      </c>
      <c r="J18" s="5">
        <f t="shared" si="1"/>
        <v>34.690058333333333</v>
      </c>
      <c r="K18" s="13">
        <v>8</v>
      </c>
      <c r="L18" s="14">
        <v>4</v>
      </c>
      <c r="M18" s="14">
        <v>0</v>
      </c>
      <c r="N18" s="14">
        <v>0</v>
      </c>
      <c r="O18" s="14">
        <v>3</v>
      </c>
    </row>
    <row r="19" spans="1:15" ht="15.75" x14ac:dyDescent="0.25">
      <c r="A19" s="4">
        <v>3358</v>
      </c>
      <c r="B19" s="4">
        <v>300719</v>
      </c>
      <c r="C19" s="17">
        <v>7502223776012</v>
      </c>
      <c r="D19" s="18" t="s">
        <v>10</v>
      </c>
      <c r="E19" s="10">
        <v>12</v>
      </c>
      <c r="F19" s="11">
        <v>445.22</v>
      </c>
      <c r="G19" s="5">
        <f t="shared" si="0"/>
        <v>37.101666666666667</v>
      </c>
      <c r="H19" s="4">
        <v>6.5</v>
      </c>
      <c r="I19" s="4">
        <v>0</v>
      </c>
      <c r="J19" s="5">
        <f t="shared" si="1"/>
        <v>34.690058333333333</v>
      </c>
      <c r="K19" s="13">
        <v>8</v>
      </c>
      <c r="L19" s="14">
        <v>3</v>
      </c>
      <c r="M19" s="14">
        <v>5</v>
      </c>
      <c r="N19" s="14">
        <v>0</v>
      </c>
      <c r="O19" s="14">
        <v>5</v>
      </c>
    </row>
    <row r="20" spans="1:15" ht="15.75" x14ac:dyDescent="0.25">
      <c r="A20" s="4">
        <v>3358</v>
      </c>
      <c r="B20" s="4">
        <v>300718</v>
      </c>
      <c r="C20" s="17">
        <v>7502223776029</v>
      </c>
      <c r="D20" s="18" t="s">
        <v>4</v>
      </c>
      <c r="E20" s="10">
        <v>12</v>
      </c>
      <c r="F20" s="11">
        <v>445.22</v>
      </c>
      <c r="G20" s="5">
        <f t="shared" si="0"/>
        <v>37.101666666666667</v>
      </c>
      <c r="H20" s="4">
        <v>6.5</v>
      </c>
      <c r="I20" s="4">
        <v>0</v>
      </c>
      <c r="J20" s="5">
        <f t="shared" si="1"/>
        <v>34.690058333333333</v>
      </c>
      <c r="K20" s="13">
        <v>8</v>
      </c>
      <c r="L20" s="14">
        <v>1</v>
      </c>
      <c r="M20" s="14">
        <v>0</v>
      </c>
      <c r="N20" s="14">
        <v>0</v>
      </c>
      <c r="O20" s="14">
        <v>3</v>
      </c>
    </row>
    <row r="21" spans="1:15" ht="15.75" x14ac:dyDescent="0.25">
      <c r="A21" s="4">
        <v>3358</v>
      </c>
      <c r="B21" s="4">
        <v>300013</v>
      </c>
      <c r="C21" s="17">
        <v>7502223777019</v>
      </c>
      <c r="D21" s="18" t="s">
        <v>1</v>
      </c>
      <c r="E21" s="10">
        <v>12</v>
      </c>
      <c r="F21" s="11">
        <v>207.65</v>
      </c>
      <c r="G21" s="5">
        <f t="shared" si="0"/>
        <v>17.304166666666667</v>
      </c>
      <c r="H21" s="4">
        <v>4.3</v>
      </c>
      <c r="I21" s="4">
        <v>0</v>
      </c>
      <c r="J21" s="5">
        <f t="shared" si="1"/>
        <v>16.560087500000002</v>
      </c>
      <c r="K21" s="13">
        <v>0</v>
      </c>
      <c r="L21" s="14">
        <v>0</v>
      </c>
      <c r="M21" s="14">
        <v>1</v>
      </c>
      <c r="N21" s="14">
        <v>2</v>
      </c>
      <c r="O21" s="14">
        <v>0</v>
      </c>
    </row>
    <row r="22" spans="1:15" ht="15.75" x14ac:dyDescent="0.25">
      <c r="A22" s="4">
        <v>3358</v>
      </c>
      <c r="B22" s="4">
        <v>301343</v>
      </c>
      <c r="C22" s="17">
        <v>7502223777231</v>
      </c>
      <c r="D22" s="18" t="s">
        <v>30</v>
      </c>
      <c r="E22" s="10">
        <v>12</v>
      </c>
      <c r="F22" s="11">
        <v>466.36</v>
      </c>
      <c r="G22" s="5">
        <f t="shared" si="0"/>
        <v>38.863333333333337</v>
      </c>
      <c r="H22" s="4">
        <v>23</v>
      </c>
      <c r="I22" s="4">
        <v>0</v>
      </c>
      <c r="J22" s="5">
        <f t="shared" si="1"/>
        <v>29.92476666666667</v>
      </c>
      <c r="K22" s="13">
        <v>0</v>
      </c>
      <c r="L22" s="14">
        <v>0</v>
      </c>
      <c r="M22" s="14">
        <v>0</v>
      </c>
      <c r="N22" s="14">
        <v>3</v>
      </c>
      <c r="O22" s="14">
        <v>0</v>
      </c>
    </row>
    <row r="23" spans="1:15" ht="15.75" x14ac:dyDescent="0.25">
      <c r="A23" s="4"/>
      <c r="B23" s="4"/>
      <c r="C23" s="19" t="s">
        <v>35</v>
      </c>
      <c r="D23" s="18" t="s">
        <v>36</v>
      </c>
      <c r="E23" s="10">
        <v>12</v>
      </c>
      <c r="F23" s="11"/>
      <c r="G23" s="5">
        <f t="shared" ref="G23:G41" si="2">+F23/E23</f>
        <v>0</v>
      </c>
      <c r="H23" s="4">
        <v>0</v>
      </c>
      <c r="I23" s="4">
        <v>0</v>
      </c>
      <c r="J23" s="5">
        <f t="shared" ref="J23:J41" si="3">+G23*((100-H23)/100)*((100-I23)/100)</f>
        <v>0</v>
      </c>
      <c r="K23" s="13">
        <v>0</v>
      </c>
      <c r="L23" s="14">
        <v>2</v>
      </c>
      <c r="M23" s="14">
        <v>1</v>
      </c>
      <c r="N23" s="14">
        <v>0</v>
      </c>
      <c r="O23" s="14">
        <v>2</v>
      </c>
    </row>
    <row r="24" spans="1:15" ht="15.75" x14ac:dyDescent="0.25">
      <c r="A24" s="4"/>
      <c r="B24" s="4"/>
      <c r="C24" s="16" t="s">
        <v>37</v>
      </c>
      <c r="D24" s="3" t="s">
        <v>41</v>
      </c>
      <c r="E24" s="10">
        <v>12</v>
      </c>
      <c r="F24" s="11"/>
      <c r="G24" s="5">
        <f t="shared" si="2"/>
        <v>0</v>
      </c>
      <c r="H24" s="4">
        <v>0</v>
      </c>
      <c r="I24" s="4">
        <v>0</v>
      </c>
      <c r="J24" s="5">
        <f t="shared" si="3"/>
        <v>0</v>
      </c>
      <c r="K24" s="13">
        <v>0</v>
      </c>
      <c r="L24" s="14">
        <v>1</v>
      </c>
      <c r="M24" s="14">
        <v>1</v>
      </c>
      <c r="N24" s="14">
        <v>0</v>
      </c>
      <c r="O24" s="14">
        <v>1</v>
      </c>
    </row>
    <row r="25" spans="1:15" ht="15.75" x14ac:dyDescent="0.25">
      <c r="A25" s="4"/>
      <c r="B25" s="4"/>
      <c r="C25" s="16" t="s">
        <v>38</v>
      </c>
      <c r="D25" s="3" t="s">
        <v>42</v>
      </c>
      <c r="E25" s="10">
        <v>12</v>
      </c>
      <c r="F25" s="11"/>
      <c r="G25" s="5">
        <f t="shared" si="2"/>
        <v>0</v>
      </c>
      <c r="H25" s="4">
        <v>0</v>
      </c>
      <c r="I25" s="4">
        <v>0</v>
      </c>
      <c r="J25" s="5">
        <f t="shared" si="3"/>
        <v>0</v>
      </c>
      <c r="K25" s="13">
        <v>0</v>
      </c>
      <c r="L25" s="14">
        <v>1</v>
      </c>
      <c r="M25" s="14">
        <v>0</v>
      </c>
      <c r="N25" s="14">
        <v>0</v>
      </c>
      <c r="O25" s="14">
        <v>1</v>
      </c>
    </row>
    <row r="26" spans="1:15" ht="15.75" x14ac:dyDescent="0.25">
      <c r="A26" s="4"/>
      <c r="B26" s="4"/>
      <c r="C26" s="16" t="s">
        <v>39</v>
      </c>
      <c r="D26" s="3" t="s">
        <v>40</v>
      </c>
      <c r="E26" s="10">
        <v>12</v>
      </c>
      <c r="F26" s="11"/>
      <c r="G26" s="5">
        <f t="shared" si="2"/>
        <v>0</v>
      </c>
      <c r="H26" s="4">
        <v>0</v>
      </c>
      <c r="I26" s="4">
        <v>0</v>
      </c>
      <c r="J26" s="5">
        <f t="shared" si="3"/>
        <v>0</v>
      </c>
      <c r="K26" s="13">
        <v>0</v>
      </c>
      <c r="L26" s="14">
        <v>2</v>
      </c>
      <c r="M26" s="14">
        <v>1</v>
      </c>
      <c r="N26" s="14">
        <v>0</v>
      </c>
      <c r="O26" s="14">
        <v>1</v>
      </c>
    </row>
    <row r="27" spans="1:15" ht="15.75" x14ac:dyDescent="0.25">
      <c r="A27" s="4"/>
      <c r="B27" s="4"/>
      <c r="C27" s="16" t="s">
        <v>43</v>
      </c>
      <c r="D27" s="3" t="s">
        <v>44</v>
      </c>
      <c r="E27" s="10">
        <v>12</v>
      </c>
      <c r="F27" s="11"/>
      <c r="G27" s="5">
        <f t="shared" si="2"/>
        <v>0</v>
      </c>
      <c r="H27" s="4">
        <v>0</v>
      </c>
      <c r="I27" s="4">
        <v>0</v>
      </c>
      <c r="J27" s="5">
        <f t="shared" si="3"/>
        <v>0</v>
      </c>
      <c r="K27" s="13">
        <v>0</v>
      </c>
      <c r="L27" s="14">
        <v>1</v>
      </c>
      <c r="M27" s="14">
        <v>1</v>
      </c>
      <c r="N27" s="14">
        <v>0</v>
      </c>
      <c r="O27" s="14">
        <v>2</v>
      </c>
    </row>
    <row r="28" spans="1:15" ht="15.75" x14ac:dyDescent="0.25">
      <c r="A28" s="4"/>
      <c r="B28" s="4"/>
      <c r="C28" s="16" t="s">
        <v>45</v>
      </c>
      <c r="D28" s="3" t="s">
        <v>46</v>
      </c>
      <c r="E28" s="10">
        <v>12</v>
      </c>
      <c r="F28" s="11"/>
      <c r="G28" s="5">
        <f t="shared" si="2"/>
        <v>0</v>
      </c>
      <c r="H28" s="4">
        <v>0</v>
      </c>
      <c r="I28" s="4">
        <v>0</v>
      </c>
      <c r="J28" s="5">
        <f t="shared" si="3"/>
        <v>0</v>
      </c>
      <c r="K28" s="13">
        <v>0</v>
      </c>
      <c r="L28" s="14">
        <v>1</v>
      </c>
      <c r="M28" s="14">
        <v>1</v>
      </c>
      <c r="N28" s="14">
        <v>0</v>
      </c>
      <c r="O28" s="14">
        <v>2</v>
      </c>
    </row>
    <row r="29" spans="1:15" ht="15.75" x14ac:dyDescent="0.25">
      <c r="A29" s="4"/>
      <c r="B29" s="4"/>
      <c r="C29" s="16" t="s">
        <v>47</v>
      </c>
      <c r="D29" s="3" t="s">
        <v>48</v>
      </c>
      <c r="E29" s="10">
        <v>12</v>
      </c>
      <c r="F29" s="11"/>
      <c r="G29" s="5">
        <f t="shared" si="2"/>
        <v>0</v>
      </c>
      <c r="H29" s="4">
        <v>0</v>
      </c>
      <c r="I29" s="4">
        <v>0</v>
      </c>
      <c r="J29" s="5">
        <f t="shared" si="3"/>
        <v>0</v>
      </c>
      <c r="K29" s="13">
        <v>0</v>
      </c>
      <c r="L29" s="14">
        <v>2</v>
      </c>
      <c r="M29" s="14">
        <v>1</v>
      </c>
      <c r="N29" s="14">
        <v>0</v>
      </c>
      <c r="O29" s="14">
        <v>2</v>
      </c>
    </row>
    <row r="30" spans="1:15" ht="15.75" x14ac:dyDescent="0.25">
      <c r="A30" s="4"/>
      <c r="B30" s="4"/>
      <c r="C30" s="16" t="s">
        <v>49</v>
      </c>
      <c r="D30" s="3" t="s">
        <v>50</v>
      </c>
      <c r="E30" s="10">
        <v>12</v>
      </c>
      <c r="F30" s="11"/>
      <c r="G30" s="5">
        <f t="shared" si="2"/>
        <v>0</v>
      </c>
      <c r="H30" s="4">
        <v>0</v>
      </c>
      <c r="I30" s="4">
        <v>0</v>
      </c>
      <c r="J30" s="5">
        <f t="shared" si="3"/>
        <v>0</v>
      </c>
      <c r="K30" s="13">
        <v>0</v>
      </c>
      <c r="L30" s="14">
        <v>1</v>
      </c>
      <c r="M30" s="14">
        <v>1</v>
      </c>
      <c r="N30" s="14">
        <v>0</v>
      </c>
      <c r="O30" s="14">
        <v>1</v>
      </c>
    </row>
    <row r="31" spans="1:15" ht="15.75" x14ac:dyDescent="0.25">
      <c r="A31" s="4"/>
      <c r="B31" s="4"/>
      <c r="C31" s="16" t="s">
        <v>51</v>
      </c>
      <c r="D31" s="3" t="s">
        <v>52</v>
      </c>
      <c r="E31" s="10">
        <v>8</v>
      </c>
      <c r="F31" s="11"/>
      <c r="G31" s="5">
        <f t="shared" si="2"/>
        <v>0</v>
      </c>
      <c r="H31" s="4">
        <v>0</v>
      </c>
      <c r="I31" s="4">
        <v>0</v>
      </c>
      <c r="J31" s="5">
        <f t="shared" si="3"/>
        <v>0</v>
      </c>
      <c r="K31" s="13">
        <v>0</v>
      </c>
      <c r="L31" s="14">
        <v>4</v>
      </c>
      <c r="M31" s="14">
        <v>2</v>
      </c>
      <c r="N31" s="14">
        <v>0</v>
      </c>
      <c r="O31" s="14">
        <v>4</v>
      </c>
    </row>
    <row r="32" spans="1:15" ht="15.75" x14ac:dyDescent="0.25">
      <c r="A32" s="4"/>
      <c r="B32" s="4"/>
      <c r="C32" s="16" t="s">
        <v>53</v>
      </c>
      <c r="D32" s="3" t="s">
        <v>54</v>
      </c>
      <c r="E32" s="10">
        <v>8</v>
      </c>
      <c r="F32" s="11"/>
      <c r="G32" s="5">
        <f t="shared" si="2"/>
        <v>0</v>
      </c>
      <c r="H32" s="4">
        <v>0</v>
      </c>
      <c r="I32" s="4">
        <v>0</v>
      </c>
      <c r="J32" s="5">
        <f t="shared" si="3"/>
        <v>0</v>
      </c>
      <c r="K32" s="13">
        <v>0</v>
      </c>
      <c r="L32" s="14">
        <v>2</v>
      </c>
      <c r="M32" s="14">
        <v>2</v>
      </c>
      <c r="N32" s="14">
        <v>0</v>
      </c>
      <c r="O32" s="14">
        <v>2</v>
      </c>
    </row>
    <row r="33" spans="1:15" ht="15.75" x14ac:dyDescent="0.25">
      <c r="A33" s="4"/>
      <c r="B33" s="4"/>
      <c r="C33" s="16" t="s">
        <v>6</v>
      </c>
      <c r="D33" s="3" t="s">
        <v>55</v>
      </c>
      <c r="E33" s="10">
        <v>8</v>
      </c>
      <c r="F33" s="11"/>
      <c r="G33" s="5">
        <f t="shared" si="2"/>
        <v>0</v>
      </c>
      <c r="H33" s="4">
        <v>0</v>
      </c>
      <c r="I33" s="4">
        <v>0</v>
      </c>
      <c r="J33" s="5">
        <f t="shared" si="3"/>
        <v>0</v>
      </c>
      <c r="K33" s="13">
        <v>0</v>
      </c>
      <c r="L33" s="14">
        <v>1</v>
      </c>
      <c r="M33" s="14">
        <v>1</v>
      </c>
      <c r="N33" s="14">
        <v>0</v>
      </c>
      <c r="O33" s="14">
        <v>2</v>
      </c>
    </row>
    <row r="34" spans="1:15" ht="15.75" x14ac:dyDescent="0.25">
      <c r="A34" s="4"/>
      <c r="B34" s="4"/>
      <c r="C34" s="16" t="s">
        <v>56</v>
      </c>
      <c r="D34" s="3" t="s">
        <v>57</v>
      </c>
      <c r="E34" s="10">
        <v>8</v>
      </c>
      <c r="F34" s="11"/>
      <c r="G34" s="5">
        <f t="shared" si="2"/>
        <v>0</v>
      </c>
      <c r="H34" s="4">
        <v>0</v>
      </c>
      <c r="I34" s="4">
        <v>0</v>
      </c>
      <c r="J34" s="5">
        <f t="shared" si="3"/>
        <v>0</v>
      </c>
      <c r="K34" s="13">
        <v>0</v>
      </c>
      <c r="L34" s="14">
        <v>1</v>
      </c>
      <c r="M34" s="14">
        <v>1</v>
      </c>
      <c r="N34" s="14">
        <v>0</v>
      </c>
      <c r="O34" s="14">
        <v>1</v>
      </c>
    </row>
    <row r="35" spans="1:15" ht="15.75" x14ac:dyDescent="0.25">
      <c r="A35" s="4"/>
      <c r="B35" s="4"/>
      <c r="C35" s="16"/>
      <c r="D35" s="3"/>
      <c r="E35" s="10"/>
      <c r="F35" s="11"/>
      <c r="G35" s="5" t="e">
        <f t="shared" si="2"/>
        <v>#DIV/0!</v>
      </c>
      <c r="H35" s="4">
        <v>0</v>
      </c>
      <c r="I35" s="4">
        <v>0</v>
      </c>
      <c r="J35" s="5" t="e">
        <f t="shared" si="3"/>
        <v>#DIV/0!</v>
      </c>
      <c r="K35" s="13">
        <v>0</v>
      </c>
      <c r="L35" s="14"/>
      <c r="M35" s="14"/>
      <c r="N35" s="14"/>
      <c r="O35" s="14"/>
    </row>
    <row r="36" spans="1:15" ht="15.75" x14ac:dyDescent="0.25">
      <c r="A36" s="4"/>
      <c r="B36" s="4"/>
      <c r="C36" s="16"/>
      <c r="D36" s="3"/>
      <c r="E36" s="10"/>
      <c r="F36" s="11"/>
      <c r="G36" s="5" t="e">
        <f t="shared" si="2"/>
        <v>#DIV/0!</v>
      </c>
      <c r="H36" s="4">
        <v>0</v>
      </c>
      <c r="I36" s="4">
        <v>0</v>
      </c>
      <c r="J36" s="5" t="e">
        <f t="shared" si="3"/>
        <v>#DIV/0!</v>
      </c>
      <c r="K36" s="13">
        <v>0</v>
      </c>
      <c r="L36" s="14"/>
      <c r="M36" s="14"/>
      <c r="N36" s="14"/>
      <c r="O36" s="14"/>
    </row>
    <row r="37" spans="1:15" ht="15.75" x14ac:dyDescent="0.25">
      <c r="A37" s="4"/>
      <c r="B37" s="4"/>
      <c r="C37" s="16"/>
      <c r="D37" s="3"/>
      <c r="E37" s="10"/>
      <c r="F37" s="11"/>
      <c r="G37" s="5" t="e">
        <f t="shared" si="2"/>
        <v>#DIV/0!</v>
      </c>
      <c r="H37" s="4">
        <v>0</v>
      </c>
      <c r="I37" s="4">
        <v>0</v>
      </c>
      <c r="J37" s="5" t="e">
        <f t="shared" si="3"/>
        <v>#DIV/0!</v>
      </c>
      <c r="K37" s="13">
        <v>0</v>
      </c>
      <c r="L37" s="14"/>
      <c r="M37" s="14"/>
      <c r="N37" s="14"/>
      <c r="O37" s="14"/>
    </row>
    <row r="38" spans="1:15" ht="15.75" x14ac:dyDescent="0.25">
      <c r="A38" s="4"/>
      <c r="B38" s="4"/>
      <c r="C38" s="16"/>
      <c r="D38" s="3"/>
      <c r="E38" s="10"/>
      <c r="F38" s="11"/>
      <c r="G38" s="5" t="e">
        <f t="shared" si="2"/>
        <v>#DIV/0!</v>
      </c>
      <c r="H38" s="4">
        <v>0</v>
      </c>
      <c r="I38" s="4">
        <v>0</v>
      </c>
      <c r="J38" s="5" t="e">
        <f t="shared" si="3"/>
        <v>#DIV/0!</v>
      </c>
      <c r="K38" s="13">
        <v>0</v>
      </c>
      <c r="L38" s="14"/>
      <c r="M38" s="14"/>
      <c r="N38" s="14"/>
      <c r="O38" s="14"/>
    </row>
    <row r="39" spans="1:15" ht="15.75" x14ac:dyDescent="0.25">
      <c r="A39" s="4"/>
      <c r="B39" s="4"/>
      <c r="C39" s="16"/>
      <c r="D39" s="3"/>
      <c r="E39" s="10"/>
      <c r="F39" s="11"/>
      <c r="G39" s="5" t="e">
        <f t="shared" si="2"/>
        <v>#DIV/0!</v>
      </c>
      <c r="H39" s="4">
        <v>0</v>
      </c>
      <c r="I39" s="4">
        <v>0</v>
      </c>
      <c r="J39" s="5" t="e">
        <f t="shared" si="3"/>
        <v>#DIV/0!</v>
      </c>
      <c r="K39" s="13">
        <v>0</v>
      </c>
      <c r="L39" s="14"/>
      <c r="M39" s="14"/>
      <c r="N39" s="14"/>
      <c r="O39" s="14"/>
    </row>
    <row r="40" spans="1:15" ht="15.75" x14ac:dyDescent="0.25">
      <c r="A40" s="4"/>
      <c r="B40" s="4"/>
      <c r="C40" s="16"/>
      <c r="D40" s="3"/>
      <c r="E40" s="10"/>
      <c r="F40" s="11"/>
      <c r="G40" s="5" t="e">
        <f t="shared" si="2"/>
        <v>#DIV/0!</v>
      </c>
      <c r="H40" s="4">
        <v>0</v>
      </c>
      <c r="I40" s="4">
        <v>0</v>
      </c>
      <c r="J40" s="5" t="e">
        <f t="shared" si="3"/>
        <v>#DIV/0!</v>
      </c>
      <c r="K40" s="13">
        <v>0</v>
      </c>
      <c r="L40" s="14"/>
      <c r="M40" s="14"/>
      <c r="N40" s="14"/>
      <c r="O40" s="14"/>
    </row>
    <row r="41" spans="1:15" ht="15.75" x14ac:dyDescent="0.25">
      <c r="A41" s="4"/>
      <c r="B41" s="4"/>
      <c r="C41" s="16"/>
      <c r="D41" s="3"/>
      <c r="E41" s="10"/>
      <c r="F41" s="11"/>
      <c r="G41" s="5" t="e">
        <f t="shared" si="2"/>
        <v>#DIV/0!</v>
      </c>
      <c r="H41" s="4">
        <v>0</v>
      </c>
      <c r="I41" s="4">
        <v>0</v>
      </c>
      <c r="J41" s="5" t="e">
        <f t="shared" si="3"/>
        <v>#DIV/0!</v>
      </c>
      <c r="K41" s="13">
        <v>0</v>
      </c>
      <c r="L41" s="14"/>
      <c r="M41" s="14"/>
      <c r="N41" s="14"/>
      <c r="O41" s="14"/>
    </row>
  </sheetData>
  <sortState ref="B9:O24">
    <sortCondition ref="C9:C24"/>
  </sortState>
  <mergeCells count="2">
    <mergeCell ref="C2:G3"/>
    <mergeCell ref="L5:O5"/>
  </mergeCells>
  <conditionalFormatting sqref="H7:I41">
    <cfRule type="cellIs" dxfId="2" priority="2" operator="greaterThan">
      <formula>0</formula>
    </cfRule>
  </conditionalFormatting>
  <conditionalFormatting sqref="K7:K41">
    <cfRule type="cellIs" dxfId="1" priority="3" operator="greaterThan">
      <formula>0</formula>
    </cfRule>
  </conditionalFormatting>
  <conditionalFormatting sqref="L7:O41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PED.29.10.2019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General de las Devoluciónes</dc:title>
  <dc:subject>Analisis</dc:subject>
  <dc:creator>Sebastian Villarreal</dc:creator>
  <cp:keywords>office PHPExcel php</cp:keywords>
  <dc:description>Reporte de analisis</dc:description>
  <cp:lastModifiedBy>Juventino Reyna</cp:lastModifiedBy>
  <dcterms:created xsi:type="dcterms:W3CDTF">2019-09-13T14:30:50Z</dcterms:created>
  <dcterms:modified xsi:type="dcterms:W3CDTF">2019-11-07T15:10:29Z</dcterms:modified>
  <cp:category>Reportes</cp:category>
</cp:coreProperties>
</file>