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 activeTab="1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2" i="2" l="1"/>
  <c r="W10" i="2" l="1"/>
  <c r="X10" i="2" s="1"/>
  <c r="W11" i="2"/>
  <c r="X11" i="2" s="1"/>
  <c r="W12" i="2"/>
  <c r="W13" i="2"/>
  <c r="X13" i="2" s="1"/>
  <c r="W14" i="2"/>
  <c r="X14" i="2" s="1"/>
  <c r="W9" i="2"/>
  <c r="X9" i="2" s="1"/>
</calcChain>
</file>

<file path=xl/sharedStrings.xml><?xml version="1.0" encoding="utf-8"?>
<sst xmlns="http://schemas.openxmlformats.org/spreadsheetml/2006/main" count="181" uniqueCount="61">
  <si>
    <t>Grupo de pronostico</t>
  </si>
  <si>
    <t>Categoria</t>
  </si>
  <si>
    <t>Clave SAP</t>
  </si>
  <si>
    <t>Descripción del producto</t>
  </si>
  <si>
    <t>Gramaje (UNI)</t>
  </si>
  <si>
    <t>UM gramaje</t>
  </si>
  <si>
    <t>Precio Unitario</t>
  </si>
  <si>
    <t>Precio X Caja</t>
  </si>
  <si>
    <t>Código de barras por Display</t>
  </si>
  <si>
    <t>Código de barras por Caja de venta</t>
  </si>
  <si>
    <t>GPR % por canal</t>
  </si>
  <si>
    <t>Valor Neto Unidad</t>
  </si>
  <si>
    <t>Valor Neto Caja</t>
  </si>
  <si>
    <t>MX CH - Cajetoso &amp; C</t>
  </si>
  <si>
    <t>Chocolate Impulso</t>
  </si>
  <si>
    <t>CAJETOSO Cajeta 16(10x45g) MX</t>
  </si>
  <si>
    <t>G</t>
  </si>
  <si>
    <t>CAJETOSO Total 16(10x45g) MX</t>
  </si>
  <si>
    <t>MX CH -Larín Semilla</t>
  </si>
  <si>
    <t>LARIN Chocolate Nuez 30(10x24g) MX</t>
  </si>
  <si>
    <t>LARIN Chocolate Almendra 30(10x24g) MX</t>
  </si>
  <si>
    <t>LARIN Con Splenda y Almendra10(15x19g)MX</t>
  </si>
  <si>
    <t>MX CH - Carlos V</t>
  </si>
  <si>
    <t>CARLOS V Blanco Stick MA 20(20x8g)MX</t>
  </si>
  <si>
    <t>Carlos V 26  ( 16x18gr ) MX</t>
  </si>
  <si>
    <t>KG</t>
  </si>
  <si>
    <t>CARLOS V Barra MP 8(15x34g) N1 MX New image</t>
  </si>
  <si>
    <t>CARLOS V KING Chocolate 6(12x31g) MX</t>
  </si>
  <si>
    <t>CARLOS V Choc Libre Azucar 8(10x17g) MX</t>
  </si>
  <si>
    <t>CARLOS V Chocolate Stick 20(20x8g)MX</t>
  </si>
  <si>
    <t>MX CH - Galletas</t>
  </si>
  <si>
    <t>LA LECHERA Galleta Wafer 24(10x18g) MX</t>
  </si>
  <si>
    <t>MX CH -Abuelita Tabl</t>
  </si>
  <si>
    <t>Chocolate Mesa</t>
  </si>
  <si>
    <t>ABUELITA Tableta 24x540g MX</t>
  </si>
  <si>
    <t>ABUELITA Tableta 24x360g MX</t>
  </si>
  <si>
    <t>ABUELITA Chocolate Granulado 24x320g MX</t>
  </si>
  <si>
    <t>MX CH -Abuelita Gran</t>
  </si>
  <si>
    <t>ABUELITA Stick Granulado 12(8x20g) N1 MX</t>
  </si>
  <si>
    <t>ABUELITA Chocolate Granulado4(12x120g)MX</t>
  </si>
  <si>
    <t>ABUELITA Chocolate Tableta 30x180g MX</t>
  </si>
  <si>
    <t>MX CH -Crunch</t>
  </si>
  <si>
    <t>CRUNCH Max Chocolate Barra 8(6x50g) MX</t>
  </si>
  <si>
    <t>CRUNCH Crisp Chocolate Barra 8(6x50g) MX</t>
  </si>
  <si>
    <t>CRUNCH Chocolate 8(12x20g) MX</t>
  </si>
  <si>
    <t>CRUNCH Chocolate Pangea 12(6x40g)MX</t>
  </si>
  <si>
    <t>CRUNCH Choc RTE 20(20x9g) MX</t>
  </si>
  <si>
    <t>Mx Fitness chocolate</t>
  </si>
  <si>
    <t>Chocolate Barras</t>
  </si>
  <si>
    <t>Nesquik Ceral Bar 8(6x25gr) XW</t>
  </si>
  <si>
    <t xml:space="preserve">Fitness Choc cereal Bar 8(6x23.5g) XW </t>
  </si>
  <si>
    <t xml:space="preserve">Fitness Crunchycaramel cereal Bar 8(6x23.5g) XW </t>
  </si>
  <si>
    <t xml:space="preserve">CODIGO </t>
  </si>
  <si>
    <t xml:space="preserve">CODIGO CAJA </t>
  </si>
  <si>
    <t xml:space="preserve">PEDIDO DE MERCANCIA : LA MISION SUPERMERCADOS : ABARROTES </t>
  </si>
  <si>
    <t>DIAZ ORDAZ</t>
  </si>
  <si>
    <t>ARBOLEDAS</t>
  </si>
  <si>
    <t xml:space="preserve">VILLEGAS </t>
  </si>
  <si>
    <t>ALLENDE</t>
  </si>
  <si>
    <t xml:space="preserve">U/EMP </t>
  </si>
  <si>
    <t>PEDIDO DE MERCANCIA : 09.10.19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</si>
</sst>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sz val="9"/>
      <name val="Calibri"/>
      <family val="2"/>
    </font>
    <font>
      <sz val="8"/>
      <name val="Calibri"/>
      <family val="2"/>
    </font>
    <font>
      <b/>
      <sz val="9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74B5E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4" fontId="3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right" vertical="center"/>
    </xf>
    <xf numFmtId="10" fontId="2" fillId="5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" fontId="2" fillId="5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0" fontId="4" fillId="5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/>
    </xf>
    <xf numFmtId="4" fontId="3" fillId="4" borderId="6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1" fontId="4" fillId="6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0"/>
  <sheetViews>
    <sheetView workbookViewId="0">
      <selection sqref="A1:XFD1048576"/>
    </sheetView>
  </sheetViews>
  <sheetFormatPr baseColWidth="10" defaultRowHeight="15" x14ac:dyDescent="0.25"/>
  <cols>
    <col min="2" max="2" width="17.7109375" bestFit="1" customWidth="1"/>
    <col min="3" max="3" width="15.5703125" bestFit="1" customWidth="1"/>
    <col min="4" max="4" width="7.85546875" bestFit="1" customWidth="1"/>
    <col min="5" max="5" width="35" bestFit="1" customWidth="1"/>
    <col min="6" max="6" width="10.140625" bestFit="1" customWidth="1"/>
    <col min="7" max="7" width="9" bestFit="1" customWidth="1"/>
    <col min="8" max="8" width="11" bestFit="1" customWidth="1"/>
    <col min="9" max="9" width="9.42578125" bestFit="1" customWidth="1"/>
    <col min="10" max="10" width="12.140625" bestFit="1" customWidth="1"/>
    <col min="11" max="11" width="13" bestFit="1" customWidth="1"/>
  </cols>
  <sheetData>
    <row r="4" spans="2:16" ht="22.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2" t="s">
        <v>10</v>
      </c>
      <c r="M4" s="2" t="s">
        <v>11</v>
      </c>
      <c r="N4" s="2" t="s">
        <v>12</v>
      </c>
      <c r="O4" s="2" t="s">
        <v>11</v>
      </c>
      <c r="P4" s="2" t="s">
        <v>12</v>
      </c>
    </row>
    <row r="5" spans="2:16" x14ac:dyDescent="0.25">
      <c r="B5" s="3" t="s">
        <v>13</v>
      </c>
      <c r="C5" s="3" t="s">
        <v>14</v>
      </c>
      <c r="D5" s="4">
        <v>12037371</v>
      </c>
      <c r="E5" s="5" t="s">
        <v>15</v>
      </c>
      <c r="F5" s="6">
        <v>45</v>
      </c>
      <c r="G5" s="6" t="s">
        <v>16</v>
      </c>
      <c r="H5" s="7">
        <v>9.01</v>
      </c>
      <c r="I5" s="8">
        <v>1441.6</v>
      </c>
      <c r="J5" s="23">
        <v>7501073417052</v>
      </c>
      <c r="K5" s="23">
        <v>7501059270770</v>
      </c>
      <c r="L5" s="9">
        <v>7.9000000000000001E-2</v>
      </c>
      <c r="M5" s="7">
        <v>8.3000000000000007</v>
      </c>
      <c r="N5" s="8">
        <v>1327.71</v>
      </c>
      <c r="O5" s="7">
        <v>8.9600000000000009</v>
      </c>
      <c r="P5" s="8">
        <v>1433.93</v>
      </c>
    </row>
    <row r="6" spans="2:16" x14ac:dyDescent="0.25">
      <c r="B6" s="10" t="s">
        <v>13</v>
      </c>
      <c r="C6" s="10" t="s">
        <v>14</v>
      </c>
      <c r="D6" s="11">
        <v>12042886</v>
      </c>
      <c r="E6" s="12" t="s">
        <v>17</v>
      </c>
      <c r="F6" s="13">
        <v>45</v>
      </c>
      <c r="G6" s="13" t="s">
        <v>16</v>
      </c>
      <c r="H6" s="14">
        <v>9.01</v>
      </c>
      <c r="I6" s="15">
        <v>1441.6</v>
      </c>
      <c r="J6" s="24">
        <v>7501059224124</v>
      </c>
      <c r="K6" s="24">
        <v>7501059271630</v>
      </c>
      <c r="L6" s="16">
        <v>7.9000000000000001E-2</v>
      </c>
      <c r="M6" s="14">
        <v>8.3000000000000007</v>
      </c>
      <c r="N6" s="15">
        <v>1327.71</v>
      </c>
      <c r="O6" s="14">
        <v>8.9600000000000009</v>
      </c>
      <c r="P6" s="15">
        <v>1433.93</v>
      </c>
    </row>
    <row r="7" spans="2:16" x14ac:dyDescent="0.25">
      <c r="B7" s="3" t="s">
        <v>18</v>
      </c>
      <c r="C7" s="3" t="s">
        <v>14</v>
      </c>
      <c r="D7" s="4">
        <v>12271096</v>
      </c>
      <c r="E7" s="5" t="s">
        <v>19</v>
      </c>
      <c r="F7" s="6">
        <v>24</v>
      </c>
      <c r="G7" s="6" t="s">
        <v>16</v>
      </c>
      <c r="H7" s="7">
        <v>7.47</v>
      </c>
      <c r="I7" s="8">
        <v>2241</v>
      </c>
      <c r="J7" s="23">
        <v>7501059299443</v>
      </c>
      <c r="K7" s="23">
        <v>17501059299006</v>
      </c>
      <c r="L7" s="9">
        <v>0.129</v>
      </c>
      <c r="M7" s="7">
        <v>6.51</v>
      </c>
      <c r="N7" s="8">
        <v>1953.03</v>
      </c>
      <c r="O7" s="7">
        <v>7.03</v>
      </c>
      <c r="P7" s="8">
        <v>2109.27</v>
      </c>
    </row>
    <row r="8" spans="2:16" x14ac:dyDescent="0.25">
      <c r="B8" s="3" t="s">
        <v>18</v>
      </c>
      <c r="C8" s="3" t="s">
        <v>14</v>
      </c>
      <c r="D8" s="4">
        <v>12271098</v>
      </c>
      <c r="E8" s="5" t="s">
        <v>20</v>
      </c>
      <c r="F8" s="6">
        <v>24</v>
      </c>
      <c r="G8" s="6" t="s">
        <v>16</v>
      </c>
      <c r="H8" s="7">
        <v>7.47</v>
      </c>
      <c r="I8" s="8">
        <v>2241</v>
      </c>
      <c r="J8" s="23">
        <v>7501059299436</v>
      </c>
      <c r="K8" s="23">
        <v>17501059299013</v>
      </c>
      <c r="L8" s="9">
        <v>0.129</v>
      </c>
      <c r="M8" s="7">
        <v>6.51</v>
      </c>
      <c r="N8" s="8">
        <v>1953.03</v>
      </c>
      <c r="O8" s="7">
        <v>7.03</v>
      </c>
      <c r="P8" s="8">
        <v>2109.27</v>
      </c>
    </row>
    <row r="9" spans="2:16" x14ac:dyDescent="0.25">
      <c r="B9" s="3" t="s">
        <v>18</v>
      </c>
      <c r="C9" s="3" t="s">
        <v>14</v>
      </c>
      <c r="D9" s="4">
        <v>12159229</v>
      </c>
      <c r="E9" s="5" t="s">
        <v>21</v>
      </c>
      <c r="F9" s="6">
        <v>19</v>
      </c>
      <c r="G9" s="6" t="s">
        <v>16</v>
      </c>
      <c r="H9" s="7">
        <v>7.58</v>
      </c>
      <c r="I9" s="8">
        <v>1137</v>
      </c>
      <c r="J9" s="23">
        <v>7501059274341</v>
      </c>
      <c r="K9" s="23">
        <v>17501059274355</v>
      </c>
      <c r="L9" s="9">
        <v>0.129</v>
      </c>
      <c r="M9" s="7">
        <v>6.61</v>
      </c>
      <c r="N9" s="7">
        <v>990.9</v>
      </c>
      <c r="O9" s="7">
        <v>7.13</v>
      </c>
      <c r="P9" s="8">
        <v>1070.17</v>
      </c>
    </row>
    <row r="10" spans="2:16" x14ac:dyDescent="0.25">
      <c r="B10" s="3" t="s">
        <v>22</v>
      </c>
      <c r="C10" s="3" t="s">
        <v>14</v>
      </c>
      <c r="D10" s="4">
        <v>12378379</v>
      </c>
      <c r="E10" s="5" t="s">
        <v>23</v>
      </c>
      <c r="F10" s="6">
        <v>8</v>
      </c>
      <c r="G10" s="6" t="s">
        <v>16</v>
      </c>
      <c r="H10" s="7">
        <v>1.3</v>
      </c>
      <c r="I10" s="7">
        <v>520</v>
      </c>
      <c r="J10" s="23">
        <v>7501058636720</v>
      </c>
      <c r="K10" s="23">
        <v>17501058636734</v>
      </c>
      <c r="L10" s="9">
        <v>0.23</v>
      </c>
      <c r="M10" s="7">
        <v>1</v>
      </c>
      <c r="N10" s="7">
        <v>400.4</v>
      </c>
      <c r="O10" s="7">
        <v>1.08</v>
      </c>
      <c r="P10" s="7">
        <v>432.43</v>
      </c>
    </row>
    <row r="11" spans="2:16" x14ac:dyDescent="0.25">
      <c r="B11" s="17" t="s">
        <v>22</v>
      </c>
      <c r="C11" s="17" t="s">
        <v>14</v>
      </c>
      <c r="D11" s="18">
        <v>12403386</v>
      </c>
      <c r="E11" s="19" t="s">
        <v>24</v>
      </c>
      <c r="F11" s="20">
        <v>8.9600000000000009</v>
      </c>
      <c r="G11" s="20" t="s">
        <v>25</v>
      </c>
      <c r="H11" s="21">
        <v>1988.48</v>
      </c>
      <c r="I11" s="21">
        <v>1988.48</v>
      </c>
      <c r="J11" s="25">
        <v>7501058638090</v>
      </c>
      <c r="K11" s="25">
        <v>17501058638097</v>
      </c>
      <c r="L11" s="22">
        <v>0.129</v>
      </c>
      <c r="M11" s="21">
        <v>1731.97</v>
      </c>
      <c r="N11" s="21">
        <v>1731.97</v>
      </c>
      <c r="O11" s="21">
        <v>1870.53</v>
      </c>
      <c r="P11" s="21">
        <v>1870.53</v>
      </c>
    </row>
    <row r="12" spans="2:16" x14ac:dyDescent="0.25">
      <c r="B12" s="3" t="s">
        <v>22</v>
      </c>
      <c r="C12" s="3" t="s">
        <v>14</v>
      </c>
      <c r="D12" s="4">
        <v>12384075</v>
      </c>
      <c r="E12" s="5" t="s">
        <v>26</v>
      </c>
      <c r="F12" s="6">
        <v>0.51</v>
      </c>
      <c r="G12" s="6" t="s">
        <v>25</v>
      </c>
      <c r="H12" s="7">
        <v>5.26</v>
      </c>
      <c r="I12" s="7">
        <v>631.20000000000005</v>
      </c>
      <c r="J12" s="23">
        <v>7501058640369</v>
      </c>
      <c r="K12" s="23">
        <v>17501058640366</v>
      </c>
      <c r="L12" s="9">
        <v>0.129</v>
      </c>
      <c r="M12" s="7">
        <v>4.58</v>
      </c>
      <c r="N12" s="7">
        <v>549.78</v>
      </c>
      <c r="O12" s="7">
        <v>4.95</v>
      </c>
      <c r="P12" s="7">
        <v>593.76</v>
      </c>
    </row>
    <row r="13" spans="2:16" x14ac:dyDescent="0.25">
      <c r="B13" s="10" t="s">
        <v>22</v>
      </c>
      <c r="C13" s="10" t="s">
        <v>14</v>
      </c>
      <c r="D13" s="11">
        <v>12384091</v>
      </c>
      <c r="E13" s="12" t="s">
        <v>27</v>
      </c>
      <c r="F13" s="13">
        <v>31</v>
      </c>
      <c r="G13" s="13" t="s">
        <v>16</v>
      </c>
      <c r="H13" s="14">
        <v>6.65</v>
      </c>
      <c r="I13" s="14">
        <v>478.8</v>
      </c>
      <c r="J13" s="24">
        <v>7501058638137</v>
      </c>
      <c r="K13" s="24">
        <v>17501058638141</v>
      </c>
      <c r="L13" s="16">
        <v>0.129</v>
      </c>
      <c r="M13" s="14">
        <v>5.79</v>
      </c>
      <c r="N13" s="14">
        <v>417.03</v>
      </c>
      <c r="O13" s="14">
        <v>6.26</v>
      </c>
      <c r="P13" s="14">
        <v>450.4</v>
      </c>
    </row>
    <row r="14" spans="2:16" x14ac:dyDescent="0.25">
      <c r="B14" s="3" t="s">
        <v>22</v>
      </c>
      <c r="C14" s="3" t="s">
        <v>14</v>
      </c>
      <c r="D14" s="4">
        <v>12310890</v>
      </c>
      <c r="E14" s="5" t="s">
        <v>28</v>
      </c>
      <c r="F14" s="6">
        <v>17</v>
      </c>
      <c r="G14" s="6" t="s">
        <v>16</v>
      </c>
      <c r="H14" s="7">
        <v>5.86</v>
      </c>
      <c r="I14" s="7">
        <v>468.8</v>
      </c>
      <c r="J14" s="23">
        <v>7501058617736</v>
      </c>
      <c r="K14" s="23">
        <v>17501058617757</v>
      </c>
      <c r="L14" s="9">
        <v>0.129</v>
      </c>
      <c r="M14" s="7">
        <v>5.0999999999999996</v>
      </c>
      <c r="N14" s="7">
        <v>408.32</v>
      </c>
      <c r="O14" s="7">
        <v>5.51</v>
      </c>
      <c r="P14" s="7">
        <v>440.99</v>
      </c>
    </row>
    <row r="15" spans="2:16" x14ac:dyDescent="0.25">
      <c r="B15" s="3" t="s">
        <v>22</v>
      </c>
      <c r="C15" s="3" t="s">
        <v>14</v>
      </c>
      <c r="D15" s="4">
        <v>12330554</v>
      </c>
      <c r="E15" s="5" t="s">
        <v>29</v>
      </c>
      <c r="F15" s="6">
        <v>8</v>
      </c>
      <c r="G15" s="6" t="s">
        <v>16</v>
      </c>
      <c r="H15" s="7">
        <v>1.1499999999999999</v>
      </c>
      <c r="I15" s="7">
        <v>460</v>
      </c>
      <c r="J15" s="23">
        <v>7501058623324</v>
      </c>
      <c r="K15" s="23">
        <v>17501058623345</v>
      </c>
      <c r="L15" s="9">
        <v>0.129</v>
      </c>
      <c r="M15" s="7">
        <v>1</v>
      </c>
      <c r="N15" s="7">
        <v>400.66</v>
      </c>
      <c r="O15" s="7">
        <v>1.08</v>
      </c>
      <c r="P15" s="7">
        <v>432.71</v>
      </c>
    </row>
    <row r="16" spans="2:16" x14ac:dyDescent="0.25">
      <c r="B16" s="10" t="s">
        <v>30</v>
      </c>
      <c r="C16" s="10" t="s">
        <v>14</v>
      </c>
      <c r="D16" s="11">
        <v>12187207</v>
      </c>
      <c r="E16" s="12" t="s">
        <v>31</v>
      </c>
      <c r="F16" s="13">
        <v>18</v>
      </c>
      <c r="G16" s="13" t="s">
        <v>16</v>
      </c>
      <c r="H16" s="14">
        <v>3.66</v>
      </c>
      <c r="I16" s="14">
        <v>878.4</v>
      </c>
      <c r="J16" s="24">
        <v>7501059279575</v>
      </c>
      <c r="K16" s="24">
        <v>17501059279589</v>
      </c>
      <c r="L16" s="16">
        <v>0.24</v>
      </c>
      <c r="M16" s="14">
        <v>2.78</v>
      </c>
      <c r="N16" s="14">
        <v>667.58</v>
      </c>
      <c r="O16" s="14">
        <v>3</v>
      </c>
      <c r="P16" s="14">
        <v>720.99</v>
      </c>
    </row>
    <row r="17" spans="2:16" x14ac:dyDescent="0.25">
      <c r="B17" s="3" t="s">
        <v>32</v>
      </c>
      <c r="C17" s="3" t="s">
        <v>33</v>
      </c>
      <c r="D17" s="4">
        <v>8505641</v>
      </c>
      <c r="E17" s="5" t="s">
        <v>34</v>
      </c>
      <c r="F17" s="6">
        <v>540</v>
      </c>
      <c r="G17" s="6" t="s">
        <v>16</v>
      </c>
      <c r="H17" s="7">
        <v>55.29</v>
      </c>
      <c r="I17" s="8">
        <v>1326.96</v>
      </c>
      <c r="J17" s="23">
        <v>7501073411173</v>
      </c>
      <c r="K17" s="23">
        <v>17501073411170</v>
      </c>
      <c r="L17" s="9">
        <v>7.1999999999999995E-2</v>
      </c>
      <c r="M17" s="7">
        <v>51.31</v>
      </c>
      <c r="N17" s="8">
        <v>1231.42</v>
      </c>
      <c r="O17" s="7">
        <v>55.41</v>
      </c>
      <c r="P17" s="8">
        <v>1329.93</v>
      </c>
    </row>
    <row r="18" spans="2:16" x14ac:dyDescent="0.25">
      <c r="B18" s="10" t="s">
        <v>32</v>
      </c>
      <c r="C18" s="10" t="s">
        <v>33</v>
      </c>
      <c r="D18" s="11">
        <v>8505643</v>
      </c>
      <c r="E18" s="12" t="s">
        <v>35</v>
      </c>
      <c r="F18" s="13">
        <v>360</v>
      </c>
      <c r="G18" s="13" t="s">
        <v>16</v>
      </c>
      <c r="H18" s="14">
        <v>40.54</v>
      </c>
      <c r="I18" s="14">
        <v>972.96</v>
      </c>
      <c r="J18" s="24">
        <v>7501073411609</v>
      </c>
      <c r="K18" s="24">
        <v>17501073411606</v>
      </c>
      <c r="L18" s="16">
        <v>7.1999999999999995E-2</v>
      </c>
      <c r="M18" s="14">
        <v>37.619999999999997</v>
      </c>
      <c r="N18" s="14">
        <v>902.91</v>
      </c>
      <c r="O18" s="14">
        <v>40.630000000000003</v>
      </c>
      <c r="P18" s="14">
        <v>975.14</v>
      </c>
    </row>
    <row r="19" spans="2:16" x14ac:dyDescent="0.25">
      <c r="B19" s="10" t="s">
        <v>32</v>
      </c>
      <c r="C19" s="10" t="s">
        <v>33</v>
      </c>
      <c r="D19" s="11">
        <v>12375465</v>
      </c>
      <c r="E19" s="12" t="s">
        <v>36</v>
      </c>
      <c r="F19" s="13">
        <v>320</v>
      </c>
      <c r="G19" s="13" t="s">
        <v>16</v>
      </c>
      <c r="H19" s="14">
        <v>24.56</v>
      </c>
      <c r="I19" s="14">
        <v>589.44000000000005</v>
      </c>
      <c r="J19" s="24">
        <v>7501059289659</v>
      </c>
      <c r="K19" s="24">
        <v>17501059289656</v>
      </c>
      <c r="L19" s="16">
        <v>4.2000000000000003E-2</v>
      </c>
      <c r="M19" s="14">
        <v>23.53</v>
      </c>
      <c r="N19" s="14">
        <v>564.67999999999995</v>
      </c>
      <c r="O19" s="14">
        <v>25.41</v>
      </c>
      <c r="P19" s="14">
        <v>609.86</v>
      </c>
    </row>
    <row r="20" spans="2:16" x14ac:dyDescent="0.25">
      <c r="B20" s="3" t="s">
        <v>37</v>
      </c>
      <c r="C20" s="3" t="s">
        <v>33</v>
      </c>
      <c r="D20" s="4">
        <v>12385851</v>
      </c>
      <c r="E20" s="5" t="s">
        <v>38</v>
      </c>
      <c r="F20" s="6">
        <v>20</v>
      </c>
      <c r="G20" s="6" t="s">
        <v>16</v>
      </c>
      <c r="H20" s="7">
        <v>3.08</v>
      </c>
      <c r="I20" s="7">
        <v>295.68</v>
      </c>
      <c r="J20" s="23">
        <v>7501059296336</v>
      </c>
      <c r="K20" s="23">
        <v>17501058640915</v>
      </c>
      <c r="L20" s="9">
        <v>4.2000000000000003E-2</v>
      </c>
      <c r="M20" s="7">
        <v>2.95</v>
      </c>
      <c r="N20" s="7">
        <v>283.26</v>
      </c>
      <c r="O20" s="7">
        <v>3.19</v>
      </c>
      <c r="P20" s="7">
        <v>305.92</v>
      </c>
    </row>
    <row r="21" spans="2:16" x14ac:dyDescent="0.25">
      <c r="B21" s="10" t="s">
        <v>32</v>
      </c>
      <c r="C21" s="10" t="s">
        <v>33</v>
      </c>
      <c r="D21" s="11">
        <v>12309609</v>
      </c>
      <c r="E21" s="12" t="s">
        <v>39</v>
      </c>
      <c r="F21" s="13">
        <v>120</v>
      </c>
      <c r="G21" s="13" t="s">
        <v>16</v>
      </c>
      <c r="H21" s="14">
        <v>7.73</v>
      </c>
      <c r="I21" s="14">
        <v>371.04</v>
      </c>
      <c r="J21" s="24">
        <v>7501059289550</v>
      </c>
      <c r="K21" s="24">
        <v>17501058617719</v>
      </c>
      <c r="L21" s="16">
        <v>4.2000000000000003E-2</v>
      </c>
      <c r="M21" s="14">
        <v>10.83</v>
      </c>
      <c r="N21" s="14">
        <v>355.45</v>
      </c>
      <c r="O21" s="14">
        <v>11.69</v>
      </c>
      <c r="P21" s="14">
        <v>383.89</v>
      </c>
    </row>
    <row r="22" spans="2:16" x14ac:dyDescent="0.25">
      <c r="B22" s="3" t="s">
        <v>32</v>
      </c>
      <c r="C22" s="3" t="s">
        <v>33</v>
      </c>
      <c r="D22" s="4">
        <v>12248212</v>
      </c>
      <c r="E22" s="5" t="s">
        <v>40</v>
      </c>
      <c r="F22" s="6">
        <v>180</v>
      </c>
      <c r="G22" s="6" t="s">
        <v>16</v>
      </c>
      <c r="H22" s="7">
        <v>20.56</v>
      </c>
      <c r="I22" s="7">
        <v>616.79999999999995</v>
      </c>
      <c r="J22" s="23">
        <v>7501059289444</v>
      </c>
      <c r="K22" s="23">
        <v>17501059289441</v>
      </c>
      <c r="L22" s="9">
        <v>7.1999999999999995E-2</v>
      </c>
      <c r="M22" s="7">
        <v>19.07</v>
      </c>
      <c r="N22" s="7">
        <v>572.39</v>
      </c>
      <c r="O22" s="7">
        <v>20.6</v>
      </c>
      <c r="P22" s="7">
        <v>618.17999999999995</v>
      </c>
    </row>
    <row r="23" spans="2:16" x14ac:dyDescent="0.25">
      <c r="B23" s="10" t="s">
        <v>41</v>
      </c>
      <c r="C23" s="10" t="s">
        <v>14</v>
      </c>
      <c r="D23" s="11">
        <v>12313310</v>
      </c>
      <c r="E23" s="12" t="s">
        <v>42</v>
      </c>
      <c r="F23" s="13">
        <v>50</v>
      </c>
      <c r="G23" s="13" t="s">
        <v>16</v>
      </c>
      <c r="H23" s="14">
        <v>8.3699999999999992</v>
      </c>
      <c r="I23" s="14">
        <v>401.76</v>
      </c>
      <c r="J23" s="24">
        <v>7501059281516</v>
      </c>
      <c r="K23" s="24">
        <v>17501058618570</v>
      </c>
      <c r="L23" s="16">
        <v>0.15</v>
      </c>
      <c r="M23" s="14">
        <v>7.11</v>
      </c>
      <c r="N23" s="14">
        <v>341.5</v>
      </c>
      <c r="O23" s="14">
        <v>7.68</v>
      </c>
      <c r="P23" s="14">
        <v>368.82</v>
      </c>
    </row>
    <row r="24" spans="2:16" x14ac:dyDescent="0.25">
      <c r="B24" s="3" t="s">
        <v>41</v>
      </c>
      <c r="C24" s="3" t="s">
        <v>14</v>
      </c>
      <c r="D24" s="4">
        <v>12313311</v>
      </c>
      <c r="E24" s="5" t="s">
        <v>43</v>
      </c>
      <c r="F24" s="6">
        <v>50</v>
      </c>
      <c r="G24" s="6" t="s">
        <v>16</v>
      </c>
      <c r="H24" s="7">
        <v>8.3699999999999992</v>
      </c>
      <c r="I24" s="7">
        <v>401.76</v>
      </c>
      <c r="J24" s="23">
        <v>7501059239036</v>
      </c>
      <c r="K24" s="23">
        <v>17501058618563</v>
      </c>
      <c r="L24" s="9">
        <v>0.15</v>
      </c>
      <c r="M24" s="7">
        <v>7.11</v>
      </c>
      <c r="N24" s="7">
        <v>341.5</v>
      </c>
      <c r="O24" s="7">
        <v>7.68</v>
      </c>
      <c r="P24" s="7">
        <v>368.82</v>
      </c>
    </row>
    <row r="25" spans="2:16" x14ac:dyDescent="0.25">
      <c r="B25" s="10" t="s">
        <v>41</v>
      </c>
      <c r="C25" s="10" t="s">
        <v>14</v>
      </c>
      <c r="D25" s="11">
        <v>12404314</v>
      </c>
      <c r="E25" s="12" t="s">
        <v>44</v>
      </c>
      <c r="F25" s="13">
        <v>20</v>
      </c>
      <c r="G25" s="13" t="s">
        <v>16</v>
      </c>
      <c r="H25" s="14">
        <v>56.52</v>
      </c>
      <c r="I25" s="14">
        <v>452.16</v>
      </c>
      <c r="J25" s="24">
        <v>7501058643292</v>
      </c>
      <c r="K25" s="24">
        <v>17501058643305</v>
      </c>
      <c r="L25" s="16">
        <v>0.15</v>
      </c>
      <c r="M25" s="14">
        <v>48.04</v>
      </c>
      <c r="N25" s="14">
        <v>384.34</v>
      </c>
      <c r="O25" s="14">
        <v>51.88</v>
      </c>
      <c r="P25" s="14">
        <v>415.09</v>
      </c>
    </row>
    <row r="26" spans="2:16" x14ac:dyDescent="0.25">
      <c r="B26" s="3" t="s">
        <v>41</v>
      </c>
      <c r="C26" s="3" t="s">
        <v>14</v>
      </c>
      <c r="D26" s="4">
        <v>12317651</v>
      </c>
      <c r="E26" s="5" t="s">
        <v>45</v>
      </c>
      <c r="F26" s="6">
        <v>40</v>
      </c>
      <c r="G26" s="6" t="s">
        <v>16</v>
      </c>
      <c r="H26" s="7">
        <v>8.3699999999999992</v>
      </c>
      <c r="I26" s="7">
        <v>602.64</v>
      </c>
      <c r="J26" s="23">
        <v>7501059223905</v>
      </c>
      <c r="K26" s="23">
        <v>7501059271364</v>
      </c>
      <c r="L26" s="9">
        <v>0.15</v>
      </c>
      <c r="M26" s="7">
        <v>42.69</v>
      </c>
      <c r="N26" s="7">
        <v>512.24</v>
      </c>
      <c r="O26" s="7">
        <v>46.1</v>
      </c>
      <c r="P26" s="7">
        <v>553.22</v>
      </c>
    </row>
    <row r="27" spans="2:16" x14ac:dyDescent="0.25">
      <c r="B27" s="10" t="s">
        <v>41</v>
      </c>
      <c r="C27" s="10" t="s">
        <v>14</v>
      </c>
      <c r="D27" s="11">
        <v>12378154</v>
      </c>
      <c r="E27" s="12" t="s">
        <v>46</v>
      </c>
      <c r="F27" s="13">
        <v>9</v>
      </c>
      <c r="G27" s="13" t="s">
        <v>16</v>
      </c>
      <c r="H27" s="14">
        <v>1.3</v>
      </c>
      <c r="I27" s="14">
        <v>520</v>
      </c>
      <c r="J27" s="24">
        <v>7501059289253</v>
      </c>
      <c r="K27" s="24">
        <v>17501058636932</v>
      </c>
      <c r="L27" s="16">
        <v>0.23</v>
      </c>
      <c r="M27" s="14">
        <v>1.1100000000000001</v>
      </c>
      <c r="N27" s="14">
        <v>442</v>
      </c>
      <c r="O27" s="14">
        <v>1.19</v>
      </c>
      <c r="P27" s="14">
        <v>477.36</v>
      </c>
    </row>
    <row r="28" spans="2:16" x14ac:dyDescent="0.25">
      <c r="B28" s="3" t="s">
        <v>47</v>
      </c>
      <c r="C28" s="3" t="s">
        <v>48</v>
      </c>
      <c r="D28" s="4">
        <v>12352917</v>
      </c>
      <c r="E28" s="5" t="s">
        <v>49</v>
      </c>
      <c r="F28" s="6">
        <v>25</v>
      </c>
      <c r="G28" s="6" t="s">
        <v>16</v>
      </c>
      <c r="H28" s="7">
        <v>33.78</v>
      </c>
      <c r="I28" s="7">
        <v>270.24</v>
      </c>
      <c r="J28" s="23">
        <v>7501058630223</v>
      </c>
      <c r="K28" s="23">
        <v>17501058630220</v>
      </c>
      <c r="L28" s="9">
        <v>0.35099999999999998</v>
      </c>
      <c r="M28" s="7">
        <v>21.94</v>
      </c>
      <c r="N28" s="7">
        <v>175.49</v>
      </c>
      <c r="O28" s="7">
        <v>23.7</v>
      </c>
      <c r="P28" s="7">
        <v>189.53</v>
      </c>
    </row>
    <row r="29" spans="2:16" x14ac:dyDescent="0.25">
      <c r="B29" s="10" t="s">
        <v>47</v>
      </c>
      <c r="C29" s="10" t="s">
        <v>48</v>
      </c>
      <c r="D29" s="11">
        <v>12352968</v>
      </c>
      <c r="E29" s="12" t="s">
        <v>50</v>
      </c>
      <c r="F29" s="13">
        <v>23.5</v>
      </c>
      <c r="G29" s="13" t="s">
        <v>16</v>
      </c>
      <c r="H29" s="14">
        <v>33.78</v>
      </c>
      <c r="I29" s="14">
        <v>270.24</v>
      </c>
      <c r="J29" s="24">
        <v>7501058630186</v>
      </c>
      <c r="K29" s="24">
        <v>17501058630183</v>
      </c>
      <c r="L29" s="16">
        <v>0.35099999999999998</v>
      </c>
      <c r="M29" s="14">
        <v>21.94</v>
      </c>
      <c r="N29" s="14">
        <v>175.49</v>
      </c>
      <c r="O29" s="14">
        <v>23.7</v>
      </c>
      <c r="P29" s="14">
        <v>189.53</v>
      </c>
    </row>
    <row r="30" spans="2:16" x14ac:dyDescent="0.25">
      <c r="B30" s="3" t="s">
        <v>47</v>
      </c>
      <c r="C30" s="3" t="s">
        <v>48</v>
      </c>
      <c r="D30" s="4">
        <v>12352991</v>
      </c>
      <c r="E30" s="5" t="s">
        <v>51</v>
      </c>
      <c r="F30" s="6">
        <v>23.5</v>
      </c>
      <c r="G30" s="6" t="s">
        <v>16</v>
      </c>
      <c r="H30" s="7">
        <v>26.94</v>
      </c>
      <c r="I30" s="7">
        <v>215.52</v>
      </c>
      <c r="J30" s="23">
        <v>7501058630162</v>
      </c>
      <c r="K30" s="23">
        <v>17501058630169</v>
      </c>
      <c r="L30" s="9">
        <v>0.185</v>
      </c>
      <c r="M30" s="7">
        <v>21.97</v>
      </c>
      <c r="N30" s="7">
        <v>175.74</v>
      </c>
      <c r="O30" s="7">
        <v>23.73</v>
      </c>
      <c r="P30" s="7">
        <v>189.8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"/>
  <sheetViews>
    <sheetView tabSelected="1" workbookViewId="0">
      <pane xSplit="8" topLeftCell="R1" activePane="topRight" state="frozen"/>
      <selection pane="topRight" activeCell="G5" sqref="G5"/>
    </sheetView>
  </sheetViews>
  <sheetFormatPr baseColWidth="10" defaultRowHeight="15" x14ac:dyDescent="0.25"/>
  <cols>
    <col min="1" max="1" width="3.7109375" customWidth="1"/>
    <col min="2" max="2" width="17.7109375" bestFit="1" customWidth="1"/>
    <col min="3" max="3" width="8.140625" customWidth="1"/>
    <col min="4" max="4" width="7.85546875" bestFit="1" customWidth="1"/>
    <col min="5" max="5" width="13" bestFit="1" customWidth="1"/>
    <col min="6" max="6" width="12.140625" bestFit="1" customWidth="1"/>
    <col min="7" max="7" width="35" bestFit="1" customWidth="1"/>
    <col min="8" max="8" width="5.7109375" bestFit="1" customWidth="1"/>
    <col min="9" max="9" width="10.140625" bestFit="1" customWidth="1"/>
    <col min="10" max="10" width="9" bestFit="1" customWidth="1"/>
    <col min="11" max="11" width="11" bestFit="1" customWidth="1"/>
    <col min="12" max="12" width="9.42578125" bestFit="1" customWidth="1"/>
    <col min="15" max="15" width="11.140625" bestFit="1" customWidth="1"/>
    <col min="16" max="16" width="8.140625" bestFit="1" customWidth="1"/>
    <col min="17" max="17" width="11.140625" bestFit="1" customWidth="1"/>
  </cols>
  <sheetData>
    <row r="2" spans="2:24" x14ac:dyDescent="0.25">
      <c r="F2" s="48" t="s">
        <v>54</v>
      </c>
      <c r="G2" s="49"/>
      <c r="H2" s="41"/>
    </row>
    <row r="3" spans="2:24" x14ac:dyDescent="0.25">
      <c r="F3" s="50"/>
      <c r="G3" s="51"/>
      <c r="H3" s="41"/>
      <c r="R3" s="52" t="s">
        <v>60</v>
      </c>
      <c r="S3" s="52"/>
      <c r="T3" s="52"/>
      <c r="U3" s="52"/>
    </row>
    <row r="4" spans="2:24" ht="22.5" x14ac:dyDescent="0.25">
      <c r="B4" s="1" t="s">
        <v>0</v>
      </c>
      <c r="C4" s="1" t="s">
        <v>1</v>
      </c>
      <c r="D4" s="1" t="s">
        <v>2</v>
      </c>
      <c r="E4" s="1" t="s">
        <v>53</v>
      </c>
      <c r="F4" s="1" t="s">
        <v>52</v>
      </c>
      <c r="G4" s="1" t="s">
        <v>3</v>
      </c>
      <c r="H4" s="42" t="s">
        <v>59</v>
      </c>
      <c r="I4" s="1" t="s">
        <v>4</v>
      </c>
      <c r="J4" s="1" t="s">
        <v>5</v>
      </c>
      <c r="K4" s="1" t="s">
        <v>6</v>
      </c>
      <c r="L4" s="1" t="s">
        <v>7</v>
      </c>
      <c r="M4" s="2" t="s">
        <v>10</v>
      </c>
      <c r="N4" s="2" t="s">
        <v>11</v>
      </c>
      <c r="O4" s="2" t="s">
        <v>12</v>
      </c>
      <c r="P4" s="2" t="s">
        <v>11</v>
      </c>
      <c r="Q4" s="37" t="s">
        <v>12</v>
      </c>
      <c r="R4" s="2" t="s">
        <v>55</v>
      </c>
      <c r="S4" s="2" t="s">
        <v>56</v>
      </c>
      <c r="T4" s="2" t="s">
        <v>57</v>
      </c>
      <c r="U4" s="2" t="s">
        <v>58</v>
      </c>
    </row>
    <row r="5" spans="2:24" x14ac:dyDescent="0.25">
      <c r="B5" s="26" t="s">
        <v>47</v>
      </c>
      <c r="C5" s="26" t="s">
        <v>48</v>
      </c>
      <c r="D5" s="27">
        <v>12352991</v>
      </c>
      <c r="E5" s="28">
        <v>17501058630169</v>
      </c>
      <c r="F5" s="45">
        <v>7501058630162</v>
      </c>
      <c r="G5" s="35" t="s">
        <v>51</v>
      </c>
      <c r="H5" s="43">
        <v>8</v>
      </c>
      <c r="I5" s="27">
        <v>23.5</v>
      </c>
      <c r="J5" s="27" t="s">
        <v>16</v>
      </c>
      <c r="K5" s="26">
        <v>26.94</v>
      </c>
      <c r="L5" s="26">
        <v>215.52</v>
      </c>
      <c r="M5" s="29">
        <v>0.185</v>
      </c>
      <c r="N5" s="26">
        <v>21.97</v>
      </c>
      <c r="O5" s="26">
        <v>175.74</v>
      </c>
      <c r="P5" s="26">
        <v>23.73</v>
      </c>
      <c r="Q5" s="38">
        <v>189.8</v>
      </c>
      <c r="R5" s="46">
        <v>0</v>
      </c>
      <c r="S5" s="46">
        <v>0</v>
      </c>
      <c r="T5" s="46">
        <v>0</v>
      </c>
      <c r="U5" s="46">
        <v>0</v>
      </c>
    </row>
    <row r="6" spans="2:24" x14ac:dyDescent="0.25">
      <c r="B6" s="31" t="s">
        <v>47</v>
      </c>
      <c r="C6" s="31" t="s">
        <v>48</v>
      </c>
      <c r="D6" s="32">
        <v>12352968</v>
      </c>
      <c r="E6" s="33">
        <v>17501058630183</v>
      </c>
      <c r="F6" s="45">
        <v>7501058630186</v>
      </c>
      <c r="G6" s="36" t="s">
        <v>50</v>
      </c>
      <c r="H6" s="44">
        <v>8</v>
      </c>
      <c r="I6" s="32">
        <v>23.5</v>
      </c>
      <c r="J6" s="32" t="s">
        <v>16</v>
      </c>
      <c r="K6" s="31">
        <v>33.78</v>
      </c>
      <c r="L6" s="31">
        <v>270.24</v>
      </c>
      <c r="M6" s="34">
        <v>0.35099999999999998</v>
      </c>
      <c r="N6" s="31">
        <v>21.94</v>
      </c>
      <c r="O6" s="31">
        <v>175.49</v>
      </c>
      <c r="P6" s="31">
        <v>23.7</v>
      </c>
      <c r="Q6" s="40">
        <v>189.53</v>
      </c>
      <c r="R6" s="46">
        <v>0</v>
      </c>
      <c r="S6" s="46">
        <v>0</v>
      </c>
      <c r="T6" s="46">
        <v>0</v>
      </c>
      <c r="U6" s="46">
        <v>0</v>
      </c>
    </row>
    <row r="7" spans="2:24" x14ac:dyDescent="0.25">
      <c r="B7" s="26" t="s">
        <v>47</v>
      </c>
      <c r="C7" s="26" t="s">
        <v>48</v>
      </c>
      <c r="D7" s="27">
        <v>12352917</v>
      </c>
      <c r="E7" s="28">
        <v>17501058630220</v>
      </c>
      <c r="F7" s="45">
        <v>7501058630223</v>
      </c>
      <c r="G7" s="35" t="s">
        <v>49</v>
      </c>
      <c r="H7" s="43">
        <v>8</v>
      </c>
      <c r="I7" s="27">
        <v>25</v>
      </c>
      <c r="J7" s="27" t="s">
        <v>16</v>
      </c>
      <c r="K7" s="26">
        <v>33.78</v>
      </c>
      <c r="L7" s="26">
        <v>270.24</v>
      </c>
      <c r="M7" s="29">
        <v>0.35099999999999998</v>
      </c>
      <c r="N7" s="26">
        <v>21.94</v>
      </c>
      <c r="O7" s="26">
        <v>175.49</v>
      </c>
      <c r="P7" s="26">
        <v>23.7</v>
      </c>
      <c r="Q7" s="38">
        <v>189.53</v>
      </c>
      <c r="R7" s="46">
        <v>0</v>
      </c>
      <c r="S7" s="46">
        <v>0</v>
      </c>
      <c r="T7" s="46">
        <v>0</v>
      </c>
      <c r="U7" s="46">
        <v>0</v>
      </c>
    </row>
    <row r="8" spans="2:24" x14ac:dyDescent="0.25">
      <c r="B8" s="26" t="s">
        <v>22</v>
      </c>
      <c r="C8" s="26" t="s">
        <v>14</v>
      </c>
      <c r="D8" s="27">
        <v>12378379</v>
      </c>
      <c r="E8" s="28">
        <v>17501058636734</v>
      </c>
      <c r="F8" s="45">
        <v>7501058636720</v>
      </c>
      <c r="G8" s="35" t="s">
        <v>23</v>
      </c>
      <c r="H8" s="43">
        <v>20</v>
      </c>
      <c r="I8" s="27">
        <v>8</v>
      </c>
      <c r="J8" s="27" t="s">
        <v>16</v>
      </c>
      <c r="K8" s="26">
        <v>1.3</v>
      </c>
      <c r="L8" s="26">
        <v>520</v>
      </c>
      <c r="M8" s="29">
        <v>0.23</v>
      </c>
      <c r="N8" s="26">
        <v>1</v>
      </c>
      <c r="O8" s="26">
        <v>400.4</v>
      </c>
      <c r="P8" s="26">
        <v>1.08</v>
      </c>
      <c r="Q8" s="38">
        <v>432.43</v>
      </c>
      <c r="R8" s="46">
        <v>0</v>
      </c>
      <c r="S8" s="46">
        <v>0</v>
      </c>
      <c r="T8" s="46">
        <v>0</v>
      </c>
      <c r="U8" s="46">
        <v>0</v>
      </c>
    </row>
    <row r="9" spans="2:24" x14ac:dyDescent="0.25">
      <c r="B9" s="26" t="s">
        <v>32</v>
      </c>
      <c r="C9" s="26" t="s">
        <v>33</v>
      </c>
      <c r="D9" s="27">
        <v>12248212</v>
      </c>
      <c r="E9" s="28">
        <v>17501059289441</v>
      </c>
      <c r="F9" s="28">
        <v>7501059289444</v>
      </c>
      <c r="G9" s="35" t="s">
        <v>40</v>
      </c>
      <c r="H9" s="43">
        <v>30</v>
      </c>
      <c r="I9" s="27">
        <v>180</v>
      </c>
      <c r="J9" s="27" t="s">
        <v>16</v>
      </c>
      <c r="K9" s="26">
        <v>20.56</v>
      </c>
      <c r="L9" s="26">
        <v>616.79999999999995</v>
      </c>
      <c r="M9" s="29">
        <v>7.1999999999999995E-2</v>
      </c>
      <c r="N9" s="26">
        <v>19.07</v>
      </c>
      <c r="O9" s="26">
        <v>572.39</v>
      </c>
      <c r="P9" s="26">
        <v>20.6</v>
      </c>
      <c r="Q9" s="38">
        <v>618.17999999999995</v>
      </c>
      <c r="R9" s="47">
        <v>5</v>
      </c>
      <c r="S9" s="47">
        <v>2</v>
      </c>
      <c r="T9" s="47">
        <v>3</v>
      </c>
      <c r="U9" s="47">
        <v>0</v>
      </c>
      <c r="W9">
        <f>+R9+S9+T9+U9</f>
        <v>10</v>
      </c>
      <c r="X9">
        <f>+W9*Q9</f>
        <v>6181.7999999999993</v>
      </c>
    </row>
    <row r="10" spans="2:24" x14ac:dyDescent="0.25">
      <c r="B10" s="31" t="s">
        <v>32</v>
      </c>
      <c r="C10" s="31" t="s">
        <v>33</v>
      </c>
      <c r="D10" s="32">
        <v>12309609</v>
      </c>
      <c r="E10" s="33">
        <v>17501058617719</v>
      </c>
      <c r="F10" s="45">
        <v>7501059289550</v>
      </c>
      <c r="G10" s="36" t="s">
        <v>39</v>
      </c>
      <c r="H10" s="44">
        <v>12</v>
      </c>
      <c r="I10" s="32">
        <v>120</v>
      </c>
      <c r="J10" s="32" t="s">
        <v>16</v>
      </c>
      <c r="K10" s="31">
        <v>7.73</v>
      </c>
      <c r="L10" s="31">
        <v>371.04</v>
      </c>
      <c r="M10" s="34">
        <v>4.2000000000000003E-2</v>
      </c>
      <c r="N10" s="31">
        <v>10.83</v>
      </c>
      <c r="O10" s="31">
        <v>355.45</v>
      </c>
      <c r="P10" s="31">
        <v>11.69</v>
      </c>
      <c r="Q10" s="40">
        <v>383.89</v>
      </c>
      <c r="R10" s="46">
        <v>5</v>
      </c>
      <c r="S10" s="46">
        <v>5</v>
      </c>
      <c r="T10" s="46">
        <v>5</v>
      </c>
      <c r="U10" s="46">
        <v>5</v>
      </c>
      <c r="W10">
        <f t="shared" ref="W10:W14" si="0">+R10+S10+T10+U10</f>
        <v>20</v>
      </c>
      <c r="X10">
        <f t="shared" ref="X10:X14" si="1">+W10*Q10</f>
        <v>7677.7999999999993</v>
      </c>
    </row>
    <row r="11" spans="2:24" x14ac:dyDescent="0.25">
      <c r="B11" s="31" t="s">
        <v>32</v>
      </c>
      <c r="C11" s="31" t="s">
        <v>33</v>
      </c>
      <c r="D11" s="32">
        <v>12375465</v>
      </c>
      <c r="E11" s="33">
        <v>17501059289656</v>
      </c>
      <c r="F11" s="45">
        <v>7501059289659</v>
      </c>
      <c r="G11" s="36" t="s">
        <v>36</v>
      </c>
      <c r="H11" s="44">
        <v>24</v>
      </c>
      <c r="I11" s="32">
        <v>320</v>
      </c>
      <c r="J11" s="32" t="s">
        <v>16</v>
      </c>
      <c r="K11" s="31">
        <v>24.56</v>
      </c>
      <c r="L11" s="31">
        <v>589.44000000000005</v>
      </c>
      <c r="M11" s="34">
        <v>4.2000000000000003E-2</v>
      </c>
      <c r="N11" s="31">
        <v>23.53</v>
      </c>
      <c r="O11" s="31">
        <v>564.67999999999995</v>
      </c>
      <c r="P11" s="31">
        <v>25.41</v>
      </c>
      <c r="Q11" s="40">
        <v>609.86</v>
      </c>
      <c r="R11" s="46">
        <v>5</v>
      </c>
      <c r="S11" s="46">
        <v>3</v>
      </c>
      <c r="T11" s="46">
        <v>3</v>
      </c>
      <c r="U11" s="46">
        <v>5</v>
      </c>
      <c r="W11">
        <f t="shared" si="0"/>
        <v>16</v>
      </c>
      <c r="X11">
        <f t="shared" si="1"/>
        <v>9757.76</v>
      </c>
    </row>
    <row r="12" spans="2:24" x14ac:dyDescent="0.25">
      <c r="B12" s="26" t="s">
        <v>37</v>
      </c>
      <c r="C12" s="26" t="s">
        <v>33</v>
      </c>
      <c r="D12" s="27">
        <v>12385851</v>
      </c>
      <c r="E12" s="28">
        <v>17501058640915</v>
      </c>
      <c r="F12" s="45">
        <v>7501059296336</v>
      </c>
      <c r="G12" s="35" t="s">
        <v>38</v>
      </c>
      <c r="H12" s="43">
        <v>12</v>
      </c>
      <c r="I12" s="27">
        <v>20</v>
      </c>
      <c r="J12" s="27" t="s">
        <v>16</v>
      </c>
      <c r="K12" s="26">
        <v>3.08</v>
      </c>
      <c r="L12" s="26">
        <v>295.68</v>
      </c>
      <c r="M12" s="29">
        <v>4.2000000000000003E-2</v>
      </c>
      <c r="N12" s="26">
        <v>2.95</v>
      </c>
      <c r="O12" s="26">
        <v>283.26</v>
      </c>
      <c r="P12" s="26">
        <v>3.19</v>
      </c>
      <c r="Q12" s="38">
        <v>305.92</v>
      </c>
      <c r="R12" s="46">
        <v>0</v>
      </c>
      <c r="S12" s="46">
        <v>0</v>
      </c>
      <c r="T12" s="46">
        <v>0</v>
      </c>
      <c r="U12" s="46">
        <v>0</v>
      </c>
      <c r="W12">
        <f t="shared" si="0"/>
        <v>0</v>
      </c>
      <c r="X12">
        <f>+W12*Q12</f>
        <v>0</v>
      </c>
    </row>
    <row r="13" spans="2:24" x14ac:dyDescent="0.25">
      <c r="B13" s="26" t="s">
        <v>32</v>
      </c>
      <c r="C13" s="26" t="s">
        <v>33</v>
      </c>
      <c r="D13" s="27">
        <v>8505641</v>
      </c>
      <c r="E13" s="28">
        <v>17501073411170</v>
      </c>
      <c r="F13" s="28">
        <v>7501073411173</v>
      </c>
      <c r="G13" s="35" t="s">
        <v>34</v>
      </c>
      <c r="H13" s="43">
        <v>24</v>
      </c>
      <c r="I13" s="27">
        <v>540</v>
      </c>
      <c r="J13" s="27" t="s">
        <v>16</v>
      </c>
      <c r="K13" s="26">
        <v>55.29</v>
      </c>
      <c r="L13" s="30">
        <v>1326.96</v>
      </c>
      <c r="M13" s="29">
        <v>7.1999999999999995E-2</v>
      </c>
      <c r="N13" s="26">
        <v>51.31</v>
      </c>
      <c r="O13" s="30">
        <v>1231.42</v>
      </c>
      <c r="P13" s="26">
        <v>55.41</v>
      </c>
      <c r="Q13" s="39">
        <v>1329.93</v>
      </c>
      <c r="R13" s="47">
        <v>15</v>
      </c>
      <c r="S13" s="47">
        <v>15</v>
      </c>
      <c r="T13" s="47">
        <v>10</v>
      </c>
      <c r="U13" s="47">
        <v>15</v>
      </c>
      <c r="W13">
        <f t="shared" si="0"/>
        <v>55</v>
      </c>
      <c r="X13">
        <f t="shared" si="1"/>
        <v>73146.150000000009</v>
      </c>
    </row>
    <row r="14" spans="2:24" x14ac:dyDescent="0.25">
      <c r="B14" s="31" t="s">
        <v>32</v>
      </c>
      <c r="C14" s="31" t="s">
        <v>33</v>
      </c>
      <c r="D14" s="32">
        <v>8505643</v>
      </c>
      <c r="E14" s="33">
        <v>17501073411606</v>
      </c>
      <c r="F14" s="33">
        <v>7501073411609</v>
      </c>
      <c r="G14" s="36" t="s">
        <v>35</v>
      </c>
      <c r="H14" s="44">
        <v>24</v>
      </c>
      <c r="I14" s="32">
        <v>360</v>
      </c>
      <c r="J14" s="32" t="s">
        <v>16</v>
      </c>
      <c r="K14" s="31">
        <v>40.54</v>
      </c>
      <c r="L14" s="31">
        <v>972.96</v>
      </c>
      <c r="M14" s="34">
        <v>7.1999999999999995E-2</v>
      </c>
      <c r="N14" s="31">
        <v>37.619999999999997</v>
      </c>
      <c r="O14" s="31">
        <v>902.91</v>
      </c>
      <c r="P14" s="31">
        <v>40.630000000000003</v>
      </c>
      <c r="Q14" s="40">
        <v>975.14</v>
      </c>
      <c r="R14" s="47">
        <v>4</v>
      </c>
      <c r="S14" s="47">
        <v>3</v>
      </c>
      <c r="T14" s="47">
        <v>0</v>
      </c>
      <c r="U14" s="47">
        <v>3</v>
      </c>
      <c r="W14">
        <f t="shared" si="0"/>
        <v>10</v>
      </c>
      <c r="X14">
        <f t="shared" si="1"/>
        <v>9751.4</v>
      </c>
    </row>
  </sheetData>
  <sortState ref="B5:U14">
    <sortCondition ref="F5:F14"/>
  </sortState>
  <mergeCells count="2">
    <mergeCell ref="F2:G3"/>
    <mergeCell ref="R3:U3"/>
  </mergeCells>
  <conditionalFormatting sqref="R5:U14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2019-07-19T18:42:59Z</dcterms:created>
  <dcterms:modified xsi:type="dcterms:W3CDTF">2019-11-09T15:19:05Z</dcterms:modified>
</cp:coreProperties>
</file>