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250" windowHeight="9915"/>
  </bookViews>
  <sheets>
    <sheet name="MAYWARE" sheetId="1" r:id="rId1"/>
    <sheet name="Hoja2" sheetId="2" r:id="rId2"/>
    <sheet name="Hoja3" sheetId="3" r:id="rId3"/>
  </sheets>
  <definedNames>
    <definedName name="_xlnm._FilterDatabase" localSheetId="0" hidden="1">MAYWARE!$A$3:$L$3</definedName>
    <definedName name="_xlnm.Print_Area" localSheetId="0">MAYWARE!$B$1:$J$26</definedName>
  </definedNames>
  <calcPr calcId="144525"/>
</workbook>
</file>

<file path=xl/calcChain.xml><?xml version="1.0" encoding="utf-8"?>
<calcChain xmlns="http://schemas.openxmlformats.org/spreadsheetml/2006/main">
  <c r="J16" i="1" l="1"/>
  <c r="J18" i="1"/>
  <c r="J6" i="1"/>
  <c r="J9" i="1"/>
  <c r="J10" i="1"/>
  <c r="J14" i="1"/>
  <c r="J19" i="1"/>
  <c r="J7" i="1"/>
  <c r="J13" i="1"/>
  <c r="J20" i="1"/>
  <c r="J11" i="1"/>
  <c r="J12" i="1"/>
  <c r="J24" i="1"/>
  <c r="J25" i="1"/>
  <c r="J21" i="1"/>
  <c r="J26" i="1"/>
  <c r="J4" i="1"/>
  <c r="J15" i="1"/>
  <c r="J5" i="1"/>
  <c r="J8" i="1"/>
  <c r="J22" i="1"/>
  <c r="J23" i="1"/>
  <c r="J17" i="1" l="1"/>
  <c r="J27" i="1" s="1"/>
  <c r="J28" i="1" l="1"/>
  <c r="J29" i="1" s="1"/>
  <c r="J30" i="1" l="1"/>
  <c r="J31" i="1" s="1"/>
</calcChain>
</file>

<file path=xl/sharedStrings.xml><?xml version="1.0" encoding="utf-8"?>
<sst xmlns="http://schemas.openxmlformats.org/spreadsheetml/2006/main" count="62" uniqueCount="60">
  <si>
    <t>Clave</t>
  </si>
  <si>
    <t>Descripción</t>
  </si>
  <si>
    <t>0040</t>
  </si>
  <si>
    <t>0107</t>
  </si>
  <si>
    <t>0109</t>
  </si>
  <si>
    <t>0211</t>
  </si>
  <si>
    <t>0113</t>
  </si>
  <si>
    <t>0126</t>
  </si>
  <si>
    <t>0208</t>
  </si>
  <si>
    <t>0047</t>
  </si>
  <si>
    <t>PRECIO</t>
  </si>
  <si>
    <t>TOTAL</t>
  </si>
  <si>
    <t>CLAVE</t>
  </si>
  <si>
    <t>SUBTOTAL</t>
  </si>
  <si>
    <t>MENOS 10% DESC.</t>
  </si>
  <si>
    <t>I.V.A.</t>
  </si>
  <si>
    <t xml:space="preserve">PEDIDO DE LA MISION SUPERMERCADOS, S. A. DE C. V. </t>
  </si>
  <si>
    <t>0810</t>
  </si>
  <si>
    <t>0815</t>
  </si>
  <si>
    <t>UXC</t>
  </si>
  <si>
    <t>ALLENDE</t>
  </si>
  <si>
    <t>0602</t>
  </si>
  <si>
    <t>BIBERON DISTROLLER 8OZ</t>
  </si>
  <si>
    <t>0812</t>
  </si>
  <si>
    <t xml:space="preserve"> </t>
  </si>
  <si>
    <t>DIAZ ORDAZ</t>
  </si>
  <si>
    <t>ARBOLEDAS</t>
  </si>
  <si>
    <t>0632</t>
  </si>
  <si>
    <t>CHUPON  DISTROLLER ORTODONTICO</t>
  </si>
  <si>
    <t>BIBERON DECORADO 8 OZ. TRANSLUCIDO BPA FREE "Yo quiero a mi Mamá"®</t>
  </si>
  <si>
    <t>CHUPON ENJOY LIFE® DECORADO RECIEN NACIDO</t>
  </si>
  <si>
    <t>CHUPON ENJOY LIFE® FANTASIA</t>
  </si>
  <si>
    <t>CHUPON FOSFORESCENTE CON MIEL, 2 PZAS.</t>
  </si>
  <si>
    <t>CHUPON ORTODONCICO RECIEN NACIDO</t>
  </si>
  <si>
    <t>CHUPON CON BULBO ORTODONCICO LATEX "Yo quiero a mi Mamá"®</t>
  </si>
  <si>
    <t>MAMILA DE SILICON, 2 PZAS.</t>
  </si>
  <si>
    <t>MAMILA ORTODONCICA DE LATEX, 3 PZAS.</t>
  </si>
  <si>
    <t>SONAJA EDUCATIVA "Yo quiero a mi Mamá"®</t>
  </si>
  <si>
    <t>ESCOBILLON PARA BIBERONES</t>
  </si>
  <si>
    <t>JUEGO DE 2 PLATOS CON CUBIERTOS DECORADOS</t>
  </si>
  <si>
    <t>BIBERON DECORADO 9 OZ./270 ML. CON MAMILA DE SILICON</t>
  </si>
  <si>
    <t>BIBERON DECORADO 5 OZ./148 ML. CON MAMILA DE SILICON</t>
  </si>
  <si>
    <t>CHUPON ORTODONCICO DECORADO, 1 PZA.</t>
  </si>
  <si>
    <t>BAÑITO ENTRENADOR BABY BEAR</t>
  </si>
  <si>
    <t>0013</t>
  </si>
  <si>
    <t>CHUPON BIMBO BABY® FORMA ORTODONCICA</t>
  </si>
  <si>
    <t>0212</t>
  </si>
  <si>
    <t>CHUPON BIMBO® CON MIEL 3 PZAS.</t>
  </si>
  <si>
    <t>0098</t>
  </si>
  <si>
    <t>BIBERON ORTODONCICO 2.5 OZ. PARA RECIEN NACIDO BPA FREE</t>
  </si>
  <si>
    <t>VASO PARA JUGO DECORADO</t>
  </si>
  <si>
    <t>JUEGO DE 2 PLATOS Y CUBIERTOS</t>
  </si>
  <si>
    <t>7501066411029</t>
  </si>
  <si>
    <t>7501066411074</t>
  </si>
  <si>
    <t>7501066411104</t>
  </si>
  <si>
    <t>7501066411111</t>
  </si>
  <si>
    <t>7501066411128</t>
  </si>
  <si>
    <t>7501066411357</t>
  </si>
  <si>
    <t>0029</t>
  </si>
  <si>
    <t>SONAJA MORDEDERA LLAVERO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</si>
</sst>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0">
    <xf numFmtId="0" fontId="0" fillId="0" borderId="0" xfId="0"/>
    <xf numFmtId="49" fontId="4" fillId="0" borderId="0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0" fontId="0" fillId="0" borderId="0" xfId="0" applyFill="1"/>
    <xf numFmtId="1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/>
    <xf numFmtId="0" fontId="0" fillId="0" borderId="0" xfId="0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2" fontId="0" fillId="0" borderId="1" xfId="0" applyNumberForma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44" fontId="2" fillId="0" borderId="0" xfId="1" applyFont="1" applyFill="1"/>
    <xf numFmtId="44" fontId="3" fillId="0" borderId="0" xfId="1" applyFont="1" applyFill="1"/>
    <xf numFmtId="44" fontId="3" fillId="0" borderId="0" xfId="1" applyFont="1" applyFill="1" applyBorder="1"/>
    <xf numFmtId="44" fontId="2" fillId="0" borderId="0" xfId="1" applyFont="1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N49"/>
  <sheetViews>
    <sheetView tabSelected="1" topLeftCell="B1" workbookViewId="0">
      <selection activeCell="L8" sqref="L8"/>
    </sheetView>
  </sheetViews>
  <sheetFormatPr baseColWidth="10" defaultColWidth="14.140625" defaultRowHeight="15" x14ac:dyDescent="0.25"/>
  <cols>
    <col min="1" max="1" width="14.140625" style="5"/>
    <col min="2" max="2" width="15.28515625" style="14" customWidth="1"/>
    <col min="3" max="3" width="14" style="15" bestFit="1" customWidth="1"/>
    <col min="4" max="4" width="9.28515625" style="15" bestFit="1" customWidth="1"/>
    <col min="5" max="5" width="68.85546875" style="5" bestFit="1" customWidth="1"/>
    <col min="6" max="7" width="13.28515625" style="5" bestFit="1" customWidth="1"/>
    <col min="8" max="8" width="13.28515625" style="5" customWidth="1"/>
    <col min="9" max="9" width="17.28515625" style="13" bestFit="1" customWidth="1"/>
    <col min="10" max="10" width="12.5703125" style="4" bestFit="1" customWidth="1"/>
    <col min="11" max="12" width="14.140625" style="5"/>
    <col min="13" max="13" width="6.42578125" customWidth="1"/>
    <col min="14" max="14" width="6.42578125" style="13" customWidth="1"/>
    <col min="15" max="16384" width="14.140625" style="5"/>
  </cols>
  <sheetData>
    <row r="1" spans="1:14" ht="15.75" x14ac:dyDescent="0.25">
      <c r="B1" s="28" t="s">
        <v>16</v>
      </c>
      <c r="C1" s="28"/>
      <c r="D1" s="28"/>
      <c r="E1" s="28"/>
      <c r="F1" s="28"/>
      <c r="G1" s="28"/>
      <c r="H1" s="28"/>
      <c r="I1" s="28"/>
    </row>
    <row r="2" spans="1:14" ht="15.75" x14ac:dyDescent="0.25">
      <c r="B2" s="29" t="s">
        <v>24</v>
      </c>
      <c r="C2" s="29"/>
      <c r="D2" s="29"/>
      <c r="E2" s="29"/>
      <c r="F2" s="29"/>
      <c r="G2" s="29"/>
      <c r="H2" s="29"/>
      <c r="I2" s="29"/>
    </row>
    <row r="3" spans="1:14" s="8" customFormat="1" x14ac:dyDescent="0.25">
      <c r="B3" s="6" t="s">
        <v>0</v>
      </c>
      <c r="C3" s="2" t="s">
        <v>12</v>
      </c>
      <c r="D3" s="7" t="s">
        <v>19</v>
      </c>
      <c r="E3" s="2" t="s">
        <v>1</v>
      </c>
      <c r="F3" s="2" t="s">
        <v>25</v>
      </c>
      <c r="G3" s="2" t="s">
        <v>26</v>
      </c>
      <c r="H3" s="2" t="s">
        <v>20</v>
      </c>
      <c r="I3" s="2" t="s">
        <v>10</v>
      </c>
      <c r="J3" s="3" t="s">
        <v>11</v>
      </c>
      <c r="M3"/>
      <c r="N3" s="27"/>
    </row>
    <row r="4" spans="1:14" x14ac:dyDescent="0.25">
      <c r="A4" s="5">
        <v>2</v>
      </c>
      <c r="B4" s="24">
        <v>7501066400139</v>
      </c>
      <c r="C4" s="9" t="s">
        <v>44</v>
      </c>
      <c r="D4" s="9">
        <v>18</v>
      </c>
      <c r="E4" s="10" t="s">
        <v>45</v>
      </c>
      <c r="F4" s="23"/>
      <c r="G4" s="22">
        <v>1</v>
      </c>
      <c r="H4" s="22">
        <v>1</v>
      </c>
      <c r="I4" s="11">
        <v>31</v>
      </c>
      <c r="J4" s="12">
        <f t="shared" ref="J4:J26" si="0">((F4+G4+H4)*D4*I4)</f>
        <v>1116</v>
      </c>
    </row>
    <row r="5" spans="1:14" x14ac:dyDescent="0.25">
      <c r="A5" s="5">
        <v>10</v>
      </c>
      <c r="B5" s="25">
        <v>7501066400290</v>
      </c>
      <c r="C5" s="9" t="s">
        <v>58</v>
      </c>
      <c r="D5" s="9">
        <v>20</v>
      </c>
      <c r="E5" s="10" t="s">
        <v>59</v>
      </c>
      <c r="F5" s="23"/>
      <c r="G5" s="22">
        <v>1</v>
      </c>
      <c r="H5" s="22">
        <v>1</v>
      </c>
      <c r="I5" s="16">
        <v>32</v>
      </c>
      <c r="J5" s="12">
        <f t="shared" si="0"/>
        <v>1280</v>
      </c>
    </row>
    <row r="6" spans="1:14" x14ac:dyDescent="0.25">
      <c r="A6" s="5">
        <v>3</v>
      </c>
      <c r="B6" s="24">
        <v>7501066400405</v>
      </c>
      <c r="C6" s="9" t="s">
        <v>2</v>
      </c>
      <c r="D6" s="9">
        <v>12</v>
      </c>
      <c r="E6" s="10" t="s">
        <v>30</v>
      </c>
      <c r="F6" s="23">
        <v>1</v>
      </c>
      <c r="G6" s="22">
        <v>1</v>
      </c>
      <c r="H6" s="22">
        <v>1</v>
      </c>
      <c r="I6" s="11">
        <v>23</v>
      </c>
      <c r="J6" s="12">
        <f t="shared" si="0"/>
        <v>828</v>
      </c>
    </row>
    <row r="7" spans="1:14" x14ac:dyDescent="0.25">
      <c r="A7" s="5">
        <v>4</v>
      </c>
      <c r="B7" s="24">
        <v>7501066400474</v>
      </c>
      <c r="C7" s="9" t="s">
        <v>9</v>
      </c>
      <c r="D7" s="9">
        <v>18</v>
      </c>
      <c r="E7" s="10" t="s">
        <v>35</v>
      </c>
      <c r="F7" s="23">
        <v>1</v>
      </c>
      <c r="G7" s="22">
        <v>1</v>
      </c>
      <c r="H7" s="22">
        <v>1</v>
      </c>
      <c r="I7" s="11">
        <v>22</v>
      </c>
      <c r="J7" s="12">
        <f t="shared" si="0"/>
        <v>1188</v>
      </c>
    </row>
    <row r="8" spans="1:14" x14ac:dyDescent="0.25">
      <c r="A8" s="5">
        <v>5</v>
      </c>
      <c r="B8" s="24">
        <v>7501066400986</v>
      </c>
      <c r="C8" s="9" t="s">
        <v>48</v>
      </c>
      <c r="D8" s="9">
        <v>20</v>
      </c>
      <c r="E8" s="10" t="s">
        <v>49</v>
      </c>
      <c r="F8" s="23">
        <v>1</v>
      </c>
      <c r="G8" s="22">
        <v>1</v>
      </c>
      <c r="H8" s="22">
        <v>1</v>
      </c>
      <c r="I8" s="11">
        <v>18</v>
      </c>
      <c r="J8" s="12">
        <f t="shared" si="0"/>
        <v>1080</v>
      </c>
    </row>
    <row r="9" spans="1:14" x14ac:dyDescent="0.25">
      <c r="A9" s="5">
        <v>6</v>
      </c>
      <c r="B9" s="24">
        <v>7501066401075</v>
      </c>
      <c r="C9" s="9" t="s">
        <v>3</v>
      </c>
      <c r="D9" s="9">
        <v>12</v>
      </c>
      <c r="E9" s="10" t="s">
        <v>31</v>
      </c>
      <c r="F9" s="23"/>
      <c r="G9" s="22">
        <v>1</v>
      </c>
      <c r="H9" s="22">
        <v>2</v>
      </c>
      <c r="I9" s="11">
        <v>23</v>
      </c>
      <c r="J9" s="12">
        <f t="shared" si="0"/>
        <v>828</v>
      </c>
    </row>
    <row r="10" spans="1:14" x14ac:dyDescent="0.25">
      <c r="A10" s="5">
        <v>7</v>
      </c>
      <c r="B10" s="24">
        <v>7501066401099</v>
      </c>
      <c r="C10" s="9" t="s">
        <v>4</v>
      </c>
      <c r="D10" s="9">
        <v>12</v>
      </c>
      <c r="E10" s="10" t="s">
        <v>32</v>
      </c>
      <c r="F10" s="23">
        <v>1</v>
      </c>
      <c r="G10" s="22">
        <v>1</v>
      </c>
      <c r="H10" s="22">
        <v>1</v>
      </c>
      <c r="I10" s="11">
        <v>24</v>
      </c>
      <c r="J10" s="12">
        <f t="shared" si="0"/>
        <v>864</v>
      </c>
    </row>
    <row r="11" spans="1:14" x14ac:dyDescent="0.25">
      <c r="A11" s="5">
        <v>8</v>
      </c>
      <c r="B11" s="24">
        <v>7501066401136</v>
      </c>
      <c r="C11" s="9" t="s">
        <v>6</v>
      </c>
      <c r="D11" s="9">
        <v>50</v>
      </c>
      <c r="E11" s="10" t="s">
        <v>38</v>
      </c>
      <c r="F11" s="23"/>
      <c r="G11" s="22">
        <v>1</v>
      </c>
      <c r="H11" s="22">
        <v>1</v>
      </c>
      <c r="I11" s="16">
        <v>24</v>
      </c>
      <c r="J11" s="12">
        <f t="shared" si="0"/>
        <v>2400</v>
      </c>
    </row>
    <row r="12" spans="1:14" x14ac:dyDescent="0.25">
      <c r="A12" s="5">
        <v>9</v>
      </c>
      <c r="B12" s="24">
        <v>7501066401266</v>
      </c>
      <c r="C12" s="9" t="s">
        <v>7</v>
      </c>
      <c r="D12" s="9">
        <v>12</v>
      </c>
      <c r="E12" s="10" t="s">
        <v>39</v>
      </c>
      <c r="F12" s="23"/>
      <c r="G12" s="22">
        <v>1</v>
      </c>
      <c r="H12" s="22">
        <v>1</v>
      </c>
      <c r="I12" s="16">
        <v>29</v>
      </c>
      <c r="J12" s="12">
        <f t="shared" si="0"/>
        <v>696</v>
      </c>
    </row>
    <row r="13" spans="1:14" x14ac:dyDescent="0.25">
      <c r="A13" s="5">
        <v>11</v>
      </c>
      <c r="B13" s="24">
        <v>7501066402089</v>
      </c>
      <c r="C13" s="9" t="s">
        <v>8</v>
      </c>
      <c r="D13" s="9">
        <v>18</v>
      </c>
      <c r="E13" s="10" t="s">
        <v>36</v>
      </c>
      <c r="F13" s="23">
        <v>1</v>
      </c>
      <c r="G13" s="22">
        <v>1</v>
      </c>
      <c r="H13" s="22">
        <v>1</v>
      </c>
      <c r="I13" s="11">
        <v>23</v>
      </c>
      <c r="J13" s="12">
        <f t="shared" si="0"/>
        <v>1242</v>
      </c>
    </row>
    <row r="14" spans="1:14" x14ac:dyDescent="0.25">
      <c r="A14" s="5">
        <v>12</v>
      </c>
      <c r="B14" s="24">
        <v>7501066402119</v>
      </c>
      <c r="C14" s="9" t="s">
        <v>5</v>
      </c>
      <c r="D14" s="9">
        <v>12</v>
      </c>
      <c r="E14" s="10" t="s">
        <v>33</v>
      </c>
      <c r="F14" s="23">
        <v>1</v>
      </c>
      <c r="G14" s="22">
        <v>1</v>
      </c>
      <c r="H14" s="22">
        <v>1</v>
      </c>
      <c r="I14" s="11">
        <v>18</v>
      </c>
      <c r="J14" s="12">
        <f t="shared" si="0"/>
        <v>648</v>
      </c>
    </row>
    <row r="15" spans="1:14" x14ac:dyDescent="0.25">
      <c r="A15" s="5">
        <v>13</v>
      </c>
      <c r="B15" s="24">
        <v>7501066402126</v>
      </c>
      <c r="C15" s="9" t="s">
        <v>46</v>
      </c>
      <c r="D15" s="9">
        <v>18</v>
      </c>
      <c r="E15" s="10" t="s">
        <v>47</v>
      </c>
      <c r="F15" s="23">
        <v>1</v>
      </c>
      <c r="G15" s="22">
        <v>1</v>
      </c>
      <c r="H15" s="22">
        <v>1</v>
      </c>
      <c r="I15" s="11">
        <v>16</v>
      </c>
      <c r="J15" s="12">
        <f t="shared" si="0"/>
        <v>864</v>
      </c>
    </row>
    <row r="16" spans="1:14" x14ac:dyDescent="0.25">
      <c r="A16" s="5">
        <v>14</v>
      </c>
      <c r="B16" s="24">
        <v>7501066406025</v>
      </c>
      <c r="C16" s="9" t="s">
        <v>21</v>
      </c>
      <c r="D16" s="17">
        <v>12</v>
      </c>
      <c r="E16" s="10" t="s">
        <v>22</v>
      </c>
      <c r="F16" s="23">
        <v>1</v>
      </c>
      <c r="G16" s="22"/>
      <c r="H16" s="22"/>
      <c r="I16" s="11">
        <v>22</v>
      </c>
      <c r="J16" s="12">
        <f t="shared" si="0"/>
        <v>264</v>
      </c>
    </row>
    <row r="17" spans="1:10" x14ac:dyDescent="0.25">
      <c r="A17" s="5">
        <v>15</v>
      </c>
      <c r="B17" s="24">
        <v>7501066406322</v>
      </c>
      <c r="C17" s="9" t="s">
        <v>27</v>
      </c>
      <c r="D17" s="17">
        <v>24</v>
      </c>
      <c r="E17" s="10" t="s">
        <v>28</v>
      </c>
      <c r="F17" s="23">
        <v>1</v>
      </c>
      <c r="G17" s="22">
        <v>1</v>
      </c>
      <c r="H17" s="22">
        <v>1</v>
      </c>
      <c r="I17" s="11">
        <v>20</v>
      </c>
      <c r="J17" s="12">
        <f t="shared" si="0"/>
        <v>1440</v>
      </c>
    </row>
    <row r="18" spans="1:10" x14ac:dyDescent="0.25">
      <c r="A18" s="5">
        <v>17</v>
      </c>
      <c r="B18" s="26">
        <v>7501066408104</v>
      </c>
      <c r="C18" s="9" t="s">
        <v>17</v>
      </c>
      <c r="D18" s="9">
        <v>12</v>
      </c>
      <c r="E18" s="10" t="s">
        <v>29</v>
      </c>
      <c r="F18" s="23">
        <v>1</v>
      </c>
      <c r="G18" s="22"/>
      <c r="H18" s="22"/>
      <c r="I18" s="11">
        <v>22</v>
      </c>
      <c r="J18" s="12">
        <f t="shared" si="0"/>
        <v>264</v>
      </c>
    </row>
    <row r="19" spans="1:10" x14ac:dyDescent="0.25">
      <c r="A19" s="5">
        <v>18</v>
      </c>
      <c r="B19" s="24">
        <v>7501066408128</v>
      </c>
      <c r="C19" s="9" t="s">
        <v>23</v>
      </c>
      <c r="D19" s="9">
        <v>12</v>
      </c>
      <c r="E19" s="10" t="s">
        <v>34</v>
      </c>
      <c r="F19" s="23"/>
      <c r="G19" s="22">
        <v>1</v>
      </c>
      <c r="H19" s="22">
        <v>1</v>
      </c>
      <c r="I19" s="11">
        <v>26</v>
      </c>
      <c r="J19" s="12">
        <f t="shared" si="0"/>
        <v>624</v>
      </c>
    </row>
    <row r="20" spans="1:10" x14ac:dyDescent="0.25">
      <c r="A20" s="5">
        <v>19</v>
      </c>
      <c r="B20" s="24">
        <v>7501066408159</v>
      </c>
      <c r="C20" s="9" t="s">
        <v>18</v>
      </c>
      <c r="D20" s="9">
        <v>12</v>
      </c>
      <c r="E20" s="10" t="s">
        <v>37</v>
      </c>
      <c r="F20" s="23">
        <v>1</v>
      </c>
      <c r="G20" s="22"/>
      <c r="H20" s="22"/>
      <c r="I20" s="11">
        <v>26</v>
      </c>
      <c r="J20" s="12">
        <f t="shared" si="0"/>
        <v>312</v>
      </c>
    </row>
    <row r="21" spans="1:10" x14ac:dyDescent="0.25">
      <c r="A21" s="5">
        <v>20</v>
      </c>
      <c r="B21" s="24" t="s">
        <v>52</v>
      </c>
      <c r="C21" s="9">
        <v>1102</v>
      </c>
      <c r="D21" s="9">
        <v>12</v>
      </c>
      <c r="E21" s="10" t="s">
        <v>42</v>
      </c>
      <c r="F21" s="23"/>
      <c r="G21" s="22">
        <v>1</v>
      </c>
      <c r="H21" s="22">
        <v>2</v>
      </c>
      <c r="I21" s="16">
        <v>32</v>
      </c>
      <c r="J21" s="12">
        <f t="shared" si="0"/>
        <v>1152</v>
      </c>
    </row>
    <row r="22" spans="1:10" x14ac:dyDescent="0.25">
      <c r="A22" s="5">
        <v>21</v>
      </c>
      <c r="B22" s="24" t="s">
        <v>53</v>
      </c>
      <c r="C22" s="9">
        <v>1107</v>
      </c>
      <c r="D22" s="9">
        <v>12</v>
      </c>
      <c r="E22" s="10" t="s">
        <v>50</v>
      </c>
      <c r="F22" s="23"/>
      <c r="G22" s="22"/>
      <c r="H22" s="22"/>
      <c r="I22" s="11">
        <v>32</v>
      </c>
      <c r="J22" s="12">
        <f t="shared" si="0"/>
        <v>0</v>
      </c>
    </row>
    <row r="23" spans="1:10" x14ac:dyDescent="0.25">
      <c r="A23" s="5">
        <v>22</v>
      </c>
      <c r="B23" s="24" t="s">
        <v>54</v>
      </c>
      <c r="C23" s="9">
        <v>1110</v>
      </c>
      <c r="D23" s="9">
        <v>12</v>
      </c>
      <c r="E23" s="10" t="s">
        <v>51</v>
      </c>
      <c r="F23" s="23"/>
      <c r="G23" s="22">
        <v>1</v>
      </c>
      <c r="H23" s="22">
        <v>1</v>
      </c>
      <c r="I23" s="11">
        <v>35.5</v>
      </c>
      <c r="J23" s="12">
        <f t="shared" si="0"/>
        <v>852</v>
      </c>
    </row>
    <row r="24" spans="1:10" x14ac:dyDescent="0.25">
      <c r="A24" s="5">
        <v>23</v>
      </c>
      <c r="B24" s="24" t="s">
        <v>55</v>
      </c>
      <c r="C24" s="9">
        <v>1111</v>
      </c>
      <c r="D24" s="9">
        <v>12</v>
      </c>
      <c r="E24" s="10" t="s">
        <v>40</v>
      </c>
      <c r="F24" s="23"/>
      <c r="G24" s="22"/>
      <c r="H24" s="22"/>
      <c r="I24" s="11">
        <v>34.5</v>
      </c>
      <c r="J24" s="12">
        <f t="shared" si="0"/>
        <v>0</v>
      </c>
    </row>
    <row r="25" spans="1:10" x14ac:dyDescent="0.25">
      <c r="A25" s="5">
        <v>24</v>
      </c>
      <c r="B25" s="26" t="s">
        <v>56</v>
      </c>
      <c r="C25" s="9">
        <v>1112</v>
      </c>
      <c r="D25" s="9">
        <v>12</v>
      </c>
      <c r="E25" s="10" t="s">
        <v>41</v>
      </c>
      <c r="F25" s="23"/>
      <c r="G25" s="22"/>
      <c r="H25" s="22"/>
      <c r="I25" s="16">
        <v>31</v>
      </c>
      <c r="J25" s="12">
        <f t="shared" si="0"/>
        <v>0</v>
      </c>
    </row>
    <row r="26" spans="1:10" x14ac:dyDescent="0.25">
      <c r="A26" s="5">
        <v>25</v>
      </c>
      <c r="B26" s="24" t="s">
        <v>57</v>
      </c>
      <c r="C26" s="9">
        <v>1135</v>
      </c>
      <c r="D26" s="9">
        <v>4</v>
      </c>
      <c r="E26" s="10" t="s">
        <v>43</v>
      </c>
      <c r="F26" s="23">
        <v>1</v>
      </c>
      <c r="G26" s="22"/>
      <c r="H26" s="22">
        <v>1</v>
      </c>
      <c r="I26" s="11">
        <v>160</v>
      </c>
      <c r="J26" s="12">
        <f t="shared" si="0"/>
        <v>1280</v>
      </c>
    </row>
    <row r="27" spans="1:10" x14ac:dyDescent="0.25">
      <c r="C27" s="14"/>
      <c r="D27" s="14"/>
      <c r="I27" s="1" t="s">
        <v>13</v>
      </c>
      <c r="J27" s="21">
        <f>SUM(J4:J26)</f>
        <v>19222</v>
      </c>
    </row>
    <row r="28" spans="1:10" x14ac:dyDescent="0.25">
      <c r="C28" s="14"/>
      <c r="D28" s="14"/>
      <c r="I28" s="1" t="s">
        <v>14</v>
      </c>
      <c r="J28" s="20">
        <f>J27*0.1</f>
        <v>1922.2</v>
      </c>
    </row>
    <row r="29" spans="1:10" x14ac:dyDescent="0.25">
      <c r="C29" s="14"/>
      <c r="D29" s="14"/>
      <c r="I29" s="1" t="s">
        <v>13</v>
      </c>
      <c r="J29" s="21">
        <f>J27-J28</f>
        <v>17299.8</v>
      </c>
    </row>
    <row r="30" spans="1:10" x14ac:dyDescent="0.25">
      <c r="C30" s="14"/>
      <c r="D30" s="14"/>
      <c r="I30" s="1" t="s">
        <v>15</v>
      </c>
      <c r="J30" s="19">
        <f>J29*0.16</f>
        <v>2767.9679999999998</v>
      </c>
    </row>
    <row r="31" spans="1:10" x14ac:dyDescent="0.25">
      <c r="C31" s="14"/>
      <c r="D31" s="14"/>
      <c r="I31" s="1" t="s">
        <v>11</v>
      </c>
      <c r="J31" s="18">
        <f>SUM(J29:J30)</f>
        <v>20067.768</v>
      </c>
    </row>
    <row r="32" spans="1:10" x14ac:dyDescent="0.25">
      <c r="C32" s="14"/>
      <c r="D32" s="14"/>
      <c r="I32" s="5"/>
      <c r="J32" s="5"/>
    </row>
    <row r="33" spans="3:10" x14ac:dyDescent="0.25">
      <c r="C33" s="14"/>
      <c r="D33" s="14"/>
      <c r="I33" s="5"/>
      <c r="J33" s="5"/>
    </row>
    <row r="34" spans="3:10" x14ac:dyDescent="0.25">
      <c r="C34" s="14"/>
      <c r="D34" s="14"/>
      <c r="I34" s="5"/>
      <c r="J34" s="5"/>
    </row>
    <row r="35" spans="3:10" x14ac:dyDescent="0.25">
      <c r="C35" s="14"/>
      <c r="D35" s="14"/>
      <c r="I35" s="5"/>
      <c r="J35" s="5"/>
    </row>
    <row r="36" spans="3:10" x14ac:dyDescent="0.25">
      <c r="C36" s="14"/>
      <c r="D36" s="14"/>
      <c r="I36" s="5"/>
      <c r="J36" s="5"/>
    </row>
    <row r="37" spans="3:10" x14ac:dyDescent="0.25">
      <c r="C37" s="14"/>
      <c r="D37" s="14"/>
      <c r="I37" s="5"/>
      <c r="J37" s="5"/>
    </row>
    <row r="38" spans="3:10" x14ac:dyDescent="0.25">
      <c r="C38" s="14"/>
      <c r="D38" s="14"/>
      <c r="I38" s="5"/>
      <c r="J38" s="5"/>
    </row>
    <row r="39" spans="3:10" x14ac:dyDescent="0.25">
      <c r="C39" s="14"/>
      <c r="D39" s="14"/>
      <c r="I39" s="5"/>
      <c r="J39" s="5"/>
    </row>
    <row r="40" spans="3:10" x14ac:dyDescent="0.25">
      <c r="C40" s="14"/>
      <c r="D40" s="14"/>
      <c r="I40" s="5"/>
      <c r="J40" s="5"/>
    </row>
    <row r="41" spans="3:10" x14ac:dyDescent="0.25">
      <c r="C41" s="14"/>
      <c r="D41" s="14"/>
      <c r="I41" s="5"/>
      <c r="J41" s="5"/>
    </row>
    <row r="42" spans="3:10" x14ac:dyDescent="0.25">
      <c r="C42" s="14"/>
      <c r="D42" s="14"/>
      <c r="I42" s="5"/>
      <c r="J42" s="5"/>
    </row>
    <row r="43" spans="3:10" x14ac:dyDescent="0.25">
      <c r="C43" s="14"/>
      <c r="D43" s="14"/>
      <c r="I43" s="5"/>
      <c r="J43" s="5"/>
    </row>
    <row r="44" spans="3:10" x14ac:dyDescent="0.25">
      <c r="C44" s="14"/>
      <c r="D44" s="14"/>
      <c r="I44" s="5"/>
      <c r="J44" s="5"/>
    </row>
    <row r="45" spans="3:10" x14ac:dyDescent="0.25">
      <c r="C45" s="14"/>
      <c r="D45" s="14"/>
      <c r="I45" s="5"/>
      <c r="J45" s="5"/>
    </row>
    <row r="46" spans="3:10" x14ac:dyDescent="0.25">
      <c r="C46" s="14"/>
      <c r="D46" s="14"/>
      <c r="I46" s="5"/>
      <c r="J46" s="5"/>
    </row>
    <row r="47" spans="3:10" x14ac:dyDescent="0.25">
      <c r="C47" s="14"/>
      <c r="D47" s="14"/>
      <c r="I47" s="5"/>
      <c r="J47" s="5"/>
    </row>
    <row r="48" spans="3:10" x14ac:dyDescent="0.25">
      <c r="C48" s="14"/>
      <c r="D48" s="14"/>
      <c r="I48" s="5"/>
      <c r="J48" s="5"/>
    </row>
    <row r="49" spans="9:10" x14ac:dyDescent="0.25">
      <c r="I49" s="5"/>
      <c r="J49" s="5"/>
    </row>
  </sheetData>
  <autoFilter ref="A3:L3">
    <sortState ref="A4:L52">
      <sortCondition ref="C3"/>
    </sortState>
  </autoFilter>
  <sortState ref="B28:F52">
    <sortCondition descending="1" ref="F28:F52"/>
  </sortState>
  <mergeCells count="2">
    <mergeCell ref="B1:I1"/>
    <mergeCell ref="B2:I2"/>
  </mergeCells>
  <pageMargins left="0.7" right="0.7" top="0.75" bottom="0.75" header="0.3" footer="0.3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MAYWARE</vt:lpstr>
      <vt:lpstr>Hoja2</vt:lpstr>
      <vt:lpstr>Hoja3</vt:lpstr>
      <vt:lpstr>MAYWARE!Área_de_impresión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Rroman</dc:creator>
  <cp:lastModifiedBy>Gloria Charur</cp:lastModifiedBy>
  <cp:lastPrinted>2018-03-21T22:35:46Z</cp:lastPrinted>
  <dcterms:created xsi:type="dcterms:W3CDTF">2016-01-14T23:14:41Z</dcterms:created>
  <dcterms:modified xsi:type="dcterms:W3CDTF">2020-02-26T15:07:07Z</dcterms:modified>
</cp:coreProperties>
</file>