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075" yWindow="2865" windowWidth="19530" windowHeight="6735"/>
  </bookViews>
  <sheets>
    <sheet name="FOCOS Y CEPILLOS" sheetId="1" r:id="rId1"/>
    <sheet name="CHANKY" sheetId="2" r:id="rId2"/>
    <sheet name="Hoja1" sheetId="3" r:id="rId3"/>
  </sheets>
  <definedNames>
    <definedName name="_xlnm._FilterDatabase" localSheetId="0" hidden="1">'FOCOS Y CEPILLOS'!#REF!</definedName>
    <definedName name="_xlnm.Print_Area" localSheetId="1">CHANKY!$A$1:$X$13</definedName>
    <definedName name="_xlnm.Print_Area" localSheetId="0">'FOCOS Y CEPILLOS'!$A$1:$L$14</definedName>
  </definedNames>
  <calcPr calcId="144525"/>
  <fileRecoveryPr repairLoad="1"/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4" i="1"/>
  <c r="M7" i="1" l="1"/>
  <c r="N7" i="1"/>
  <c r="O7" i="1"/>
  <c r="P7" i="1"/>
  <c r="M8" i="1"/>
  <c r="N8" i="1"/>
  <c r="O8" i="1"/>
  <c r="P8" i="1"/>
  <c r="M9" i="1"/>
  <c r="N9" i="1"/>
  <c r="O9" i="1"/>
  <c r="P9" i="1"/>
  <c r="K9" i="1"/>
  <c r="K8" i="1"/>
  <c r="P5" i="1" l="1"/>
  <c r="P6" i="1"/>
  <c r="P10" i="1"/>
  <c r="P11" i="1"/>
  <c r="P13" i="1"/>
  <c r="P14" i="1"/>
  <c r="P4" i="1"/>
  <c r="O5" i="1"/>
  <c r="O6" i="1"/>
  <c r="O10" i="1"/>
  <c r="O11" i="1"/>
  <c r="O13" i="1"/>
  <c r="O14" i="1"/>
  <c r="O4" i="1"/>
  <c r="M5" i="1"/>
  <c r="M6" i="1"/>
  <c r="M10" i="1"/>
  <c r="M11" i="1"/>
  <c r="M13" i="1"/>
  <c r="M14" i="1"/>
  <c r="M4" i="1"/>
  <c r="N5" i="1"/>
  <c r="N6" i="1"/>
  <c r="N10" i="1"/>
  <c r="N11" i="1"/>
  <c r="N13" i="1"/>
  <c r="N14" i="1"/>
  <c r="N4" i="1"/>
  <c r="L5" i="1" l="1"/>
  <c r="L4" i="1" l="1"/>
  <c r="L11" i="1" l="1"/>
  <c r="L10" i="1"/>
  <c r="E13" i="2" l="1"/>
  <c r="D13" i="2"/>
  <c r="C13" i="2"/>
  <c r="B13" i="2"/>
  <c r="X6" i="2"/>
  <c r="K6" i="2"/>
</calcChain>
</file>

<file path=xl/sharedStrings.xml><?xml version="1.0" encoding="utf-8"?>
<sst xmlns="http://schemas.openxmlformats.org/spreadsheetml/2006/main" count="99" uniqueCount="81">
  <si>
    <t>DIAZ ORDAZ</t>
  </si>
  <si>
    <t>VILLEGAS</t>
  </si>
  <si>
    <t>CODIGO</t>
  </si>
  <si>
    <t>DESCRIPCION</t>
  </si>
  <si>
    <t>UXC</t>
  </si>
  <si>
    <t>PEDIDO GC DESECHABLES</t>
  </si>
  <si>
    <t>ALLENDE</t>
  </si>
  <si>
    <t>COSTO</t>
  </si>
  <si>
    <t>DESCUENTOS</t>
  </si>
  <si>
    <t xml:space="preserve"> </t>
  </si>
  <si>
    <t>DAMA $38.43</t>
  </si>
  <si>
    <t>NIÑOS $31.08</t>
  </si>
  <si>
    <t>CABALLERO $40.36</t>
  </si>
  <si>
    <t>PEDIDO</t>
  </si>
  <si>
    <t>DO</t>
  </si>
  <si>
    <t>ARB</t>
  </si>
  <si>
    <t>VILL</t>
  </si>
  <si>
    <t>ALL</t>
  </si>
  <si>
    <t>CESAR VINO</t>
  </si>
  <si>
    <t>CESAR CAFÉ</t>
  </si>
  <si>
    <t>TITANIC 18/21</t>
  </si>
  <si>
    <t>HERCULES</t>
  </si>
  <si>
    <t>RUDY</t>
  </si>
  <si>
    <t>TITANIC 24/29</t>
  </si>
  <si>
    <t>1 CORRIDA 4/6 Y 6 DEL 5/9</t>
  </si>
  <si>
    <t>1 CORRIDA 4/6 Y 3 DEL 5/9</t>
  </si>
  <si>
    <t>1 CORRIDA 4/6 Y 1 DEL 5/9</t>
  </si>
  <si>
    <t>1 CORRIDA 4/6 Y 2 DEL 5/9</t>
  </si>
  <si>
    <t>COSTO UNITARIO</t>
  </si>
  <si>
    <t>CODIGO SAT</t>
  </si>
  <si>
    <t>#</t>
  </si>
  <si>
    <t>CESAR CAFE #26</t>
  </si>
  <si>
    <t>CESAR CAFE #27</t>
  </si>
  <si>
    <t>CESAR CAFE #28</t>
  </si>
  <si>
    <t>CESAR CAFE #29</t>
  </si>
  <si>
    <t>CESAR CAFÉ #30</t>
  </si>
  <si>
    <t>TITANIC #19</t>
  </si>
  <si>
    <t>TITANIC #20</t>
  </si>
  <si>
    <t>TITANIC #21</t>
  </si>
  <si>
    <t>CESAR VINO #26</t>
  </si>
  <si>
    <t>CESAR VINO #27</t>
  </si>
  <si>
    <t>CESAR VINO #28</t>
  </si>
  <si>
    <t>TITANIC #24</t>
  </si>
  <si>
    <t>TITANIC #25</t>
  </si>
  <si>
    <t>TITANIC #26</t>
  </si>
  <si>
    <t>TITANIC #27</t>
  </si>
  <si>
    <t>TITANIC #28</t>
  </si>
  <si>
    <t>TITANIC #29</t>
  </si>
  <si>
    <t>HERCULES #25</t>
  </si>
  <si>
    <t>HERCULES #26</t>
  </si>
  <si>
    <t>HERCULES #27</t>
  </si>
  <si>
    <t>HERCULES #28</t>
  </si>
  <si>
    <t>HERCULES #29</t>
  </si>
  <si>
    <t>ZEUS CAFÉ #27</t>
  </si>
  <si>
    <t>ZEUS CAFÉ #28</t>
  </si>
  <si>
    <t>ZEUS CAFÉ #26</t>
  </si>
  <si>
    <t>TITANIC #18</t>
  </si>
  <si>
    <t>CESAR VINO #29</t>
  </si>
  <si>
    <t>CESAR VINO #30</t>
  </si>
  <si>
    <t>TITANIC #22</t>
  </si>
  <si>
    <t>TITANIC #23</t>
  </si>
  <si>
    <t>ZEUS CAFÉ #24</t>
  </si>
  <si>
    <t>ZEUS CAFÉ #25</t>
  </si>
  <si>
    <t>ZEUS NEGRO #26</t>
  </si>
  <si>
    <t>ZEUS NEGRO #25</t>
  </si>
  <si>
    <t>ZEUS NEGRO #27</t>
  </si>
  <si>
    <t>ZEUS NEGRO #28</t>
  </si>
  <si>
    <t>ZEUS NEGRO #29</t>
  </si>
  <si>
    <t>ZEUS NEGRO #30</t>
  </si>
  <si>
    <t>10%+10%+10%</t>
  </si>
  <si>
    <t>CEPILLO DENTAL CLINIC AQUA 2 X 1 TC49-055</t>
  </si>
  <si>
    <t>CEPILLO DENTAL CLINIC ALL ROUNDER C/2 TC59-020</t>
  </si>
  <si>
    <t>FOCO AHORRADOR PHILCO  23W C/4 PZ 50812</t>
  </si>
  <si>
    <t>TOALLA DESMAQUILLANTE MIA C/50</t>
  </si>
  <si>
    <t>TOALLA HUMEDA KUBBIES ADULTO C/60</t>
  </si>
  <si>
    <t>FOCO BRILLA MAX LED 5 WATTS 51509</t>
  </si>
  <si>
    <t>FOCO LED PHILCO 10 WATTS 51910</t>
  </si>
  <si>
    <t>FOCO 3 PACK PHILCO LED 10 WATTS</t>
  </si>
  <si>
    <t>FOCO PHILCO ESPIRAL 23 WATTS</t>
  </si>
  <si>
    <t>FOCO PHILCO 2U 11 WATTS</t>
  </si>
  <si>
    <t>LA PETACA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</si>
</sst>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1" fontId="0" fillId="0" borderId="0" xfId="0" applyNumberFormat="1" applyFill="1"/>
    <xf numFmtId="0" fontId="19" fillId="0" borderId="10" xfId="0" applyFont="1" applyFill="1" applyBorder="1" applyAlignment="1">
      <alignment horizontal="center" vertical="center"/>
    </xf>
    <xf numFmtId="1" fontId="19" fillId="0" borderId="10" xfId="0" applyNumberFormat="1" applyFont="1" applyFill="1" applyBorder="1" applyAlignment="1">
      <alignment horizontal="center" vertical="center"/>
    </xf>
    <xf numFmtId="2" fontId="19" fillId="0" borderId="10" xfId="0" applyNumberFormat="1" applyFont="1" applyFill="1" applyBorder="1" applyAlignment="1">
      <alignment horizontal="center" vertical="center"/>
    </xf>
    <xf numFmtId="2" fontId="19" fillId="0" borderId="1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0" fillId="0" borderId="10" xfId="0" applyBorder="1" applyAlignment="1">
      <alignment horizontal="center"/>
    </xf>
    <xf numFmtId="0" fontId="21" fillId="0" borderId="0" xfId="0" applyFont="1" applyAlignment="1">
      <alignment horizontal="center"/>
    </xf>
    <xf numFmtId="0" fontId="20" fillId="0" borderId="10" xfId="0" applyFont="1" applyFill="1" applyBorder="1" applyAlignment="1">
      <alignment vertical="center"/>
    </xf>
    <xf numFmtId="1" fontId="0" fillId="0" borderId="10" xfId="0" applyNumberFormat="1" applyFill="1" applyBorder="1"/>
    <xf numFmtId="49" fontId="0" fillId="0" borderId="10" xfId="0" applyNumberFormat="1" applyFill="1" applyBorder="1"/>
    <xf numFmtId="0" fontId="0" fillId="0" borderId="10" xfId="0" applyBorder="1"/>
    <xf numFmtId="0" fontId="19" fillId="0" borderId="14" xfId="0" applyFont="1" applyFill="1" applyBorder="1" applyAlignment="1">
      <alignment horizontal="center" vertical="center" wrapText="1"/>
    </xf>
    <xf numFmtId="2" fontId="19" fillId="0" borderId="14" xfId="0" applyNumberFormat="1" applyFont="1" applyFill="1" applyBorder="1" applyAlignment="1">
      <alignment horizontal="center" vertical="center" wrapText="1"/>
    </xf>
    <xf numFmtId="1" fontId="16" fillId="0" borderId="10" xfId="0" applyNumberFormat="1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Fill="1" applyBorder="1" applyAlignment="1">
      <alignment vertical="center"/>
    </xf>
    <xf numFmtId="0" fontId="18" fillId="0" borderId="13" xfId="0" applyFont="1" applyFill="1" applyBorder="1" applyAlignment="1">
      <alignment vertical="center"/>
    </xf>
    <xf numFmtId="1" fontId="16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2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"/>
  <sheetViews>
    <sheetView tabSelected="1" workbookViewId="0">
      <selection activeCell="E23" sqref="E23"/>
    </sheetView>
  </sheetViews>
  <sheetFormatPr baseColWidth="10" defaultColWidth="11.5703125" defaultRowHeight="15" x14ac:dyDescent="0.25"/>
  <cols>
    <col min="1" max="1" width="3.28515625" style="2" bestFit="1" customWidth="1"/>
    <col min="2" max="2" width="13.7109375" style="2" hidden="1" customWidth="1"/>
    <col min="3" max="3" width="17.140625" style="3" bestFit="1" customWidth="1"/>
    <col min="4" max="4" width="57.5703125" style="1" bestFit="1" customWidth="1"/>
    <col min="5" max="5" width="18.85546875" style="2" bestFit="1" customWidth="1"/>
    <col min="6" max="6" width="11.28515625" style="2" customWidth="1"/>
    <col min="7" max="11" width="12.28515625" style="2" customWidth="1"/>
    <col min="12" max="12" width="17.85546875" style="1" bestFit="1" customWidth="1"/>
    <col min="13" max="13" width="15.85546875" style="1" bestFit="1" customWidth="1"/>
    <col min="14" max="16384" width="11.5703125" style="1"/>
  </cols>
  <sheetData>
    <row r="1" spans="1:17" ht="18.75" x14ac:dyDescent="0.25">
      <c r="B1" s="24"/>
      <c r="C1" s="29" t="s">
        <v>5</v>
      </c>
      <c r="D1" s="29"/>
      <c r="E1" s="29"/>
      <c r="F1" s="29"/>
      <c r="G1" s="29"/>
      <c r="H1" s="29"/>
      <c r="I1" s="29"/>
      <c r="J1" s="29"/>
      <c r="K1" s="29"/>
      <c r="L1" s="29"/>
    </row>
    <row r="2" spans="1:17" ht="19.5" thickBot="1" x14ac:dyDescent="0.3">
      <c r="A2" s="25"/>
      <c r="B2" s="26"/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7" ht="33.75" customHeight="1" thickBot="1" x14ac:dyDescent="0.3">
      <c r="A3" s="19" t="s">
        <v>30</v>
      </c>
      <c r="B3" s="19" t="s">
        <v>29</v>
      </c>
      <c r="C3" s="19" t="s">
        <v>2</v>
      </c>
      <c r="D3" s="19" t="s">
        <v>3</v>
      </c>
      <c r="E3" s="19" t="s">
        <v>4</v>
      </c>
      <c r="F3" s="19" t="s">
        <v>0</v>
      </c>
      <c r="G3" s="19" t="s">
        <v>15</v>
      </c>
      <c r="H3" s="19" t="s">
        <v>1</v>
      </c>
      <c r="I3" s="19" t="s">
        <v>6</v>
      </c>
      <c r="J3" s="19" t="s">
        <v>80</v>
      </c>
      <c r="K3" s="19" t="s">
        <v>7</v>
      </c>
      <c r="L3" s="20" t="s">
        <v>28</v>
      </c>
    </row>
    <row r="4" spans="1:17" ht="15.75" x14ac:dyDescent="0.25">
      <c r="A4" s="4">
        <v>1</v>
      </c>
      <c r="B4" s="4">
        <v>39101608</v>
      </c>
      <c r="C4" s="5">
        <v>7506031519359</v>
      </c>
      <c r="D4" s="15" t="s">
        <v>75</v>
      </c>
      <c r="E4" s="4">
        <v>100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7">
        <v>1250</v>
      </c>
      <c r="L4" s="7">
        <f>K4/E4</f>
        <v>12.5</v>
      </c>
      <c r="M4" s="1">
        <f>F4*E4</f>
        <v>100</v>
      </c>
      <c r="N4" s="1">
        <f>G4*E4</f>
        <v>100</v>
      </c>
      <c r="O4" s="1">
        <f>H4*E4</f>
        <v>100</v>
      </c>
      <c r="P4" s="1">
        <f>I4*E4</f>
        <v>100</v>
      </c>
      <c r="Q4" s="1">
        <f>J4*E4</f>
        <v>100</v>
      </c>
    </row>
    <row r="5" spans="1:17" ht="15.75" x14ac:dyDescent="0.25">
      <c r="A5" s="4">
        <v>2</v>
      </c>
      <c r="B5" s="4">
        <v>39101608</v>
      </c>
      <c r="C5" s="5">
        <v>7506031516037</v>
      </c>
      <c r="D5" s="15" t="s">
        <v>76</v>
      </c>
      <c r="E5" s="4">
        <v>25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7">
        <v>575</v>
      </c>
      <c r="L5" s="7">
        <f>K5/E5</f>
        <v>23</v>
      </c>
      <c r="M5" s="1">
        <f t="shared" ref="M5:M14" si="0">F5*E5</f>
        <v>25</v>
      </c>
      <c r="N5" s="1">
        <f t="shared" ref="N5:N14" si="1">G5*E5</f>
        <v>25</v>
      </c>
      <c r="O5" s="1">
        <f t="shared" ref="O5:O14" si="2">H5*E5</f>
        <v>25</v>
      </c>
      <c r="P5" s="1">
        <f t="shared" ref="P5:P14" si="3">I5*E5</f>
        <v>25</v>
      </c>
      <c r="Q5" s="1">
        <f t="shared" ref="Q5:Q11" si="4">J5*E5</f>
        <v>25</v>
      </c>
    </row>
    <row r="6" spans="1:17" ht="15.75" x14ac:dyDescent="0.25">
      <c r="A6" s="4">
        <v>3</v>
      </c>
      <c r="B6" s="4">
        <v>39101608</v>
      </c>
      <c r="C6" s="5">
        <v>7506031508124</v>
      </c>
      <c r="D6" s="15" t="s">
        <v>72</v>
      </c>
      <c r="E6" s="4">
        <v>8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7">
        <v>823.2</v>
      </c>
      <c r="L6" s="7">
        <v>102.9</v>
      </c>
      <c r="M6" s="1">
        <f t="shared" si="0"/>
        <v>8</v>
      </c>
      <c r="N6" s="1">
        <f t="shared" si="1"/>
        <v>8</v>
      </c>
      <c r="O6" s="1">
        <f t="shared" si="2"/>
        <v>8</v>
      </c>
      <c r="P6" s="1">
        <f t="shared" si="3"/>
        <v>8</v>
      </c>
      <c r="Q6" s="1">
        <f t="shared" si="4"/>
        <v>8</v>
      </c>
    </row>
    <row r="7" spans="1:17" customFormat="1" ht="15.75" x14ac:dyDescent="0.25">
      <c r="A7" s="4">
        <v>4</v>
      </c>
      <c r="C7" s="5">
        <v>37506031516038</v>
      </c>
      <c r="D7" s="15" t="s">
        <v>77</v>
      </c>
      <c r="E7" s="4">
        <v>10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7">
        <v>600</v>
      </c>
      <c r="L7" s="7">
        <v>60</v>
      </c>
      <c r="M7" s="1">
        <f>F7*E7</f>
        <v>10</v>
      </c>
      <c r="N7" s="1">
        <f>G7*E7</f>
        <v>10</v>
      </c>
      <c r="O7" s="1">
        <f>H7*E7</f>
        <v>10</v>
      </c>
      <c r="P7" s="1">
        <f>I7*E7</f>
        <v>10</v>
      </c>
      <c r="Q7" s="1">
        <f t="shared" si="4"/>
        <v>10</v>
      </c>
    </row>
    <row r="8" spans="1:17" customFormat="1" ht="15.75" x14ac:dyDescent="0.25">
      <c r="A8" s="4">
        <v>5</v>
      </c>
      <c r="C8" s="5">
        <v>7506031571234</v>
      </c>
      <c r="D8" s="15" t="s">
        <v>78</v>
      </c>
      <c r="E8" s="4">
        <v>25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7">
        <f>L8*E8</f>
        <v>715</v>
      </c>
      <c r="L8" s="7">
        <v>28.6</v>
      </c>
      <c r="M8" s="1">
        <f>F8*E8</f>
        <v>25</v>
      </c>
      <c r="N8" s="1">
        <f>G8*E8</f>
        <v>25</v>
      </c>
      <c r="O8" s="1">
        <f>H8*E8</f>
        <v>25</v>
      </c>
      <c r="P8" s="1">
        <f>I8*E8</f>
        <v>25</v>
      </c>
      <c r="Q8" s="1">
        <f t="shared" si="4"/>
        <v>25</v>
      </c>
    </row>
    <row r="9" spans="1:17" customFormat="1" ht="15.75" x14ac:dyDescent="0.25">
      <c r="A9" s="4">
        <v>6</v>
      </c>
      <c r="C9" s="5">
        <v>7506031511858</v>
      </c>
      <c r="D9" s="15" t="s">
        <v>79</v>
      </c>
      <c r="E9" s="4">
        <v>25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7">
        <f>L9*E9</f>
        <v>325</v>
      </c>
      <c r="L9" s="7">
        <v>13</v>
      </c>
      <c r="M9" s="1">
        <f>F9*E9</f>
        <v>25</v>
      </c>
      <c r="N9" s="1">
        <f>G9*E9</f>
        <v>25</v>
      </c>
      <c r="O9" s="1">
        <f>H9*E9</f>
        <v>25</v>
      </c>
      <c r="P9" s="1">
        <f>I9*E9</f>
        <v>25</v>
      </c>
      <c r="Q9" s="1">
        <f t="shared" si="4"/>
        <v>25</v>
      </c>
    </row>
    <row r="10" spans="1:17" ht="15.75" x14ac:dyDescent="0.25">
      <c r="A10" s="4">
        <v>7</v>
      </c>
      <c r="B10" s="4"/>
      <c r="C10" s="5">
        <v>7503006503764</v>
      </c>
      <c r="D10" s="15" t="s">
        <v>73</v>
      </c>
      <c r="E10" s="4">
        <v>12</v>
      </c>
      <c r="F10" s="4">
        <v>4</v>
      </c>
      <c r="G10" s="4">
        <v>2</v>
      </c>
      <c r="H10" s="4">
        <v>2</v>
      </c>
      <c r="I10" s="4">
        <v>4</v>
      </c>
      <c r="J10" s="4">
        <v>2</v>
      </c>
      <c r="K10" s="6">
        <v>130</v>
      </c>
      <c r="L10" s="7">
        <f>K10/12</f>
        <v>10.833333333333334</v>
      </c>
      <c r="M10" s="1">
        <f t="shared" si="0"/>
        <v>48</v>
      </c>
      <c r="N10" s="1">
        <f t="shared" si="1"/>
        <v>24</v>
      </c>
      <c r="O10" s="1">
        <f t="shared" si="2"/>
        <v>24</v>
      </c>
      <c r="P10" s="1">
        <f t="shared" si="3"/>
        <v>48</v>
      </c>
      <c r="Q10" s="1">
        <f t="shared" si="4"/>
        <v>24</v>
      </c>
    </row>
    <row r="11" spans="1:17" ht="15.75" x14ac:dyDescent="0.25">
      <c r="A11" s="4">
        <v>8</v>
      </c>
      <c r="B11" s="4"/>
      <c r="C11" s="5">
        <v>7503006503863</v>
      </c>
      <c r="D11" s="15" t="s">
        <v>74</v>
      </c>
      <c r="E11" s="4">
        <v>12</v>
      </c>
      <c r="F11" s="4">
        <v>2</v>
      </c>
      <c r="G11" s="4">
        <v>1</v>
      </c>
      <c r="H11" s="4">
        <v>1</v>
      </c>
      <c r="I11" s="4">
        <v>2</v>
      </c>
      <c r="J11" s="4">
        <v>2</v>
      </c>
      <c r="K11" s="6">
        <v>380</v>
      </c>
      <c r="L11" s="7">
        <f>K11/12</f>
        <v>31.666666666666668</v>
      </c>
      <c r="M11" s="1">
        <f t="shared" si="0"/>
        <v>24</v>
      </c>
      <c r="N11" s="1">
        <f t="shared" si="1"/>
        <v>12</v>
      </c>
      <c r="O11" s="1">
        <f t="shared" si="2"/>
        <v>12</v>
      </c>
      <c r="P11" s="1">
        <f t="shared" si="3"/>
        <v>24</v>
      </c>
      <c r="Q11" s="1">
        <f t="shared" si="4"/>
        <v>24</v>
      </c>
    </row>
    <row r="12" spans="1:17" ht="15.75" x14ac:dyDescent="0.25">
      <c r="A12" s="4">
        <v>9</v>
      </c>
      <c r="B12" s="4"/>
      <c r="C12" s="21" t="s">
        <v>2</v>
      </c>
      <c r="D12" s="22" t="s">
        <v>3</v>
      </c>
      <c r="E12" s="22" t="s">
        <v>4</v>
      </c>
      <c r="F12" s="27" t="s">
        <v>0</v>
      </c>
      <c r="G12" s="28" t="s">
        <v>15</v>
      </c>
      <c r="H12" s="28" t="s">
        <v>1</v>
      </c>
      <c r="I12" s="28" t="s">
        <v>6</v>
      </c>
      <c r="J12" s="28" t="s">
        <v>80</v>
      </c>
      <c r="K12" s="28" t="s">
        <v>7</v>
      </c>
      <c r="L12" s="28" t="s">
        <v>8</v>
      </c>
      <c r="M12" s="1" t="s">
        <v>9</v>
      </c>
      <c r="N12" s="1" t="s">
        <v>9</v>
      </c>
      <c r="O12" s="1" t="s">
        <v>9</v>
      </c>
      <c r="P12" s="1" t="s">
        <v>9</v>
      </c>
    </row>
    <row r="13" spans="1:17" ht="15.75" x14ac:dyDescent="0.25">
      <c r="A13" s="4">
        <v>10</v>
      </c>
      <c r="B13" s="4"/>
      <c r="C13" s="5">
        <v>7501072601490</v>
      </c>
      <c r="D13" s="23" t="s">
        <v>70</v>
      </c>
      <c r="E13" s="4">
        <v>8</v>
      </c>
      <c r="F13" s="4">
        <v>6</v>
      </c>
      <c r="G13" s="5">
        <v>6</v>
      </c>
      <c r="H13" s="5">
        <v>4</v>
      </c>
      <c r="I13" s="5">
        <v>10</v>
      </c>
      <c r="J13" s="5">
        <v>0</v>
      </c>
      <c r="K13" s="6">
        <v>9.1999999999999993</v>
      </c>
      <c r="L13" s="6" t="s">
        <v>69</v>
      </c>
      <c r="M13" s="1">
        <f t="shared" si="0"/>
        <v>48</v>
      </c>
      <c r="N13" s="1">
        <f t="shared" si="1"/>
        <v>48</v>
      </c>
      <c r="O13" s="1">
        <f t="shared" si="2"/>
        <v>32</v>
      </c>
      <c r="P13" s="1">
        <f t="shared" si="3"/>
        <v>80</v>
      </c>
    </row>
    <row r="14" spans="1:17" ht="15.75" x14ac:dyDescent="0.25">
      <c r="A14" s="4">
        <v>11</v>
      </c>
      <c r="B14" s="4">
        <v>39101608</v>
      </c>
      <c r="C14" s="5">
        <v>7501072602596</v>
      </c>
      <c r="D14" s="23" t="s">
        <v>71</v>
      </c>
      <c r="E14" s="4">
        <v>20</v>
      </c>
      <c r="F14" s="4">
        <v>5</v>
      </c>
      <c r="G14" s="5">
        <v>3</v>
      </c>
      <c r="H14" s="5">
        <v>3</v>
      </c>
      <c r="I14" s="5">
        <v>5</v>
      </c>
      <c r="J14" s="5">
        <v>0</v>
      </c>
      <c r="K14" s="6">
        <v>14.5</v>
      </c>
      <c r="L14" s="6" t="s">
        <v>69</v>
      </c>
      <c r="M14" s="1">
        <f t="shared" si="0"/>
        <v>100</v>
      </c>
      <c r="N14" s="1">
        <f t="shared" si="1"/>
        <v>60</v>
      </c>
      <c r="O14" s="1">
        <f t="shared" si="2"/>
        <v>60</v>
      </c>
      <c r="P14" s="1">
        <f t="shared" si="3"/>
        <v>100</v>
      </c>
    </row>
    <row r="15" spans="1:17" customFormat="1" x14ac:dyDescent="0.25">
      <c r="C15" s="3"/>
      <c r="D15" s="1"/>
      <c r="E15" s="2"/>
      <c r="F15" s="2"/>
      <c r="G15" s="2"/>
      <c r="H15" s="2"/>
      <c r="I15" s="2"/>
      <c r="J15" s="2"/>
      <c r="K15" s="2"/>
      <c r="L15" s="1"/>
    </row>
    <row r="16" spans="1:17" customFormat="1" x14ac:dyDescent="0.25">
      <c r="C16" s="3"/>
      <c r="D16" s="1"/>
      <c r="E16" s="2"/>
      <c r="F16" s="2"/>
      <c r="G16" s="2"/>
      <c r="H16" s="2"/>
      <c r="I16" s="2"/>
      <c r="J16" s="2"/>
      <c r="K16" s="2"/>
      <c r="L16" s="1"/>
      <c r="M16" s="1"/>
      <c r="N16" s="1"/>
      <c r="O16" s="1"/>
      <c r="P16" s="1"/>
    </row>
  </sheetData>
  <mergeCells count="1">
    <mergeCell ref="C1:L2"/>
  </mergeCells>
  <pageMargins left="0.7" right="0.7" top="0.75" bottom="0.75" header="0.3" footer="0.3"/>
  <pageSetup scale="71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13"/>
  <sheetViews>
    <sheetView workbookViewId="0">
      <selection activeCell="A2" sqref="A2:XFD13"/>
    </sheetView>
  </sheetViews>
  <sheetFormatPr baseColWidth="10" defaultRowHeight="15" x14ac:dyDescent="0.25"/>
  <cols>
    <col min="1" max="1" width="13.28515625" bestFit="1" customWidth="1"/>
    <col min="2" max="5" width="23.7109375" bestFit="1" customWidth="1"/>
    <col min="6" max="6" width="1.28515625" bestFit="1" customWidth="1"/>
    <col min="7" max="24" width="6.42578125" customWidth="1"/>
    <col min="25" max="25" width="9.42578125" customWidth="1"/>
  </cols>
  <sheetData>
    <row r="2" spans="1:24" x14ac:dyDescent="0.25">
      <c r="A2" t="s">
        <v>9</v>
      </c>
      <c r="B2" s="8"/>
      <c r="C2" s="8"/>
      <c r="D2" s="8"/>
      <c r="E2" s="8"/>
      <c r="F2" s="8"/>
      <c r="G2" s="9"/>
      <c r="H2" s="9"/>
      <c r="I2" s="9"/>
      <c r="J2" s="9"/>
      <c r="K2" s="9"/>
      <c r="L2" s="9"/>
      <c r="M2" s="31" t="s">
        <v>10</v>
      </c>
      <c r="N2" s="31"/>
      <c r="O2" s="31"/>
      <c r="P2" s="31"/>
      <c r="Q2" s="31"/>
      <c r="R2" s="10"/>
      <c r="S2" s="9"/>
      <c r="T2" s="9"/>
      <c r="U2" s="9"/>
      <c r="V2" s="9"/>
      <c r="W2" s="9"/>
      <c r="X2" s="9"/>
    </row>
    <row r="3" spans="1:24" x14ac:dyDescent="0.25">
      <c r="B3" s="8"/>
      <c r="C3" s="8"/>
      <c r="D3" s="8"/>
      <c r="E3" s="8"/>
      <c r="F3" s="8"/>
      <c r="G3" s="32" t="s">
        <v>11</v>
      </c>
      <c r="H3" s="32"/>
      <c r="I3" s="32"/>
      <c r="J3" s="32"/>
      <c r="K3" s="32"/>
      <c r="L3" s="9"/>
      <c r="M3" s="31" t="s">
        <v>12</v>
      </c>
      <c r="N3" s="31"/>
      <c r="O3" s="31"/>
      <c r="P3" s="31"/>
      <c r="Q3" s="31"/>
      <c r="R3" s="10"/>
      <c r="S3" s="31" t="s">
        <v>12</v>
      </c>
      <c r="T3" s="31"/>
      <c r="U3" s="31"/>
      <c r="V3" s="31"/>
      <c r="W3" s="31"/>
      <c r="X3" s="9"/>
    </row>
    <row r="4" spans="1:24" x14ac:dyDescent="0.25">
      <c r="B4" s="8"/>
      <c r="C4" s="8"/>
      <c r="D4" s="8"/>
      <c r="E4" s="8"/>
      <c r="F4" s="8"/>
      <c r="G4" s="9"/>
      <c r="H4" s="9"/>
      <c r="I4" s="9"/>
      <c r="J4" s="9"/>
      <c r="K4" s="9"/>
      <c r="L4" s="9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9"/>
    </row>
    <row r="5" spans="1:24" x14ac:dyDescent="0.25">
      <c r="B5" s="33" t="s">
        <v>13</v>
      </c>
      <c r="C5" s="33"/>
      <c r="D5" s="33"/>
      <c r="E5" s="33"/>
      <c r="F5" s="8"/>
      <c r="G5" s="11">
        <v>18</v>
      </c>
      <c r="H5" s="11">
        <v>19</v>
      </c>
      <c r="I5" s="11">
        <v>20</v>
      </c>
      <c r="J5" s="11">
        <v>21</v>
      </c>
      <c r="K5" s="9"/>
      <c r="L5" s="9"/>
      <c r="M5" s="11">
        <v>3</v>
      </c>
      <c r="N5" s="11">
        <v>4</v>
      </c>
      <c r="O5" s="11">
        <v>5</v>
      </c>
      <c r="P5" s="11">
        <v>6</v>
      </c>
      <c r="Q5" s="9"/>
      <c r="R5" s="9"/>
      <c r="S5" s="11">
        <v>5</v>
      </c>
      <c r="T5" s="11">
        <v>6</v>
      </c>
      <c r="U5" s="11">
        <v>7</v>
      </c>
      <c r="V5" s="11">
        <v>8</v>
      </c>
      <c r="W5" s="11">
        <v>9</v>
      </c>
      <c r="X5" s="9"/>
    </row>
    <row r="6" spans="1:24" x14ac:dyDescent="0.25">
      <c r="B6" s="11" t="s">
        <v>14</v>
      </c>
      <c r="C6" s="11" t="s">
        <v>15</v>
      </c>
      <c r="D6" s="11" t="s">
        <v>16</v>
      </c>
      <c r="E6" s="11" t="s">
        <v>17</v>
      </c>
      <c r="F6" s="8"/>
      <c r="G6" s="11">
        <v>6</v>
      </c>
      <c r="H6" s="11">
        <v>6</v>
      </c>
      <c r="I6" s="11">
        <v>6</v>
      </c>
      <c r="J6" s="11">
        <v>6</v>
      </c>
      <c r="K6" s="9">
        <f>SUM(G6:J6)</f>
        <v>24</v>
      </c>
      <c r="L6" s="9"/>
      <c r="M6" s="11">
        <v>0</v>
      </c>
      <c r="N6" s="11">
        <v>6</v>
      </c>
      <c r="O6" s="11">
        <v>6</v>
      </c>
      <c r="P6" s="11">
        <v>6</v>
      </c>
      <c r="Q6" s="9">
        <v>18</v>
      </c>
      <c r="R6" s="9"/>
      <c r="S6" s="11">
        <v>1</v>
      </c>
      <c r="T6" s="11">
        <v>3</v>
      </c>
      <c r="U6" s="11">
        <v>6</v>
      </c>
      <c r="V6" s="11">
        <v>6</v>
      </c>
      <c r="W6" s="11">
        <v>2</v>
      </c>
      <c r="X6" s="9">
        <f>SUM(S6:W6)</f>
        <v>18</v>
      </c>
    </row>
    <row r="7" spans="1:24" x14ac:dyDescent="0.25">
      <c r="A7" s="12" t="s">
        <v>18</v>
      </c>
      <c r="B7" s="13">
        <v>2</v>
      </c>
      <c r="C7" s="13">
        <v>2</v>
      </c>
      <c r="D7" s="13">
        <v>1</v>
      </c>
      <c r="E7" s="13">
        <v>1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x14ac:dyDescent="0.25">
      <c r="A8" s="12" t="s">
        <v>19</v>
      </c>
      <c r="B8" s="13">
        <v>2</v>
      </c>
      <c r="C8" s="13">
        <v>2</v>
      </c>
      <c r="D8" s="13">
        <v>1</v>
      </c>
      <c r="E8" s="13">
        <v>1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x14ac:dyDescent="0.25">
      <c r="A9" s="12" t="s">
        <v>20</v>
      </c>
      <c r="B9" s="13">
        <v>2</v>
      </c>
      <c r="C9" s="13">
        <v>1</v>
      </c>
      <c r="D9" s="13">
        <v>1</v>
      </c>
      <c r="E9" s="13">
        <v>1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x14ac:dyDescent="0.25">
      <c r="A10" s="12" t="s">
        <v>23</v>
      </c>
      <c r="B10" s="13" t="s">
        <v>24</v>
      </c>
      <c r="C10" s="13" t="s">
        <v>25</v>
      </c>
      <c r="D10" s="13" t="s">
        <v>26</v>
      </c>
      <c r="E10" s="13" t="s">
        <v>27</v>
      </c>
      <c r="F10" s="14" t="s">
        <v>9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25">
      <c r="A11" s="12" t="s">
        <v>21</v>
      </c>
      <c r="B11" s="13">
        <v>2</v>
      </c>
      <c r="C11" s="13">
        <v>1</v>
      </c>
      <c r="D11" s="13">
        <v>1</v>
      </c>
      <c r="E11" s="13">
        <v>1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25">
      <c r="A12" s="12" t="s">
        <v>22</v>
      </c>
      <c r="B12" s="13">
        <v>2</v>
      </c>
      <c r="C12" s="13">
        <v>1</v>
      </c>
      <c r="D12" s="13">
        <v>1</v>
      </c>
      <c r="E12" s="13">
        <v>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25">
      <c r="B13" s="8">
        <f>SUM(B7:B12)</f>
        <v>10</v>
      </c>
      <c r="C13" s="8">
        <f>SUM(C7:C12)</f>
        <v>7</v>
      </c>
      <c r="D13" s="8">
        <f>SUM(D7:D12)</f>
        <v>5</v>
      </c>
      <c r="E13" s="8">
        <f>SUM(E7:E12)</f>
        <v>5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</sheetData>
  <mergeCells count="5">
    <mergeCell ref="M2:Q2"/>
    <mergeCell ref="G3:K3"/>
    <mergeCell ref="M3:Q3"/>
    <mergeCell ref="S3:W3"/>
    <mergeCell ref="B5:E5"/>
  </mergeCells>
  <pageMargins left="0.7" right="0.7" top="0.75" bottom="0.75" header="0.3" footer="0.3"/>
  <pageSetup scale="87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43"/>
  <sheetViews>
    <sheetView workbookViewId="0">
      <selection activeCell="A5" sqref="A5:B43"/>
    </sheetView>
  </sheetViews>
  <sheetFormatPr baseColWidth="10" defaultRowHeight="15" x14ac:dyDescent="0.25"/>
  <cols>
    <col min="1" max="1" width="16.7109375" customWidth="1"/>
    <col min="2" max="2" width="25.42578125" bestFit="1" customWidth="1"/>
  </cols>
  <sheetData>
    <row r="5" spans="1:2" x14ac:dyDescent="0.25">
      <c r="A5" s="16">
        <v>7502007302758</v>
      </c>
      <c r="B5" s="17" t="s">
        <v>31</v>
      </c>
    </row>
    <row r="6" spans="1:2" x14ac:dyDescent="0.25">
      <c r="A6" s="16">
        <v>7502007302765</v>
      </c>
      <c r="B6" s="17" t="s">
        <v>32</v>
      </c>
    </row>
    <row r="7" spans="1:2" x14ac:dyDescent="0.25">
      <c r="A7" s="16">
        <v>7502007302772</v>
      </c>
      <c r="B7" s="17" t="s">
        <v>33</v>
      </c>
    </row>
    <row r="8" spans="1:2" x14ac:dyDescent="0.25">
      <c r="A8" s="16">
        <v>7502007302789</v>
      </c>
      <c r="B8" s="17" t="s">
        <v>34</v>
      </c>
    </row>
    <row r="9" spans="1:2" x14ac:dyDescent="0.25">
      <c r="A9" s="16">
        <v>7502007302796</v>
      </c>
      <c r="B9" s="17" t="s">
        <v>35</v>
      </c>
    </row>
    <row r="10" spans="1:2" x14ac:dyDescent="0.25">
      <c r="A10" s="16">
        <v>7502007304578</v>
      </c>
      <c r="B10" s="17" t="s">
        <v>39</v>
      </c>
    </row>
    <row r="11" spans="1:2" x14ac:dyDescent="0.25">
      <c r="A11" s="16">
        <v>7502007304585</v>
      </c>
      <c r="B11" s="17" t="s">
        <v>40</v>
      </c>
    </row>
    <row r="12" spans="1:2" x14ac:dyDescent="0.25">
      <c r="A12" s="16">
        <v>7502007304592</v>
      </c>
      <c r="B12" s="17" t="s">
        <v>41</v>
      </c>
    </row>
    <row r="13" spans="1:2" x14ac:dyDescent="0.25">
      <c r="A13" s="16"/>
      <c r="B13" s="17" t="s">
        <v>57</v>
      </c>
    </row>
    <row r="14" spans="1:2" x14ac:dyDescent="0.25">
      <c r="A14" s="16"/>
      <c r="B14" s="17" t="s">
        <v>58</v>
      </c>
    </row>
    <row r="15" spans="1:2" x14ac:dyDescent="0.25">
      <c r="A15" s="16">
        <v>7502007303144</v>
      </c>
      <c r="B15" s="17" t="s">
        <v>56</v>
      </c>
    </row>
    <row r="16" spans="1:2" x14ac:dyDescent="0.25">
      <c r="A16" s="16">
        <v>7502007303151</v>
      </c>
      <c r="B16" s="17" t="s">
        <v>36</v>
      </c>
    </row>
    <row r="17" spans="1:2" x14ac:dyDescent="0.25">
      <c r="A17" s="16">
        <v>7502007303168</v>
      </c>
      <c r="B17" s="17" t="s">
        <v>37</v>
      </c>
    </row>
    <row r="18" spans="1:2" x14ac:dyDescent="0.25">
      <c r="A18" s="16">
        <v>7502007303175</v>
      </c>
      <c r="B18" s="17" t="s">
        <v>38</v>
      </c>
    </row>
    <row r="19" spans="1:2" x14ac:dyDescent="0.25">
      <c r="A19" s="16"/>
      <c r="B19" s="17" t="s">
        <v>59</v>
      </c>
    </row>
    <row r="20" spans="1:2" x14ac:dyDescent="0.25">
      <c r="A20" s="16"/>
      <c r="B20" s="17" t="s">
        <v>60</v>
      </c>
    </row>
    <row r="21" spans="1:2" x14ac:dyDescent="0.25">
      <c r="A21" s="16">
        <v>7502007307333</v>
      </c>
      <c r="B21" s="17" t="s">
        <v>42</v>
      </c>
    </row>
    <row r="22" spans="1:2" x14ac:dyDescent="0.25">
      <c r="A22" s="16">
        <v>7502007307340</v>
      </c>
      <c r="B22" s="17" t="s">
        <v>43</v>
      </c>
    </row>
    <row r="23" spans="1:2" x14ac:dyDescent="0.25">
      <c r="A23" s="16">
        <v>7502007307357</v>
      </c>
      <c r="B23" s="17" t="s">
        <v>44</v>
      </c>
    </row>
    <row r="24" spans="1:2" x14ac:dyDescent="0.25">
      <c r="A24" s="16">
        <v>7502007307364</v>
      </c>
      <c r="B24" s="17" t="s">
        <v>45</v>
      </c>
    </row>
    <row r="25" spans="1:2" x14ac:dyDescent="0.25">
      <c r="A25" s="16">
        <v>7502007307371</v>
      </c>
      <c r="B25" s="17" t="s">
        <v>46</v>
      </c>
    </row>
    <row r="26" spans="1:2" x14ac:dyDescent="0.25">
      <c r="A26" s="16">
        <v>7502007307388</v>
      </c>
      <c r="B26" s="17" t="s">
        <v>47</v>
      </c>
    </row>
    <row r="27" spans="1:2" x14ac:dyDescent="0.25">
      <c r="A27" s="16">
        <v>7502007308453</v>
      </c>
      <c r="B27" s="17" t="s">
        <v>48</v>
      </c>
    </row>
    <row r="28" spans="1:2" x14ac:dyDescent="0.25">
      <c r="A28" s="16">
        <v>7502007308460</v>
      </c>
      <c r="B28" s="17" t="s">
        <v>49</v>
      </c>
    </row>
    <row r="29" spans="1:2" x14ac:dyDescent="0.25">
      <c r="A29" s="16">
        <v>7502007308477</v>
      </c>
      <c r="B29" s="17" t="s">
        <v>50</v>
      </c>
    </row>
    <row r="30" spans="1:2" x14ac:dyDescent="0.25">
      <c r="A30" s="16">
        <v>7502007308484</v>
      </c>
      <c r="B30" s="17" t="s">
        <v>51</v>
      </c>
    </row>
    <row r="31" spans="1:2" x14ac:dyDescent="0.25">
      <c r="A31" s="16">
        <v>7502007308491</v>
      </c>
      <c r="B31" s="17" t="s">
        <v>52</v>
      </c>
    </row>
    <row r="32" spans="1:2" x14ac:dyDescent="0.25">
      <c r="A32" s="16">
        <v>7502007308545</v>
      </c>
      <c r="B32" s="17" t="s">
        <v>61</v>
      </c>
    </row>
    <row r="33" spans="1:2" x14ac:dyDescent="0.25">
      <c r="A33" s="16">
        <v>7502007308552</v>
      </c>
      <c r="B33" s="17" t="s">
        <v>62</v>
      </c>
    </row>
    <row r="34" spans="1:2" x14ac:dyDescent="0.25">
      <c r="A34" s="16"/>
      <c r="B34" s="17" t="s">
        <v>55</v>
      </c>
    </row>
    <row r="35" spans="1:2" x14ac:dyDescent="0.25">
      <c r="A35" s="16">
        <v>7502007308576</v>
      </c>
      <c r="B35" s="17" t="s">
        <v>53</v>
      </c>
    </row>
    <row r="36" spans="1:2" x14ac:dyDescent="0.25">
      <c r="A36" s="16">
        <v>7502007308583</v>
      </c>
      <c r="B36" s="17" t="s">
        <v>54</v>
      </c>
    </row>
    <row r="37" spans="1:2" x14ac:dyDescent="0.25">
      <c r="A37" s="16">
        <v>7502007308613</v>
      </c>
      <c r="B37" s="17" t="s">
        <v>55</v>
      </c>
    </row>
    <row r="38" spans="1:2" x14ac:dyDescent="0.25">
      <c r="A38" s="16"/>
      <c r="B38" s="17" t="s">
        <v>64</v>
      </c>
    </row>
    <row r="39" spans="1:2" x14ac:dyDescent="0.25">
      <c r="A39" s="16">
        <v>7502007308569</v>
      </c>
      <c r="B39" s="17" t="s">
        <v>63</v>
      </c>
    </row>
    <row r="40" spans="1:2" x14ac:dyDescent="0.25">
      <c r="A40" s="18"/>
      <c r="B40" s="17" t="s">
        <v>65</v>
      </c>
    </row>
    <row r="41" spans="1:2" x14ac:dyDescent="0.25">
      <c r="A41" s="18"/>
      <c r="B41" s="17" t="s">
        <v>66</v>
      </c>
    </row>
    <row r="42" spans="1:2" x14ac:dyDescent="0.25">
      <c r="A42" s="18"/>
      <c r="B42" s="17" t="s">
        <v>67</v>
      </c>
    </row>
    <row r="43" spans="1:2" x14ac:dyDescent="0.25">
      <c r="A43" s="18"/>
      <c r="B43" s="17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FOCOS Y CEPILLOS</vt:lpstr>
      <vt:lpstr>CHANKY</vt:lpstr>
      <vt:lpstr>Hoja1</vt:lpstr>
      <vt:lpstr>CHANKY!Área_de_impresión</vt:lpstr>
      <vt:lpstr>'FOCOS Y CEPILLOS'!Área_de_impresión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Charur</dc:creator>
  <cp:lastModifiedBy>Gloria Charur</cp:lastModifiedBy>
  <cp:lastPrinted>2020-02-12T23:41:38Z</cp:lastPrinted>
  <dcterms:created xsi:type="dcterms:W3CDTF">2016-06-21T15:42:29Z</dcterms:created>
  <dcterms:modified xsi:type="dcterms:W3CDTF">2020-03-26T01:21:47Z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