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pita Torres\Desktop\"/>
    </mc:Choice>
  </mc:AlternateContent>
  <xr:revisionPtr revIDLastSave="0" documentId="8_{000364FC-C9CD-41BF-814D-FFA4A0326F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7" i="1" l="1"/>
  <c r="T67" i="1"/>
  <c r="U67" i="1" s="1"/>
  <c r="S67" i="1"/>
  <c r="R67" i="1"/>
  <c r="V66" i="1"/>
  <c r="T66" i="1"/>
  <c r="S66" i="1"/>
  <c r="U66" i="1" s="1"/>
  <c r="R66" i="1"/>
  <c r="V65" i="1"/>
  <c r="T65" i="1"/>
  <c r="U65" i="1" s="1"/>
  <c r="S65" i="1"/>
  <c r="R65" i="1"/>
  <c r="V64" i="1"/>
  <c r="T64" i="1"/>
  <c r="U64" i="1" s="1"/>
  <c r="S64" i="1"/>
  <c r="R64" i="1"/>
  <c r="V63" i="1"/>
  <c r="U63" i="1"/>
  <c r="T63" i="1"/>
  <c r="S63" i="1"/>
  <c r="R63" i="1"/>
  <c r="V62" i="1"/>
  <c r="T62" i="1"/>
  <c r="U62" i="1" s="1"/>
  <c r="S62" i="1"/>
  <c r="R62" i="1"/>
  <c r="V61" i="1"/>
  <c r="T61" i="1"/>
  <c r="U61" i="1" s="1"/>
  <c r="S61" i="1"/>
  <c r="R61" i="1"/>
  <c r="V60" i="1"/>
  <c r="T60" i="1"/>
  <c r="U60" i="1" s="1"/>
  <c r="S60" i="1"/>
  <c r="R60" i="1"/>
  <c r="V59" i="1"/>
  <c r="T59" i="1"/>
  <c r="U59" i="1" s="1"/>
  <c r="S59" i="1"/>
  <c r="R59" i="1"/>
  <c r="V58" i="1"/>
  <c r="T58" i="1"/>
  <c r="S58" i="1"/>
  <c r="U58" i="1" s="1"/>
  <c r="R58" i="1"/>
  <c r="V57" i="1"/>
  <c r="T57" i="1"/>
  <c r="U57" i="1" s="1"/>
  <c r="S57" i="1"/>
  <c r="R57" i="1"/>
  <c r="V56" i="1"/>
  <c r="T56" i="1"/>
  <c r="U56" i="1" s="1"/>
  <c r="S56" i="1"/>
  <c r="R56" i="1"/>
  <c r="V55" i="1"/>
  <c r="U55" i="1"/>
  <c r="T55" i="1"/>
  <c r="S55" i="1"/>
  <c r="R55" i="1"/>
  <c r="V54" i="1"/>
  <c r="T54" i="1"/>
  <c r="U54" i="1" s="1"/>
  <c r="S54" i="1"/>
  <c r="R54" i="1"/>
  <c r="V53" i="1"/>
  <c r="T53" i="1"/>
  <c r="U53" i="1" s="1"/>
  <c r="S53" i="1"/>
  <c r="R53" i="1"/>
  <c r="V52" i="1"/>
  <c r="T52" i="1"/>
  <c r="U52" i="1" s="1"/>
  <c r="S52" i="1"/>
  <c r="R52" i="1"/>
  <c r="V51" i="1"/>
  <c r="T51" i="1"/>
  <c r="U51" i="1" s="1"/>
  <c r="S51" i="1"/>
  <c r="R51" i="1"/>
  <c r="V50" i="1"/>
  <c r="T50" i="1"/>
  <c r="S50" i="1"/>
  <c r="U50" i="1" s="1"/>
  <c r="R50" i="1"/>
  <c r="V49" i="1"/>
  <c r="T49" i="1"/>
  <c r="U49" i="1" s="1"/>
  <c r="S49" i="1"/>
  <c r="R49" i="1"/>
  <c r="V48" i="1"/>
  <c r="T48" i="1"/>
  <c r="U48" i="1" s="1"/>
  <c r="S48" i="1"/>
  <c r="R48" i="1"/>
  <c r="V47" i="1"/>
  <c r="U47" i="1"/>
  <c r="T47" i="1"/>
  <c r="S47" i="1"/>
  <c r="R47" i="1"/>
  <c r="V46" i="1"/>
  <c r="T46" i="1"/>
  <c r="U46" i="1" s="1"/>
  <c r="S46" i="1"/>
  <c r="R46" i="1"/>
  <c r="V45" i="1"/>
  <c r="T45" i="1"/>
  <c r="U45" i="1" s="1"/>
  <c r="S45" i="1"/>
  <c r="R45" i="1"/>
  <c r="V44" i="1"/>
  <c r="T44" i="1"/>
  <c r="U44" i="1" s="1"/>
  <c r="S44" i="1"/>
  <c r="R44" i="1"/>
  <c r="V43" i="1"/>
  <c r="T43" i="1"/>
  <c r="U43" i="1" s="1"/>
  <c r="S43" i="1"/>
  <c r="R43" i="1"/>
  <c r="V42" i="1"/>
  <c r="T42" i="1"/>
  <c r="S42" i="1"/>
  <c r="U42" i="1" s="1"/>
  <c r="R42" i="1"/>
  <c r="V41" i="1"/>
  <c r="T41" i="1"/>
  <c r="U41" i="1" s="1"/>
  <c r="S41" i="1"/>
  <c r="R41" i="1"/>
  <c r="V40" i="1"/>
  <c r="T40" i="1"/>
  <c r="U40" i="1" s="1"/>
  <c r="S40" i="1"/>
  <c r="R40" i="1"/>
  <c r="V39" i="1"/>
  <c r="U39" i="1"/>
  <c r="T39" i="1"/>
  <c r="S39" i="1"/>
  <c r="R39" i="1"/>
  <c r="V38" i="1"/>
  <c r="T38" i="1"/>
  <c r="U38" i="1" s="1"/>
  <c r="S38" i="1"/>
  <c r="R38" i="1"/>
  <c r="V37" i="1"/>
  <c r="T37" i="1"/>
  <c r="U37" i="1" s="1"/>
  <c r="S37" i="1"/>
  <c r="R37" i="1"/>
  <c r="V36" i="1"/>
  <c r="T36" i="1"/>
  <c r="U36" i="1" s="1"/>
  <c r="S36" i="1"/>
  <c r="R36" i="1"/>
  <c r="V35" i="1"/>
  <c r="T35" i="1"/>
  <c r="U35" i="1" s="1"/>
  <c r="S35" i="1"/>
  <c r="R35" i="1"/>
  <c r="V34" i="1"/>
  <c r="T34" i="1"/>
  <c r="S34" i="1"/>
  <c r="U34" i="1" s="1"/>
  <c r="R34" i="1"/>
  <c r="V33" i="1"/>
  <c r="T33" i="1"/>
  <c r="U33" i="1" s="1"/>
  <c r="S33" i="1"/>
  <c r="R33" i="1"/>
  <c r="V32" i="1"/>
  <c r="T32" i="1"/>
  <c r="U32" i="1" s="1"/>
  <c r="S32" i="1"/>
  <c r="R32" i="1"/>
  <c r="V31" i="1"/>
  <c r="U31" i="1"/>
  <c r="T31" i="1"/>
  <c r="S31" i="1"/>
  <c r="R31" i="1"/>
  <c r="V30" i="1"/>
  <c r="T30" i="1"/>
  <c r="U30" i="1" s="1"/>
  <c r="S30" i="1"/>
  <c r="R30" i="1"/>
  <c r="V29" i="1"/>
  <c r="T29" i="1"/>
  <c r="U29" i="1" s="1"/>
  <c r="S29" i="1"/>
  <c r="R29" i="1"/>
  <c r="V28" i="1"/>
  <c r="T28" i="1"/>
  <c r="U28" i="1" s="1"/>
  <c r="S28" i="1"/>
  <c r="R28" i="1"/>
  <c r="V27" i="1"/>
  <c r="T27" i="1"/>
  <c r="U27" i="1" s="1"/>
  <c r="S27" i="1"/>
  <c r="R27" i="1"/>
  <c r="V26" i="1"/>
  <c r="T26" i="1"/>
  <c r="S26" i="1"/>
  <c r="U26" i="1" s="1"/>
  <c r="R26" i="1"/>
  <c r="V25" i="1"/>
  <c r="T25" i="1"/>
  <c r="U25" i="1" s="1"/>
  <c r="S25" i="1"/>
  <c r="R25" i="1"/>
  <c r="V24" i="1"/>
  <c r="T24" i="1"/>
  <c r="U24" i="1" s="1"/>
  <c r="S24" i="1"/>
  <c r="R24" i="1"/>
  <c r="V23" i="1"/>
  <c r="U23" i="1"/>
  <c r="T23" i="1"/>
  <c r="S23" i="1"/>
  <c r="R23" i="1"/>
  <c r="V22" i="1"/>
  <c r="T22" i="1"/>
  <c r="U22" i="1" s="1"/>
  <c r="S22" i="1"/>
  <c r="R22" i="1"/>
  <c r="V21" i="1"/>
  <c r="T21" i="1"/>
  <c r="U21" i="1" s="1"/>
  <c r="S21" i="1"/>
  <c r="R21" i="1"/>
  <c r="V20" i="1"/>
  <c r="T20" i="1"/>
  <c r="U20" i="1" s="1"/>
  <c r="S20" i="1"/>
  <c r="R20" i="1"/>
  <c r="V19" i="1"/>
  <c r="T19" i="1"/>
  <c r="U19" i="1" s="1"/>
  <c r="S19" i="1"/>
  <c r="R19" i="1"/>
  <c r="V18" i="1"/>
  <c r="T18" i="1"/>
  <c r="S18" i="1"/>
  <c r="U18" i="1" s="1"/>
  <c r="R18" i="1"/>
  <c r="V17" i="1"/>
  <c r="T17" i="1"/>
  <c r="U17" i="1" s="1"/>
  <c r="S17" i="1"/>
  <c r="R17" i="1"/>
  <c r="V16" i="1"/>
  <c r="T16" i="1"/>
  <c r="U16" i="1" s="1"/>
  <c r="S16" i="1"/>
  <c r="R16" i="1"/>
  <c r="V15" i="1"/>
  <c r="U15" i="1"/>
  <c r="T15" i="1"/>
  <c r="S15" i="1"/>
  <c r="R15" i="1"/>
  <c r="V14" i="1"/>
  <c r="T14" i="1"/>
  <c r="U14" i="1" s="1"/>
  <c r="S14" i="1"/>
  <c r="R14" i="1"/>
  <c r="V13" i="1"/>
  <c r="T13" i="1"/>
  <c r="U13" i="1" s="1"/>
  <c r="S13" i="1"/>
  <c r="R13" i="1"/>
  <c r="V12" i="1"/>
  <c r="T12" i="1"/>
  <c r="U12" i="1" s="1"/>
  <c r="S12" i="1"/>
  <c r="R12" i="1"/>
  <c r="V11" i="1"/>
  <c r="T11" i="1"/>
  <c r="U11" i="1" s="1"/>
  <c r="S11" i="1"/>
  <c r="R11" i="1"/>
  <c r="V10" i="1"/>
  <c r="T10" i="1"/>
  <c r="S10" i="1"/>
  <c r="U10" i="1" s="1"/>
  <c r="R10" i="1"/>
  <c r="V9" i="1"/>
  <c r="T9" i="1"/>
  <c r="U9" i="1" s="1"/>
  <c r="S9" i="1"/>
  <c r="R9" i="1"/>
  <c r="V8" i="1"/>
  <c r="T8" i="1"/>
  <c r="U8" i="1" s="1"/>
  <c r="S8" i="1"/>
  <c r="R8" i="1"/>
  <c r="V7" i="1"/>
  <c r="U7" i="1"/>
  <c r="T7" i="1"/>
  <c r="S7" i="1"/>
  <c r="R7" i="1"/>
  <c r="V6" i="1"/>
  <c r="T6" i="1"/>
  <c r="U6" i="1" s="1"/>
  <c r="S6" i="1"/>
  <c r="R6" i="1"/>
  <c r="V5" i="1"/>
  <c r="T5" i="1"/>
  <c r="U5" i="1" s="1"/>
  <c r="S5" i="1"/>
  <c r="R5" i="1"/>
  <c r="V4" i="1"/>
  <c r="T4" i="1"/>
  <c r="U4" i="1" s="1"/>
  <c r="S4" i="1"/>
  <c r="R4" i="1"/>
  <c r="V3" i="1"/>
  <c r="T3" i="1"/>
  <c r="T1" i="1" s="1"/>
  <c r="U1" i="1" s="1"/>
  <c r="S3" i="1"/>
  <c r="S1" i="1" s="1"/>
  <c r="R3" i="1"/>
  <c r="Q1" i="1"/>
  <c r="R1" i="1" s="1"/>
  <c r="P1" i="1"/>
  <c r="O1" i="1"/>
  <c r="N1" i="1"/>
  <c r="M1" i="1"/>
  <c r="G1" i="1" s="1"/>
  <c r="L1" i="1"/>
  <c r="K1" i="1"/>
  <c r="J1" i="1"/>
  <c r="U3" i="1" l="1"/>
</calcChain>
</file>

<file path=xl/sharedStrings.xml><?xml version="1.0" encoding="utf-8"?>
<sst xmlns="http://schemas.openxmlformats.org/spreadsheetml/2006/main" count="412" uniqueCount="181">
  <si>
    <t>NO.</t>
  </si>
  <si>
    <t>SEMANA</t>
  </si>
  <si>
    <t>SUCURSAL</t>
  </si>
  <si>
    <t>FECHA</t>
  </si>
  <si>
    <t>FAMILIA</t>
  </si>
  <si>
    <t>SKU</t>
  </si>
  <si>
    <t>DESCRIPCIÓN</t>
  </si>
  <si>
    <t>PRECIO ARTÍCULO</t>
  </si>
  <si>
    <t>CONTADOR</t>
  </si>
  <si>
    <t>EXISTENCIA TEORICA</t>
  </si>
  <si>
    <t>Mercancía en Bodega</t>
  </si>
  <si>
    <t>Exhibido en otro punto de venta</t>
  </si>
  <si>
    <t>Comprobación por venta</t>
  </si>
  <si>
    <t>No se encontró la mercancía</t>
  </si>
  <si>
    <t>Mercancía caducada y/o dañada</t>
  </si>
  <si>
    <t>Ajuste</t>
  </si>
  <si>
    <t>Cantidad Solución</t>
  </si>
  <si>
    <t>% Solución a total skus</t>
  </si>
  <si>
    <t xml:space="preserve">Motivos a solucionar Operativos </t>
  </si>
  <si>
    <t xml:space="preserve">Cantidad Solución </t>
  </si>
  <si>
    <t>% Solución a total operativa</t>
  </si>
  <si>
    <t>Comprobacion</t>
  </si>
  <si>
    <t>03 VILLEGAS</t>
  </si>
  <si>
    <t>2023-04-19</t>
  </si>
  <si>
    <t>220 Botanas</t>
  </si>
  <si>
    <t>7501738200173</t>
  </si>
  <si>
    <t>TOSTADA DESHIDRATADA LITE LA UNION.</t>
  </si>
  <si>
    <t>742 Botanas</t>
  </si>
  <si>
    <t>757528001889</t>
  </si>
  <si>
    <t>PAPAS CHIPS SABOR FUEGO BARCEL 170 GRM.</t>
  </si>
  <si>
    <t>750 Galletas</t>
  </si>
  <si>
    <t>7622210833662</t>
  </si>
  <si>
    <t>GALL.NABISCO OREO 12/114 GRS</t>
  </si>
  <si>
    <t>236 Mermela-Miel</t>
  </si>
  <si>
    <t>7501003336125</t>
  </si>
  <si>
    <t>MERMELADA DE FRESA MC. CORMICK 24/270 GR</t>
  </si>
  <si>
    <t>038629002716</t>
  </si>
  <si>
    <t>GALL. MARIANITAS VAINILLA 185 GRS.</t>
  </si>
  <si>
    <t>038629003485</t>
  </si>
  <si>
    <t>GALL. TROYANAS MANZANA VERDE 80 GR.</t>
  </si>
  <si>
    <t>229 Fruta-Envasa</t>
  </si>
  <si>
    <t>058897090536</t>
  </si>
  <si>
    <t>COCKTAIL DE FRUTAS CORINA 24/820GR.</t>
  </si>
  <si>
    <t>038629002273</t>
  </si>
  <si>
    <t>GALL. NARANTINAS 150 GRS</t>
  </si>
  <si>
    <t>280 Limp-Aromati.</t>
  </si>
  <si>
    <t>7501032922665</t>
  </si>
  <si>
    <t>LIMP. PATO BAÑO LIMP PODER 650 ML</t>
  </si>
  <si>
    <t>7501035905382</t>
  </si>
  <si>
    <t>CLEANER FABULOSO LAVANDA 3/5 LT.</t>
  </si>
  <si>
    <t>7501035910096</t>
  </si>
  <si>
    <t>FABULOSO FRESCO AMANECER 12/1 LITRO.</t>
  </si>
  <si>
    <t>263 Blanq-Suaviz</t>
  </si>
  <si>
    <t>7501026010002</t>
  </si>
  <si>
    <t>DET. LIQ. CARISMA 1 LTO</t>
  </si>
  <si>
    <t>7509546043579</t>
  </si>
  <si>
    <t>SUAVITEL BEBE ANTIBACTERIAL 12/850ML.</t>
  </si>
  <si>
    <t>7509546017808</t>
  </si>
  <si>
    <t>SUAVITEL FRESCA PRIMAVERA 24/450 ML.</t>
  </si>
  <si>
    <t>7509546067513</t>
  </si>
  <si>
    <t>SUAVITEL COMPLETE FRESCA PRIMAVERA 800 ML.</t>
  </si>
  <si>
    <t>7501042305465</t>
  </si>
  <si>
    <t>SUATEL TERNURA BEBE 15/850 ML.</t>
  </si>
  <si>
    <t>7501025444969</t>
  </si>
  <si>
    <t>SUAV. ENSUEÑO CP LILI 740 ML</t>
  </si>
  <si>
    <t>7500435160872</t>
  </si>
  <si>
    <t>SUAV. DOWNY AMANECER BD 2.8 LTS</t>
  </si>
  <si>
    <t>277 Det-Jab-Lav.</t>
  </si>
  <si>
    <t>7500435148870</t>
  </si>
  <si>
    <t>ARIEL POLVO REVITACOLOR PWD 750 GRS</t>
  </si>
  <si>
    <t>7506309807904</t>
  </si>
  <si>
    <t>SALVO LIQUIDO. ALTERNATIVO AL CLORO 750 ML.</t>
  </si>
  <si>
    <t>7506309807928</t>
  </si>
  <si>
    <t>SALVO LIQ. POWER CLEAN 750 ML</t>
  </si>
  <si>
    <t>7506339343595</t>
  </si>
  <si>
    <t>DET. LIQ. SALVO LIMON 900 ML</t>
  </si>
  <si>
    <t>7506339304824</t>
  </si>
  <si>
    <t>DET. SALVO LIMON LIQ. 750 ML.</t>
  </si>
  <si>
    <t>7506195197004</t>
  </si>
  <si>
    <t>SALVO LIQ. LIMON 900 ML</t>
  </si>
  <si>
    <t>763 Insecticidas</t>
  </si>
  <si>
    <t>7501021110219</t>
  </si>
  <si>
    <t>H24 VERDUGO AEROSOL 489 ML.</t>
  </si>
  <si>
    <t>247 Veg-En-Lata</t>
  </si>
  <si>
    <t>7501003124142</t>
  </si>
  <si>
    <t>CHICHARO FINO HERDEZ 24/400 GRS..</t>
  </si>
  <si>
    <t>215 Ad-May-Mosta</t>
  </si>
  <si>
    <t>7501003300478</t>
  </si>
  <si>
    <t>MAY. McCORMICK C/LIMON 390 GRS</t>
  </si>
  <si>
    <t>7501003340139</t>
  </si>
  <si>
    <t>MAYONESA C/LIMON MC.CORMICK 12/390 GRS..</t>
  </si>
  <si>
    <t>223 Condimentos</t>
  </si>
  <si>
    <t>7501003149336</t>
  </si>
  <si>
    <t>ADOBO DOÑA MARIA 24/235 GRS..</t>
  </si>
  <si>
    <t>244 Salsas</t>
  </si>
  <si>
    <t>7501003127532</t>
  </si>
  <si>
    <t>SALSA TAQUERA HERDEZ 220 ML.</t>
  </si>
  <si>
    <t>743 Dulces-Chocolates</t>
  </si>
  <si>
    <t>7506205807589</t>
  </si>
  <si>
    <t>CHOCO MILK BOLSO 160 GR.</t>
  </si>
  <si>
    <t>249 Lech-Cre-Ins</t>
  </si>
  <si>
    <t>7501058631961</t>
  </si>
  <si>
    <t>LECHERA DOY PACK BOLSA 209 GRS</t>
  </si>
  <si>
    <t>747 Cereal-Atole</t>
  </si>
  <si>
    <t>094331310235</t>
  </si>
  <si>
    <t>BARRA GV CEREAL/YOGURT FRESA 12/150 GRS</t>
  </si>
  <si>
    <t>222 Cereal-Atole</t>
  </si>
  <si>
    <t>094331400004</t>
  </si>
  <si>
    <t>GRANOLA CEREAL GRANVITA 0% AZUCAR  24/350 GR.</t>
  </si>
  <si>
    <t>250 Pasteleras</t>
  </si>
  <si>
    <t>013602000200</t>
  </si>
  <si>
    <t>REXAL 60/100 GRS..</t>
  </si>
  <si>
    <t>386 Empaquetado</t>
  </si>
  <si>
    <t>102397</t>
  </si>
  <si>
    <t>PACK CLAVO ENTERO 20 GR.</t>
  </si>
  <si>
    <t>102392</t>
  </si>
  <si>
    <t>PACK PIMIENTA/COMINO ENTERO 40 GR.</t>
  </si>
  <si>
    <t>102409</t>
  </si>
  <si>
    <t>PACK AJONJOLI 50 GR.</t>
  </si>
  <si>
    <t>7501052425061</t>
  </si>
  <si>
    <t>FRIJOLES ENTEROS RANCHEROS 24/415 GR.</t>
  </si>
  <si>
    <t>238 Pasta-P-Sopa</t>
  </si>
  <si>
    <t>613963110312</t>
  </si>
  <si>
    <t>SPAGETTI FIOR DI PASTA 20/200 GR..</t>
  </si>
  <si>
    <t>613963110329</t>
  </si>
  <si>
    <t>TALLARINES FIOR DI PASTA 20/200 GR..</t>
  </si>
  <si>
    <t>217 Arroz-Frijol</t>
  </si>
  <si>
    <t>7501214100249</t>
  </si>
  <si>
    <t>ARROZ DIAMANTE BOLSA 20/450 GRS..</t>
  </si>
  <si>
    <t>7501005180269</t>
  </si>
  <si>
    <t>KNORR TOMATISIMO 72/8 CUBOS</t>
  </si>
  <si>
    <t>7613287216670</t>
  </si>
  <si>
    <t>CONSOMATE C/12 CUBOS 126 GRS</t>
  </si>
  <si>
    <t>7501005181365</t>
  </si>
  <si>
    <t>KNORR SUIZA 105/8 CUBOS.</t>
  </si>
  <si>
    <t>473 Refr-Bebidas</t>
  </si>
  <si>
    <t>7802800727414</t>
  </si>
  <si>
    <t>ZUKO LIMONADA PEPINO 15 GRS</t>
  </si>
  <si>
    <t>228 Flan-Gelatina</t>
  </si>
  <si>
    <t>735257003299</t>
  </si>
  <si>
    <t>FLAN D  GARI DUO/CREMA AVELLANA RELLENO 72 GRS.</t>
  </si>
  <si>
    <t>252 Jugos-Nect.- Exentos</t>
  </si>
  <si>
    <t>7501013196146</t>
  </si>
  <si>
    <t>JUGO DE UVA BIDA 12/1000 ML..</t>
  </si>
  <si>
    <t>7501013103335</t>
  </si>
  <si>
    <t>JUGO BOTELLIN JUMEX NECTAR MANZANA 250ML.</t>
  </si>
  <si>
    <t>7501013174038</t>
  </si>
  <si>
    <t>*XD NECTAR JUMEX MANGO 24/450 ML.</t>
  </si>
  <si>
    <t>7501013103526</t>
  </si>
  <si>
    <t>JUMEX 0% MANGO 1 LTO.</t>
  </si>
  <si>
    <t>7501013103212</t>
  </si>
  <si>
    <t>JUGO JUMEX DURAZNO T-PACK 12/1 LITRO.</t>
  </si>
  <si>
    <t>75043025</t>
  </si>
  <si>
    <t>*XD JUMEX MINI BRICK 44/125 ML MANGO</t>
  </si>
  <si>
    <t>7501013100143</t>
  </si>
  <si>
    <t>JUGO UNICO FRESCO MANZANA 200 ML</t>
  </si>
  <si>
    <t>7501013103427</t>
  </si>
  <si>
    <t>NECTAR DURAZNO M-BRICK VIGOR 40/200ML.</t>
  </si>
  <si>
    <t>75003180</t>
  </si>
  <si>
    <t>BOING TETRA BRIK UVA 500 ML</t>
  </si>
  <si>
    <t>7506192507561</t>
  </si>
  <si>
    <t>BEBIDA VITALOE 500 ML</t>
  </si>
  <si>
    <t>7506192507714</t>
  </si>
  <si>
    <t>BEBIDA ENER. AMPER BLUE BERRY 473 ML</t>
  </si>
  <si>
    <t>207 Aguas</t>
  </si>
  <si>
    <t>7501209705251</t>
  </si>
  <si>
    <t>AGUA SELLO AZUL 1.8 LT</t>
  </si>
  <si>
    <t>7503006897016</t>
  </si>
  <si>
    <t>RED COLA PET 600 ML.</t>
  </si>
  <si>
    <t>744886174232</t>
  </si>
  <si>
    <t>CABALLITO PET FRESA 600 ML.</t>
  </si>
  <si>
    <t>744886225231</t>
  </si>
  <si>
    <t>ZUBBA 600ML</t>
  </si>
  <si>
    <t>744886033461</t>
  </si>
  <si>
    <t>CABALLITO PET MANDARINA 2.5 L.</t>
  </si>
  <si>
    <t>264 Desechables</t>
  </si>
  <si>
    <t>7501279710162</t>
  </si>
  <si>
    <t>PALILLO DENTAL CIERVO SALERO C/50.</t>
  </si>
  <si>
    <t>276 Dentríficos</t>
  </si>
  <si>
    <t>7501035911567</t>
  </si>
  <si>
    <t>CD COLGATE MFP 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</si>
</sst>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"/>
  </numFmts>
  <fonts count="6">
    <font>
      <sz val="11"/>
      <name val="Calibri"/>
      <scheme val="minor"/>
    </font>
    <font>
      <sz val="11"/>
      <name val="Helvetica Neue"/>
    </font>
    <font>
      <b/>
      <sz val="11"/>
      <name val="Helvetica Neue"/>
    </font>
    <font>
      <sz val="11"/>
      <color rgb="FF000000"/>
      <name val="Helvetica Neue"/>
    </font>
    <font>
      <b/>
      <sz val="11"/>
      <color rgb="FF000000"/>
      <name val="Helvetica Neue"/>
    </font>
    <font>
      <sz val="1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ECECEC"/>
        <bgColor rgb="FFECECEC"/>
      </patternFill>
    </fill>
    <fill>
      <patternFill patternType="solid">
        <fgColor rgb="FFB7B7B7"/>
        <bgColor rgb="FFB7B7B7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workbookViewId="0">
      <pane ySplit="2" topLeftCell="A43" activePane="bottomLeft" state="frozen"/>
      <selection pane="bottomLeft" activeCell="F3" sqref="F3:F67"/>
    </sheetView>
  </sheetViews>
  <sheetFormatPr baseColWidth="10" defaultColWidth="12.5703125" defaultRowHeight="15" customHeight="1"/>
  <cols>
    <col min="1" max="1" width="5.42578125" customWidth="1"/>
    <col min="2" max="2" width="9.28515625" customWidth="1"/>
    <col min="3" max="3" width="12.42578125" customWidth="1"/>
    <col min="4" max="4" width="12.28515625" customWidth="1"/>
    <col min="5" max="5" width="21" customWidth="1"/>
    <col min="6" max="6" width="18.140625" customWidth="1"/>
    <col min="7" max="7" width="42.5703125" customWidth="1"/>
    <col min="8" max="8" width="14.42578125" customWidth="1"/>
    <col min="9" max="9" width="11.7109375" customWidth="1"/>
    <col min="10" max="10" width="12.42578125" customWidth="1"/>
    <col min="11" max="11" width="10.42578125" customWidth="1"/>
    <col min="12" max="12" width="11.7109375" customWidth="1"/>
    <col min="13" max="13" width="11.5703125" customWidth="1"/>
    <col min="14" max="14" width="14.42578125" customWidth="1"/>
    <col min="15" max="15" width="10.42578125" customWidth="1"/>
    <col min="16" max="16" width="9" customWidth="1"/>
    <col min="17" max="17" width="11.85546875" customWidth="1"/>
    <col min="18" max="18" width="11.42578125" customWidth="1"/>
    <col min="19" max="19" width="12.85546875" customWidth="1"/>
    <col min="20" max="20" width="8.85546875" customWidth="1"/>
    <col min="21" max="21" width="14.42578125" customWidth="1"/>
    <col min="22" max="22" width="14.5703125" customWidth="1"/>
    <col min="23" max="35" width="14.42578125" customWidth="1"/>
  </cols>
  <sheetData>
    <row r="1" spans="1:35" ht="28.5" customHeight="1">
      <c r="A1" s="1"/>
      <c r="B1" s="1"/>
      <c r="C1" s="1"/>
      <c r="D1" s="1"/>
      <c r="E1" s="1"/>
      <c r="F1" s="2"/>
      <c r="G1" s="3">
        <f>SUM(K1:P1)</f>
        <v>0</v>
      </c>
      <c r="H1" s="4"/>
      <c r="I1" s="4"/>
      <c r="J1" s="5">
        <f t="shared" ref="J1:P1" si="0">SUBTOTAL(2,J3:J67)</f>
        <v>65</v>
      </c>
      <c r="K1" s="5">
        <f t="shared" si="0"/>
        <v>0</v>
      </c>
      <c r="L1" s="5">
        <f t="shared" si="0"/>
        <v>0</v>
      </c>
      <c r="M1" s="5">
        <f t="shared" si="0"/>
        <v>0</v>
      </c>
      <c r="N1" s="5">
        <f t="shared" si="0"/>
        <v>0</v>
      </c>
      <c r="O1" s="5">
        <f t="shared" si="0"/>
        <v>0</v>
      </c>
      <c r="P1" s="5">
        <f t="shared" si="0"/>
        <v>0</v>
      </c>
      <c r="Q1" s="6">
        <f>SUM(Q3:Q67)</f>
        <v>0</v>
      </c>
      <c r="R1" s="7">
        <f>Q1/J1</f>
        <v>0</v>
      </c>
      <c r="S1" s="5">
        <f t="shared" ref="S1:T1" si="1">SUM(S3:S67)</f>
        <v>0</v>
      </c>
      <c r="T1" s="5">
        <f t="shared" si="1"/>
        <v>0</v>
      </c>
      <c r="U1" s="8" t="e">
        <f>T1/S1</f>
        <v>#DIV/0!</v>
      </c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4.2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1" t="s">
        <v>5</v>
      </c>
      <c r="G2" s="5" t="s">
        <v>6</v>
      </c>
      <c r="H2" s="12" t="s">
        <v>7</v>
      </c>
      <c r="I2" s="5" t="s">
        <v>8</v>
      </c>
      <c r="J2" s="5" t="s">
        <v>9</v>
      </c>
      <c r="K2" s="13" t="s">
        <v>10</v>
      </c>
      <c r="L2" s="13" t="s">
        <v>11</v>
      </c>
      <c r="M2" s="13" t="s">
        <v>12</v>
      </c>
      <c r="N2" s="14" t="s">
        <v>13</v>
      </c>
      <c r="O2" s="14" t="s">
        <v>14</v>
      </c>
      <c r="P2" s="14" t="s">
        <v>15</v>
      </c>
      <c r="Q2" s="15" t="s">
        <v>16</v>
      </c>
      <c r="R2" s="15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5.75" customHeight="1">
      <c r="A3" s="18">
        <v>1</v>
      </c>
      <c r="B3" s="19">
        <v>16</v>
      </c>
      <c r="C3" s="19" t="s">
        <v>22</v>
      </c>
      <c r="D3" s="20" t="s">
        <v>23</v>
      </c>
      <c r="E3" s="19" t="s">
        <v>24</v>
      </c>
      <c r="F3" s="21" t="s">
        <v>25</v>
      </c>
      <c r="G3" s="22" t="s">
        <v>26</v>
      </c>
      <c r="H3" s="23">
        <v>36.9</v>
      </c>
      <c r="I3" s="19">
        <v>3</v>
      </c>
      <c r="J3" s="19">
        <v>7</v>
      </c>
      <c r="K3" s="24"/>
      <c r="L3" s="24"/>
      <c r="M3" s="24"/>
      <c r="N3" s="25"/>
      <c r="O3" s="25"/>
      <c r="P3" s="25"/>
      <c r="Q3" s="26"/>
      <c r="R3" s="27">
        <f t="shared" ref="R3:R67" si="2">Q3/1</f>
        <v>0</v>
      </c>
      <c r="S3" s="28">
        <f t="shared" ref="S3:S67" si="3">SUM(M3,K3,L3)</f>
        <v>0</v>
      </c>
      <c r="T3" s="29">
        <f t="shared" ref="T3:T67" si="4">Q3</f>
        <v>0</v>
      </c>
      <c r="U3" s="30" t="e">
        <f t="shared" ref="U3:U67" si="5">T3/S3</f>
        <v>#DIV/0!</v>
      </c>
      <c r="V3" s="31">
        <f t="shared" ref="V3:V67" si="6">SUM(K3:P3)</f>
        <v>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5.75" customHeight="1">
      <c r="A4" s="18">
        <v>2</v>
      </c>
      <c r="B4" s="19">
        <v>16</v>
      </c>
      <c r="C4" s="19" t="s">
        <v>22</v>
      </c>
      <c r="D4" s="20" t="s">
        <v>23</v>
      </c>
      <c r="E4" s="19" t="s">
        <v>27</v>
      </c>
      <c r="F4" s="21" t="s">
        <v>28</v>
      </c>
      <c r="G4" s="22" t="s">
        <v>29</v>
      </c>
      <c r="H4" s="23">
        <v>35.9</v>
      </c>
      <c r="I4" s="19">
        <v>6</v>
      </c>
      <c r="J4" s="19">
        <v>1</v>
      </c>
      <c r="K4" s="24"/>
      <c r="L4" s="24"/>
      <c r="M4" s="24"/>
      <c r="N4" s="25"/>
      <c r="O4" s="25"/>
      <c r="P4" s="25"/>
      <c r="Q4" s="24"/>
      <c r="R4" s="27">
        <f t="shared" si="2"/>
        <v>0</v>
      </c>
      <c r="S4" s="28">
        <f t="shared" si="3"/>
        <v>0</v>
      </c>
      <c r="T4" s="29">
        <f t="shared" si="4"/>
        <v>0</v>
      </c>
      <c r="U4" s="30" t="e">
        <f t="shared" si="5"/>
        <v>#DIV/0!</v>
      </c>
      <c r="V4" s="31">
        <f t="shared" si="6"/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5.75" customHeight="1">
      <c r="A5" s="18">
        <v>3</v>
      </c>
      <c r="B5" s="19">
        <v>16</v>
      </c>
      <c r="C5" s="19" t="s">
        <v>22</v>
      </c>
      <c r="D5" s="20" t="s">
        <v>23</v>
      </c>
      <c r="E5" s="19" t="s">
        <v>30</v>
      </c>
      <c r="F5" s="21" t="s">
        <v>31</v>
      </c>
      <c r="G5" s="22" t="s">
        <v>32</v>
      </c>
      <c r="H5" s="23">
        <v>13.9</v>
      </c>
      <c r="I5" s="19">
        <v>3</v>
      </c>
      <c r="J5" s="19">
        <v>10</v>
      </c>
      <c r="K5" s="24"/>
      <c r="L5" s="24"/>
      <c r="M5" s="24"/>
      <c r="N5" s="25"/>
      <c r="O5" s="25"/>
      <c r="P5" s="25"/>
      <c r="Q5" s="26"/>
      <c r="R5" s="27">
        <f t="shared" si="2"/>
        <v>0</v>
      </c>
      <c r="S5" s="28">
        <f t="shared" si="3"/>
        <v>0</v>
      </c>
      <c r="T5" s="29">
        <f t="shared" si="4"/>
        <v>0</v>
      </c>
      <c r="U5" s="30" t="e">
        <f t="shared" si="5"/>
        <v>#DIV/0!</v>
      </c>
      <c r="V5" s="31">
        <f t="shared" si="6"/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5.75" customHeight="1">
      <c r="A6" s="18">
        <v>4</v>
      </c>
      <c r="B6" s="19">
        <v>16</v>
      </c>
      <c r="C6" s="19" t="s">
        <v>22</v>
      </c>
      <c r="D6" s="20" t="s">
        <v>23</v>
      </c>
      <c r="E6" s="19" t="s">
        <v>33</v>
      </c>
      <c r="F6" s="21" t="s">
        <v>34</v>
      </c>
      <c r="G6" s="22" t="s">
        <v>35</v>
      </c>
      <c r="H6" s="23">
        <v>26.8</v>
      </c>
      <c r="I6" s="19">
        <v>2</v>
      </c>
      <c r="J6" s="19">
        <v>24</v>
      </c>
      <c r="K6" s="24"/>
      <c r="L6" s="24"/>
      <c r="M6" s="24"/>
      <c r="N6" s="25"/>
      <c r="O6" s="25"/>
      <c r="P6" s="25"/>
      <c r="Q6" s="24"/>
      <c r="R6" s="27">
        <f t="shared" si="2"/>
        <v>0</v>
      </c>
      <c r="S6" s="28">
        <f t="shared" si="3"/>
        <v>0</v>
      </c>
      <c r="T6" s="29">
        <f t="shared" si="4"/>
        <v>0</v>
      </c>
      <c r="U6" s="30" t="e">
        <f t="shared" si="5"/>
        <v>#DIV/0!</v>
      </c>
      <c r="V6" s="31">
        <f t="shared" si="6"/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ht="15.75" customHeight="1">
      <c r="A7" s="18">
        <v>5</v>
      </c>
      <c r="B7" s="19">
        <v>16</v>
      </c>
      <c r="C7" s="19" t="s">
        <v>22</v>
      </c>
      <c r="D7" s="20" t="s">
        <v>23</v>
      </c>
      <c r="E7" s="19" t="s">
        <v>30</v>
      </c>
      <c r="F7" s="21" t="s">
        <v>36</v>
      </c>
      <c r="G7" s="22" t="s">
        <v>37</v>
      </c>
      <c r="H7" s="23">
        <v>12.6</v>
      </c>
      <c r="I7" s="19">
        <v>2</v>
      </c>
      <c r="J7" s="19">
        <v>42</v>
      </c>
      <c r="K7" s="24"/>
      <c r="L7" s="24"/>
      <c r="M7" s="24"/>
      <c r="N7" s="25"/>
      <c r="O7" s="25"/>
      <c r="P7" s="25"/>
      <c r="Q7" s="26"/>
      <c r="R7" s="27">
        <f t="shared" si="2"/>
        <v>0</v>
      </c>
      <c r="S7" s="28">
        <f t="shared" si="3"/>
        <v>0</v>
      </c>
      <c r="T7" s="29">
        <f t="shared" si="4"/>
        <v>0</v>
      </c>
      <c r="U7" s="30" t="e">
        <f t="shared" si="5"/>
        <v>#DIV/0!</v>
      </c>
      <c r="V7" s="31">
        <f t="shared" si="6"/>
        <v>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ht="15.75" customHeight="1">
      <c r="A8" s="18">
        <v>6</v>
      </c>
      <c r="B8" s="19">
        <v>16</v>
      </c>
      <c r="C8" s="19" t="s">
        <v>22</v>
      </c>
      <c r="D8" s="20" t="s">
        <v>23</v>
      </c>
      <c r="E8" s="19" t="s">
        <v>30</v>
      </c>
      <c r="F8" s="21" t="s">
        <v>38</v>
      </c>
      <c r="G8" s="22" t="s">
        <v>39</v>
      </c>
      <c r="H8" s="23">
        <v>7.7</v>
      </c>
      <c r="I8" s="19">
        <v>4</v>
      </c>
      <c r="J8" s="19">
        <v>16</v>
      </c>
      <c r="K8" s="24"/>
      <c r="L8" s="24"/>
      <c r="M8" s="24"/>
      <c r="N8" s="25"/>
      <c r="O8" s="25"/>
      <c r="P8" s="25"/>
      <c r="Q8" s="26"/>
      <c r="R8" s="27">
        <f t="shared" si="2"/>
        <v>0</v>
      </c>
      <c r="S8" s="28">
        <f t="shared" si="3"/>
        <v>0</v>
      </c>
      <c r="T8" s="29">
        <f t="shared" si="4"/>
        <v>0</v>
      </c>
      <c r="U8" s="30" t="e">
        <f t="shared" si="5"/>
        <v>#DIV/0!</v>
      </c>
      <c r="V8" s="31">
        <f t="shared" si="6"/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ht="15.75" customHeight="1">
      <c r="A9" s="18">
        <v>7</v>
      </c>
      <c r="B9" s="19">
        <v>16</v>
      </c>
      <c r="C9" s="19" t="s">
        <v>22</v>
      </c>
      <c r="D9" s="20" t="s">
        <v>23</v>
      </c>
      <c r="E9" s="19" t="s">
        <v>40</v>
      </c>
      <c r="F9" s="21" t="s">
        <v>41</v>
      </c>
      <c r="G9" s="22" t="s">
        <v>42</v>
      </c>
      <c r="H9" s="23">
        <v>50.3</v>
      </c>
      <c r="I9" s="19">
        <v>1</v>
      </c>
      <c r="J9" s="19">
        <v>5</v>
      </c>
      <c r="K9" s="24"/>
      <c r="L9" s="24"/>
      <c r="M9" s="24"/>
      <c r="N9" s="25"/>
      <c r="O9" s="25"/>
      <c r="P9" s="25"/>
      <c r="Q9" s="26"/>
      <c r="R9" s="27">
        <f t="shared" si="2"/>
        <v>0</v>
      </c>
      <c r="S9" s="28">
        <f t="shared" si="3"/>
        <v>0</v>
      </c>
      <c r="T9" s="29">
        <f t="shared" si="4"/>
        <v>0</v>
      </c>
      <c r="U9" s="30" t="e">
        <f t="shared" si="5"/>
        <v>#DIV/0!</v>
      </c>
      <c r="V9" s="31">
        <f t="shared" si="6"/>
        <v>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ht="15.75" customHeight="1">
      <c r="A10" s="18">
        <v>8</v>
      </c>
      <c r="B10" s="19">
        <v>16</v>
      </c>
      <c r="C10" s="19" t="s">
        <v>22</v>
      </c>
      <c r="D10" s="20" t="s">
        <v>23</v>
      </c>
      <c r="E10" s="19" t="s">
        <v>30</v>
      </c>
      <c r="F10" s="21" t="s">
        <v>43</v>
      </c>
      <c r="G10" s="22" t="s">
        <v>44</v>
      </c>
      <c r="H10" s="23">
        <v>11.9</v>
      </c>
      <c r="I10" s="19">
        <v>3</v>
      </c>
      <c r="J10" s="19">
        <v>2</v>
      </c>
      <c r="K10" s="24"/>
      <c r="L10" s="24"/>
      <c r="M10" s="24"/>
      <c r="N10" s="25"/>
      <c r="O10" s="25"/>
      <c r="P10" s="25"/>
      <c r="Q10" s="26"/>
      <c r="R10" s="27">
        <f t="shared" si="2"/>
        <v>0</v>
      </c>
      <c r="S10" s="28">
        <f t="shared" si="3"/>
        <v>0</v>
      </c>
      <c r="T10" s="29">
        <f t="shared" si="4"/>
        <v>0</v>
      </c>
      <c r="U10" s="30" t="e">
        <f t="shared" si="5"/>
        <v>#DIV/0!</v>
      </c>
      <c r="V10" s="31">
        <f t="shared" si="6"/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t="15.75" customHeight="1">
      <c r="A11" s="18">
        <v>9</v>
      </c>
      <c r="B11" s="19">
        <v>16</v>
      </c>
      <c r="C11" s="19" t="s">
        <v>22</v>
      </c>
      <c r="D11" s="20" t="s">
        <v>23</v>
      </c>
      <c r="E11" s="19" t="s">
        <v>45</v>
      </c>
      <c r="F11" s="21" t="s">
        <v>46</v>
      </c>
      <c r="G11" s="22" t="s">
        <v>47</v>
      </c>
      <c r="H11" s="23">
        <v>54.3</v>
      </c>
      <c r="I11" s="19">
        <v>2</v>
      </c>
      <c r="J11" s="19">
        <v>4</v>
      </c>
      <c r="K11" s="24"/>
      <c r="L11" s="24"/>
      <c r="M11" s="24"/>
      <c r="N11" s="25"/>
      <c r="O11" s="25"/>
      <c r="P11" s="25"/>
      <c r="Q11" s="24"/>
      <c r="R11" s="27">
        <f t="shared" si="2"/>
        <v>0</v>
      </c>
      <c r="S11" s="28">
        <f t="shared" si="3"/>
        <v>0</v>
      </c>
      <c r="T11" s="29">
        <f t="shared" si="4"/>
        <v>0</v>
      </c>
      <c r="U11" s="30" t="e">
        <f t="shared" si="5"/>
        <v>#DIV/0!</v>
      </c>
      <c r="V11" s="31">
        <f t="shared" si="6"/>
        <v>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ht="15.75" customHeight="1">
      <c r="A12" s="18">
        <v>10</v>
      </c>
      <c r="B12" s="19">
        <v>16</v>
      </c>
      <c r="C12" s="19" t="s">
        <v>22</v>
      </c>
      <c r="D12" s="20" t="s">
        <v>23</v>
      </c>
      <c r="E12" s="19" t="s">
        <v>45</v>
      </c>
      <c r="F12" s="21" t="s">
        <v>48</v>
      </c>
      <c r="G12" s="22" t="s">
        <v>49</v>
      </c>
      <c r="H12" s="23">
        <v>141.30000000000001</v>
      </c>
      <c r="I12" s="19">
        <v>2</v>
      </c>
      <c r="J12" s="19">
        <v>3</v>
      </c>
      <c r="K12" s="24"/>
      <c r="L12" s="24"/>
      <c r="M12" s="24"/>
      <c r="N12" s="25"/>
      <c r="O12" s="25"/>
      <c r="P12" s="25"/>
      <c r="Q12" s="26"/>
      <c r="R12" s="27">
        <f t="shared" si="2"/>
        <v>0</v>
      </c>
      <c r="S12" s="28">
        <f t="shared" si="3"/>
        <v>0</v>
      </c>
      <c r="T12" s="29">
        <f t="shared" si="4"/>
        <v>0</v>
      </c>
      <c r="U12" s="30" t="e">
        <f t="shared" si="5"/>
        <v>#DIV/0!</v>
      </c>
      <c r="V12" s="31">
        <f t="shared" si="6"/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5.75" customHeight="1">
      <c r="A13" s="18">
        <v>11</v>
      </c>
      <c r="B13" s="19">
        <v>16</v>
      </c>
      <c r="C13" s="19" t="s">
        <v>22</v>
      </c>
      <c r="D13" s="20" t="s">
        <v>23</v>
      </c>
      <c r="E13" s="19" t="s">
        <v>45</v>
      </c>
      <c r="F13" s="21" t="s">
        <v>50</v>
      </c>
      <c r="G13" s="22" t="s">
        <v>51</v>
      </c>
      <c r="H13" s="23">
        <v>38.9</v>
      </c>
      <c r="I13" s="19">
        <v>1</v>
      </c>
      <c r="J13" s="19">
        <v>12</v>
      </c>
      <c r="K13" s="24"/>
      <c r="L13" s="24"/>
      <c r="M13" s="24"/>
      <c r="N13" s="25"/>
      <c r="O13" s="25"/>
      <c r="P13" s="25"/>
      <c r="Q13" s="26"/>
      <c r="R13" s="27">
        <f t="shared" si="2"/>
        <v>0</v>
      </c>
      <c r="S13" s="28">
        <f t="shared" si="3"/>
        <v>0</v>
      </c>
      <c r="T13" s="29">
        <f t="shared" si="4"/>
        <v>0</v>
      </c>
      <c r="U13" s="30" t="e">
        <f t="shared" si="5"/>
        <v>#DIV/0!</v>
      </c>
      <c r="V13" s="31">
        <f t="shared" si="6"/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ht="15.75" customHeight="1">
      <c r="A14" s="18">
        <v>12</v>
      </c>
      <c r="B14" s="19">
        <v>16</v>
      </c>
      <c r="C14" s="19" t="s">
        <v>22</v>
      </c>
      <c r="D14" s="20" t="s">
        <v>23</v>
      </c>
      <c r="E14" s="19" t="s">
        <v>52</v>
      </c>
      <c r="F14" s="21" t="s">
        <v>53</v>
      </c>
      <c r="G14" s="22" t="s">
        <v>54</v>
      </c>
      <c r="H14" s="23">
        <v>39.200000000000003</v>
      </c>
      <c r="I14" s="19">
        <v>5</v>
      </c>
      <c r="J14" s="19">
        <v>38</v>
      </c>
      <c r="K14" s="24"/>
      <c r="L14" s="24"/>
      <c r="M14" s="24"/>
      <c r="N14" s="25"/>
      <c r="O14" s="25"/>
      <c r="P14" s="25"/>
      <c r="Q14" s="26"/>
      <c r="R14" s="27">
        <f t="shared" si="2"/>
        <v>0</v>
      </c>
      <c r="S14" s="28">
        <f t="shared" si="3"/>
        <v>0</v>
      </c>
      <c r="T14" s="29">
        <f t="shared" si="4"/>
        <v>0</v>
      </c>
      <c r="U14" s="30" t="e">
        <f t="shared" si="5"/>
        <v>#DIV/0!</v>
      </c>
      <c r="V14" s="31">
        <f t="shared" si="6"/>
        <v>0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ht="15.75" customHeight="1">
      <c r="A15" s="18">
        <v>13</v>
      </c>
      <c r="B15" s="19">
        <v>16</v>
      </c>
      <c r="C15" s="19" t="s">
        <v>22</v>
      </c>
      <c r="D15" s="20" t="s">
        <v>23</v>
      </c>
      <c r="E15" s="19" t="s">
        <v>52</v>
      </c>
      <c r="F15" s="21" t="s">
        <v>55</v>
      </c>
      <c r="G15" s="22" t="s">
        <v>56</v>
      </c>
      <c r="H15" s="23">
        <v>20.9</v>
      </c>
      <c r="I15" s="19">
        <v>4</v>
      </c>
      <c r="J15" s="19">
        <v>36</v>
      </c>
      <c r="K15" s="24"/>
      <c r="L15" s="24"/>
      <c r="M15" s="24"/>
      <c r="N15" s="25"/>
      <c r="O15" s="25"/>
      <c r="P15" s="25"/>
      <c r="Q15" s="26"/>
      <c r="R15" s="27">
        <f t="shared" si="2"/>
        <v>0</v>
      </c>
      <c r="S15" s="28">
        <f t="shared" si="3"/>
        <v>0</v>
      </c>
      <c r="T15" s="29">
        <f t="shared" si="4"/>
        <v>0</v>
      </c>
      <c r="U15" s="30" t="e">
        <f t="shared" si="5"/>
        <v>#DIV/0!</v>
      </c>
      <c r="V15" s="31">
        <f t="shared" si="6"/>
        <v>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ht="15.75" customHeight="1">
      <c r="A16" s="18">
        <v>14</v>
      </c>
      <c r="B16" s="19">
        <v>16</v>
      </c>
      <c r="C16" s="19" t="s">
        <v>22</v>
      </c>
      <c r="D16" s="20" t="s">
        <v>23</v>
      </c>
      <c r="E16" s="19" t="s">
        <v>52</v>
      </c>
      <c r="F16" s="21" t="s">
        <v>57</v>
      </c>
      <c r="G16" s="22" t="s">
        <v>58</v>
      </c>
      <c r="H16" s="23">
        <v>19.600000000000001</v>
      </c>
      <c r="I16" s="19">
        <v>8</v>
      </c>
      <c r="J16" s="19">
        <v>12</v>
      </c>
      <c r="K16" s="24"/>
      <c r="L16" s="24"/>
      <c r="M16" s="24"/>
      <c r="N16" s="25"/>
      <c r="O16" s="25"/>
      <c r="P16" s="25"/>
      <c r="Q16" s="26"/>
      <c r="R16" s="27">
        <f t="shared" si="2"/>
        <v>0</v>
      </c>
      <c r="S16" s="28">
        <f t="shared" si="3"/>
        <v>0</v>
      </c>
      <c r="T16" s="29">
        <f t="shared" si="4"/>
        <v>0</v>
      </c>
      <c r="U16" s="30" t="e">
        <f t="shared" si="5"/>
        <v>#DIV/0!</v>
      </c>
      <c r="V16" s="31">
        <f t="shared" si="6"/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4.25" customHeight="1">
      <c r="A17" s="18">
        <v>15</v>
      </c>
      <c r="B17" s="19">
        <v>16</v>
      </c>
      <c r="C17" s="19" t="s">
        <v>22</v>
      </c>
      <c r="D17" s="20" t="s">
        <v>23</v>
      </c>
      <c r="E17" s="19" t="s">
        <v>52</v>
      </c>
      <c r="F17" s="21" t="s">
        <v>59</v>
      </c>
      <c r="G17" s="22" t="s">
        <v>60</v>
      </c>
      <c r="H17" s="23">
        <v>21.9</v>
      </c>
      <c r="I17" s="19">
        <v>3</v>
      </c>
      <c r="J17" s="19">
        <v>3</v>
      </c>
      <c r="K17" s="24"/>
      <c r="L17" s="24"/>
      <c r="M17" s="24"/>
      <c r="N17" s="25"/>
      <c r="O17" s="25"/>
      <c r="P17" s="25"/>
      <c r="Q17" s="26"/>
      <c r="R17" s="27">
        <f t="shared" si="2"/>
        <v>0</v>
      </c>
      <c r="S17" s="28">
        <f t="shared" si="3"/>
        <v>0</v>
      </c>
      <c r="T17" s="29">
        <f t="shared" si="4"/>
        <v>0</v>
      </c>
      <c r="U17" s="30" t="e">
        <f t="shared" si="5"/>
        <v>#DIV/0!</v>
      </c>
      <c r="V17" s="31">
        <f t="shared" si="6"/>
        <v>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ht="14.25" customHeight="1">
      <c r="A18" s="18">
        <v>16</v>
      </c>
      <c r="B18" s="19">
        <v>16</v>
      </c>
      <c r="C18" s="19" t="s">
        <v>22</v>
      </c>
      <c r="D18" s="20" t="s">
        <v>23</v>
      </c>
      <c r="E18" s="19" t="s">
        <v>52</v>
      </c>
      <c r="F18" s="21" t="s">
        <v>61</v>
      </c>
      <c r="G18" s="22" t="s">
        <v>62</v>
      </c>
      <c r="H18" s="23">
        <v>17.7</v>
      </c>
      <c r="I18" s="19">
        <v>1</v>
      </c>
      <c r="J18" s="19">
        <v>50</v>
      </c>
      <c r="K18" s="24"/>
      <c r="L18" s="24"/>
      <c r="M18" s="24"/>
      <c r="N18" s="25"/>
      <c r="O18" s="25"/>
      <c r="P18" s="25"/>
      <c r="Q18" s="26"/>
      <c r="R18" s="27">
        <f t="shared" si="2"/>
        <v>0</v>
      </c>
      <c r="S18" s="28">
        <f t="shared" si="3"/>
        <v>0</v>
      </c>
      <c r="T18" s="29">
        <f t="shared" si="4"/>
        <v>0</v>
      </c>
      <c r="U18" s="30" t="e">
        <f t="shared" si="5"/>
        <v>#DIV/0!</v>
      </c>
      <c r="V18" s="31">
        <f t="shared" si="6"/>
        <v>0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ht="14.25" customHeight="1">
      <c r="A19" s="18">
        <v>17</v>
      </c>
      <c r="B19" s="19">
        <v>16</v>
      </c>
      <c r="C19" s="19" t="s">
        <v>22</v>
      </c>
      <c r="D19" s="20" t="s">
        <v>23</v>
      </c>
      <c r="E19" s="19" t="s">
        <v>52</v>
      </c>
      <c r="F19" s="21" t="s">
        <v>63</v>
      </c>
      <c r="G19" s="22" t="s">
        <v>64</v>
      </c>
      <c r="H19" s="23">
        <v>15.9</v>
      </c>
      <c r="I19" s="19">
        <v>5</v>
      </c>
      <c r="J19" s="19">
        <v>454</v>
      </c>
      <c r="K19" s="24"/>
      <c r="L19" s="24"/>
      <c r="M19" s="24"/>
      <c r="N19" s="25"/>
      <c r="O19" s="25"/>
      <c r="P19" s="25"/>
      <c r="Q19" s="26"/>
      <c r="R19" s="27">
        <f t="shared" si="2"/>
        <v>0</v>
      </c>
      <c r="S19" s="28">
        <f t="shared" si="3"/>
        <v>0</v>
      </c>
      <c r="T19" s="29">
        <f t="shared" si="4"/>
        <v>0</v>
      </c>
      <c r="U19" s="30" t="e">
        <f t="shared" si="5"/>
        <v>#DIV/0!</v>
      </c>
      <c r="V19" s="31">
        <f t="shared" si="6"/>
        <v>0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ht="14.25" customHeight="1">
      <c r="A20" s="18">
        <v>18</v>
      </c>
      <c r="B20" s="19">
        <v>16</v>
      </c>
      <c r="C20" s="19" t="s">
        <v>22</v>
      </c>
      <c r="D20" s="20" t="s">
        <v>23</v>
      </c>
      <c r="E20" s="19" t="s">
        <v>52</v>
      </c>
      <c r="F20" s="21" t="s">
        <v>65</v>
      </c>
      <c r="G20" s="22" t="s">
        <v>66</v>
      </c>
      <c r="H20" s="23">
        <v>87.9</v>
      </c>
      <c r="I20" s="19">
        <v>3</v>
      </c>
      <c r="J20" s="19">
        <v>9</v>
      </c>
      <c r="K20" s="24"/>
      <c r="L20" s="24"/>
      <c r="M20" s="24"/>
      <c r="N20" s="25"/>
      <c r="O20" s="25"/>
      <c r="P20" s="25"/>
      <c r="Q20" s="26"/>
      <c r="R20" s="27">
        <f t="shared" si="2"/>
        <v>0</v>
      </c>
      <c r="S20" s="28">
        <f t="shared" si="3"/>
        <v>0</v>
      </c>
      <c r="T20" s="29">
        <f t="shared" si="4"/>
        <v>0</v>
      </c>
      <c r="U20" s="30" t="e">
        <f t="shared" si="5"/>
        <v>#DIV/0!</v>
      </c>
      <c r="V20" s="31">
        <f t="shared" si="6"/>
        <v>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ht="14.25" customHeight="1">
      <c r="A21" s="18">
        <v>19</v>
      </c>
      <c r="B21" s="19">
        <v>16</v>
      </c>
      <c r="C21" s="19" t="s">
        <v>22</v>
      </c>
      <c r="D21" s="20" t="s">
        <v>23</v>
      </c>
      <c r="E21" s="19" t="s">
        <v>67</v>
      </c>
      <c r="F21" s="21" t="s">
        <v>68</v>
      </c>
      <c r="G21" s="22" t="s">
        <v>69</v>
      </c>
      <c r="H21" s="23">
        <v>29.6</v>
      </c>
      <c r="I21" s="19">
        <v>6</v>
      </c>
      <c r="J21" s="19">
        <v>12</v>
      </c>
      <c r="K21" s="24"/>
      <c r="L21" s="24"/>
      <c r="M21" s="24"/>
      <c r="N21" s="25"/>
      <c r="O21" s="25"/>
      <c r="P21" s="25"/>
      <c r="Q21" s="26"/>
      <c r="R21" s="27">
        <f t="shared" si="2"/>
        <v>0</v>
      </c>
      <c r="S21" s="28">
        <f t="shared" si="3"/>
        <v>0</v>
      </c>
      <c r="T21" s="29">
        <f t="shared" si="4"/>
        <v>0</v>
      </c>
      <c r="U21" s="30" t="e">
        <f t="shared" si="5"/>
        <v>#DIV/0!</v>
      </c>
      <c r="V21" s="31">
        <f t="shared" si="6"/>
        <v>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ht="14.25" customHeight="1">
      <c r="A22" s="18">
        <v>20</v>
      </c>
      <c r="B22" s="19">
        <v>16</v>
      </c>
      <c r="C22" s="19" t="s">
        <v>22</v>
      </c>
      <c r="D22" s="20" t="s">
        <v>23</v>
      </c>
      <c r="E22" s="19" t="s">
        <v>67</v>
      </c>
      <c r="F22" s="21" t="s">
        <v>70</v>
      </c>
      <c r="G22" s="22" t="s">
        <v>71</v>
      </c>
      <c r="H22" s="23">
        <v>34.5</v>
      </c>
      <c r="I22" s="19">
        <v>1</v>
      </c>
      <c r="J22" s="19">
        <v>10</v>
      </c>
      <c r="K22" s="24"/>
      <c r="L22" s="24"/>
      <c r="M22" s="24"/>
      <c r="N22" s="25"/>
      <c r="O22" s="25"/>
      <c r="P22" s="25"/>
      <c r="Q22" s="24"/>
      <c r="R22" s="27">
        <f t="shared" si="2"/>
        <v>0</v>
      </c>
      <c r="S22" s="28">
        <f t="shared" si="3"/>
        <v>0</v>
      </c>
      <c r="T22" s="29">
        <f t="shared" si="4"/>
        <v>0</v>
      </c>
      <c r="U22" s="30" t="e">
        <f t="shared" si="5"/>
        <v>#DIV/0!</v>
      </c>
      <c r="V22" s="31">
        <f t="shared" si="6"/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ht="14.25" customHeight="1">
      <c r="A23" s="18">
        <v>21</v>
      </c>
      <c r="B23" s="19">
        <v>16</v>
      </c>
      <c r="C23" s="19" t="s">
        <v>22</v>
      </c>
      <c r="D23" s="20" t="s">
        <v>23</v>
      </c>
      <c r="E23" s="19" t="s">
        <v>67</v>
      </c>
      <c r="F23" s="21" t="s">
        <v>72</v>
      </c>
      <c r="G23" s="22" t="s">
        <v>73</v>
      </c>
      <c r="H23" s="23">
        <v>37.5</v>
      </c>
      <c r="I23" s="19">
        <v>5</v>
      </c>
      <c r="J23" s="19">
        <v>17</v>
      </c>
      <c r="K23" s="24"/>
      <c r="L23" s="24"/>
      <c r="M23" s="24"/>
      <c r="N23" s="25"/>
      <c r="O23" s="25"/>
      <c r="P23" s="25"/>
      <c r="Q23" s="26"/>
      <c r="R23" s="27">
        <f t="shared" si="2"/>
        <v>0</v>
      </c>
      <c r="S23" s="28">
        <f t="shared" si="3"/>
        <v>0</v>
      </c>
      <c r="T23" s="29">
        <f t="shared" si="4"/>
        <v>0</v>
      </c>
      <c r="U23" s="30" t="e">
        <f t="shared" si="5"/>
        <v>#DIV/0!</v>
      </c>
      <c r="V23" s="31">
        <f t="shared" si="6"/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ht="14.25" customHeight="1">
      <c r="A24" s="18">
        <v>22</v>
      </c>
      <c r="B24" s="19">
        <v>16</v>
      </c>
      <c r="C24" s="19" t="s">
        <v>22</v>
      </c>
      <c r="D24" s="20" t="s">
        <v>23</v>
      </c>
      <c r="E24" s="19" t="s">
        <v>67</v>
      </c>
      <c r="F24" s="21" t="s">
        <v>74</v>
      </c>
      <c r="G24" s="22" t="s">
        <v>75</v>
      </c>
      <c r="H24" s="23">
        <v>52.6</v>
      </c>
      <c r="I24" s="19">
        <v>4</v>
      </c>
      <c r="J24" s="19">
        <v>13</v>
      </c>
      <c r="K24" s="24"/>
      <c r="L24" s="24"/>
      <c r="M24" s="24"/>
      <c r="N24" s="25"/>
      <c r="O24" s="25"/>
      <c r="P24" s="25"/>
      <c r="Q24" s="26"/>
      <c r="R24" s="27">
        <f t="shared" si="2"/>
        <v>0</v>
      </c>
      <c r="S24" s="28">
        <f t="shared" si="3"/>
        <v>0</v>
      </c>
      <c r="T24" s="29">
        <f t="shared" si="4"/>
        <v>0</v>
      </c>
      <c r="U24" s="30" t="e">
        <f t="shared" si="5"/>
        <v>#DIV/0!</v>
      </c>
      <c r="V24" s="31">
        <f t="shared" si="6"/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14.25" customHeight="1">
      <c r="A25" s="18">
        <v>23</v>
      </c>
      <c r="B25" s="19">
        <v>16</v>
      </c>
      <c r="C25" s="19" t="s">
        <v>22</v>
      </c>
      <c r="D25" s="20" t="s">
        <v>23</v>
      </c>
      <c r="E25" s="19" t="s">
        <v>67</v>
      </c>
      <c r="F25" s="21" t="s">
        <v>76</v>
      </c>
      <c r="G25" s="22" t="s">
        <v>77</v>
      </c>
      <c r="H25" s="23">
        <v>44.4</v>
      </c>
      <c r="I25" s="19">
        <v>3</v>
      </c>
      <c r="J25" s="19">
        <v>14</v>
      </c>
      <c r="K25" s="24"/>
      <c r="L25" s="24"/>
      <c r="M25" s="24"/>
      <c r="N25" s="25"/>
      <c r="O25" s="25"/>
      <c r="P25" s="25"/>
      <c r="Q25" s="26"/>
      <c r="R25" s="27">
        <f t="shared" si="2"/>
        <v>0</v>
      </c>
      <c r="S25" s="28">
        <f t="shared" si="3"/>
        <v>0</v>
      </c>
      <c r="T25" s="29">
        <f t="shared" si="4"/>
        <v>0</v>
      </c>
      <c r="U25" s="30" t="e">
        <f t="shared" si="5"/>
        <v>#DIV/0!</v>
      </c>
      <c r="V25" s="31">
        <f t="shared" si="6"/>
        <v>0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ht="14.25" customHeight="1">
      <c r="A26" s="18">
        <v>24</v>
      </c>
      <c r="B26" s="19">
        <v>16</v>
      </c>
      <c r="C26" s="19" t="s">
        <v>22</v>
      </c>
      <c r="D26" s="20" t="s">
        <v>23</v>
      </c>
      <c r="E26" s="19" t="s">
        <v>67</v>
      </c>
      <c r="F26" s="21" t="s">
        <v>78</v>
      </c>
      <c r="G26" s="22" t="s">
        <v>79</v>
      </c>
      <c r="H26" s="23">
        <v>52.6</v>
      </c>
      <c r="I26" s="19">
        <v>6</v>
      </c>
      <c r="J26" s="19">
        <v>12</v>
      </c>
      <c r="K26" s="24"/>
      <c r="L26" s="24"/>
      <c r="M26" s="24"/>
      <c r="N26" s="25"/>
      <c r="O26" s="25"/>
      <c r="P26" s="25"/>
      <c r="Q26" s="26"/>
      <c r="R26" s="27">
        <f t="shared" si="2"/>
        <v>0</v>
      </c>
      <c r="S26" s="28">
        <f t="shared" si="3"/>
        <v>0</v>
      </c>
      <c r="T26" s="29">
        <f t="shared" si="4"/>
        <v>0</v>
      </c>
      <c r="U26" s="30" t="e">
        <f t="shared" si="5"/>
        <v>#DIV/0!</v>
      </c>
      <c r="V26" s="31">
        <f t="shared" si="6"/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14.25" customHeight="1">
      <c r="A27" s="18">
        <v>25</v>
      </c>
      <c r="B27" s="19">
        <v>16</v>
      </c>
      <c r="C27" s="19" t="s">
        <v>22</v>
      </c>
      <c r="D27" s="20" t="s">
        <v>23</v>
      </c>
      <c r="E27" s="19" t="s">
        <v>80</v>
      </c>
      <c r="F27" s="21" t="s">
        <v>81</v>
      </c>
      <c r="G27" s="22" t="s">
        <v>82</v>
      </c>
      <c r="H27" s="23">
        <v>78.7</v>
      </c>
      <c r="I27" s="19">
        <v>3</v>
      </c>
      <c r="J27" s="19">
        <v>14</v>
      </c>
      <c r="K27" s="24"/>
      <c r="L27" s="24"/>
      <c r="M27" s="24"/>
      <c r="N27" s="25"/>
      <c r="O27" s="25"/>
      <c r="P27" s="25"/>
      <c r="Q27" s="26"/>
      <c r="R27" s="27">
        <f t="shared" si="2"/>
        <v>0</v>
      </c>
      <c r="S27" s="28">
        <f t="shared" si="3"/>
        <v>0</v>
      </c>
      <c r="T27" s="29">
        <f t="shared" si="4"/>
        <v>0</v>
      </c>
      <c r="U27" s="30" t="e">
        <f t="shared" si="5"/>
        <v>#DIV/0!</v>
      </c>
      <c r="V27" s="31">
        <f t="shared" si="6"/>
        <v>0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ht="14.25" customHeight="1">
      <c r="A28" s="18">
        <v>26</v>
      </c>
      <c r="B28" s="19">
        <v>16</v>
      </c>
      <c r="C28" s="19" t="s">
        <v>22</v>
      </c>
      <c r="D28" s="20" t="s">
        <v>23</v>
      </c>
      <c r="E28" s="19" t="s">
        <v>83</v>
      </c>
      <c r="F28" s="21" t="s">
        <v>84</v>
      </c>
      <c r="G28" s="22" t="s">
        <v>85</v>
      </c>
      <c r="H28" s="23">
        <v>15.2</v>
      </c>
      <c r="I28" s="19">
        <v>3</v>
      </c>
      <c r="J28" s="19">
        <v>8</v>
      </c>
      <c r="K28" s="24"/>
      <c r="L28" s="24"/>
      <c r="M28" s="24"/>
      <c r="N28" s="25"/>
      <c r="O28" s="25"/>
      <c r="P28" s="25"/>
      <c r="Q28" s="26"/>
      <c r="R28" s="27">
        <f t="shared" si="2"/>
        <v>0</v>
      </c>
      <c r="S28" s="28">
        <f t="shared" si="3"/>
        <v>0</v>
      </c>
      <c r="T28" s="29">
        <f t="shared" si="4"/>
        <v>0</v>
      </c>
      <c r="U28" s="30" t="e">
        <f t="shared" si="5"/>
        <v>#DIV/0!</v>
      </c>
      <c r="V28" s="31">
        <f t="shared" si="6"/>
        <v>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14.25" customHeight="1">
      <c r="A29" s="18">
        <v>27</v>
      </c>
      <c r="B29" s="19">
        <v>16</v>
      </c>
      <c r="C29" s="19" t="s">
        <v>22</v>
      </c>
      <c r="D29" s="20" t="s">
        <v>23</v>
      </c>
      <c r="E29" s="19" t="s">
        <v>86</v>
      </c>
      <c r="F29" s="21" t="s">
        <v>87</v>
      </c>
      <c r="G29" s="22" t="s">
        <v>88</v>
      </c>
      <c r="H29" s="23">
        <v>52.9</v>
      </c>
      <c r="I29" s="19">
        <v>1</v>
      </c>
      <c r="J29" s="19">
        <v>1</v>
      </c>
      <c r="K29" s="24"/>
      <c r="L29" s="24"/>
      <c r="M29" s="24"/>
      <c r="N29" s="25"/>
      <c r="O29" s="25"/>
      <c r="P29" s="25"/>
      <c r="Q29" s="24"/>
      <c r="R29" s="27">
        <f t="shared" si="2"/>
        <v>0</v>
      </c>
      <c r="S29" s="28">
        <f t="shared" si="3"/>
        <v>0</v>
      </c>
      <c r="T29" s="29">
        <f t="shared" si="4"/>
        <v>0</v>
      </c>
      <c r="U29" s="30" t="e">
        <f t="shared" si="5"/>
        <v>#DIV/0!</v>
      </c>
      <c r="V29" s="31">
        <f t="shared" si="6"/>
        <v>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ht="14.25" customHeight="1">
      <c r="A30" s="18">
        <v>28</v>
      </c>
      <c r="B30" s="19">
        <v>16</v>
      </c>
      <c r="C30" s="19" t="s">
        <v>22</v>
      </c>
      <c r="D30" s="20" t="s">
        <v>23</v>
      </c>
      <c r="E30" s="19" t="s">
        <v>86</v>
      </c>
      <c r="F30" s="21" t="s">
        <v>89</v>
      </c>
      <c r="G30" s="22" t="s">
        <v>90</v>
      </c>
      <c r="H30" s="23">
        <v>52.9</v>
      </c>
      <c r="I30" s="19">
        <v>1</v>
      </c>
      <c r="J30" s="19">
        <v>145</v>
      </c>
      <c r="K30" s="24"/>
      <c r="L30" s="24"/>
      <c r="M30" s="24"/>
      <c r="N30" s="25"/>
      <c r="O30" s="25"/>
      <c r="P30" s="25"/>
      <c r="Q30" s="26"/>
      <c r="R30" s="27">
        <f t="shared" si="2"/>
        <v>0</v>
      </c>
      <c r="S30" s="28">
        <f t="shared" si="3"/>
        <v>0</v>
      </c>
      <c r="T30" s="29">
        <f t="shared" si="4"/>
        <v>0</v>
      </c>
      <c r="U30" s="30" t="e">
        <f t="shared" si="5"/>
        <v>#DIV/0!</v>
      </c>
      <c r="V30" s="31">
        <f t="shared" si="6"/>
        <v>0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14.25" customHeight="1">
      <c r="A31" s="18">
        <v>29</v>
      </c>
      <c r="B31" s="19">
        <v>16</v>
      </c>
      <c r="C31" s="19" t="s">
        <v>22</v>
      </c>
      <c r="D31" s="20" t="s">
        <v>23</v>
      </c>
      <c r="E31" s="19" t="s">
        <v>91</v>
      </c>
      <c r="F31" s="21" t="s">
        <v>92</v>
      </c>
      <c r="G31" s="22" t="s">
        <v>93</v>
      </c>
      <c r="H31" s="23">
        <v>46.4</v>
      </c>
      <c r="I31" s="19">
        <v>1</v>
      </c>
      <c r="J31" s="19">
        <v>4</v>
      </c>
      <c r="K31" s="24"/>
      <c r="L31" s="24"/>
      <c r="M31" s="24"/>
      <c r="N31" s="25"/>
      <c r="O31" s="25"/>
      <c r="P31" s="25"/>
      <c r="Q31" s="26"/>
      <c r="R31" s="27">
        <f t="shared" si="2"/>
        <v>0</v>
      </c>
      <c r="S31" s="28">
        <f t="shared" si="3"/>
        <v>0</v>
      </c>
      <c r="T31" s="29">
        <f t="shared" si="4"/>
        <v>0</v>
      </c>
      <c r="U31" s="30" t="e">
        <f t="shared" si="5"/>
        <v>#DIV/0!</v>
      </c>
      <c r="V31" s="31">
        <f t="shared" si="6"/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ht="14.25" customHeight="1">
      <c r="A32" s="18">
        <v>30</v>
      </c>
      <c r="B32" s="19">
        <v>16</v>
      </c>
      <c r="C32" s="19" t="s">
        <v>22</v>
      </c>
      <c r="D32" s="20" t="s">
        <v>23</v>
      </c>
      <c r="E32" s="19" t="s">
        <v>94</v>
      </c>
      <c r="F32" s="21" t="s">
        <v>95</v>
      </c>
      <c r="G32" s="22" t="s">
        <v>96</v>
      </c>
      <c r="H32" s="23">
        <v>16.399999999999999</v>
      </c>
      <c r="I32" s="19">
        <v>1</v>
      </c>
      <c r="J32" s="19">
        <v>57</v>
      </c>
      <c r="K32" s="24"/>
      <c r="L32" s="24"/>
      <c r="M32" s="24"/>
      <c r="N32" s="25"/>
      <c r="O32" s="25"/>
      <c r="P32" s="25"/>
      <c r="Q32" s="26"/>
      <c r="R32" s="27">
        <f t="shared" si="2"/>
        <v>0</v>
      </c>
      <c r="S32" s="28">
        <f t="shared" si="3"/>
        <v>0</v>
      </c>
      <c r="T32" s="29">
        <f t="shared" si="4"/>
        <v>0</v>
      </c>
      <c r="U32" s="30" t="e">
        <f t="shared" si="5"/>
        <v>#DIV/0!</v>
      </c>
      <c r="V32" s="31">
        <f t="shared" si="6"/>
        <v>0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14.25" customHeight="1">
      <c r="A33" s="18">
        <v>31</v>
      </c>
      <c r="B33" s="19">
        <v>16</v>
      </c>
      <c r="C33" s="19" t="s">
        <v>22</v>
      </c>
      <c r="D33" s="20" t="s">
        <v>23</v>
      </c>
      <c r="E33" s="19" t="s">
        <v>97</v>
      </c>
      <c r="F33" s="21" t="s">
        <v>98</v>
      </c>
      <c r="G33" s="22" t="s">
        <v>99</v>
      </c>
      <c r="H33" s="23">
        <v>23.9</v>
      </c>
      <c r="I33" s="19">
        <v>3</v>
      </c>
      <c r="J33" s="19">
        <v>40</v>
      </c>
      <c r="K33" s="24"/>
      <c r="L33" s="24"/>
      <c r="M33" s="24"/>
      <c r="N33" s="25"/>
      <c r="O33" s="25"/>
      <c r="P33" s="25"/>
      <c r="Q33" s="24"/>
      <c r="R33" s="27">
        <f t="shared" si="2"/>
        <v>0</v>
      </c>
      <c r="S33" s="28">
        <f t="shared" si="3"/>
        <v>0</v>
      </c>
      <c r="T33" s="29">
        <f t="shared" si="4"/>
        <v>0</v>
      </c>
      <c r="U33" s="30" t="e">
        <f t="shared" si="5"/>
        <v>#DIV/0!</v>
      </c>
      <c r="V33" s="31">
        <f t="shared" si="6"/>
        <v>0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14.25" customHeight="1">
      <c r="A34" s="18">
        <v>32</v>
      </c>
      <c r="B34" s="19">
        <v>16</v>
      </c>
      <c r="C34" s="19" t="s">
        <v>22</v>
      </c>
      <c r="D34" s="20" t="s">
        <v>23</v>
      </c>
      <c r="E34" s="19" t="s">
        <v>100</v>
      </c>
      <c r="F34" s="21" t="s">
        <v>101</v>
      </c>
      <c r="G34" s="22" t="s">
        <v>102</v>
      </c>
      <c r="H34" s="23">
        <v>15.6</v>
      </c>
      <c r="I34" s="19">
        <v>4</v>
      </c>
      <c r="J34" s="19">
        <v>3</v>
      </c>
      <c r="K34" s="24"/>
      <c r="L34" s="24"/>
      <c r="M34" s="24"/>
      <c r="N34" s="25"/>
      <c r="O34" s="25"/>
      <c r="P34" s="25"/>
      <c r="Q34" s="24"/>
      <c r="R34" s="27">
        <f t="shared" si="2"/>
        <v>0</v>
      </c>
      <c r="S34" s="28">
        <f t="shared" si="3"/>
        <v>0</v>
      </c>
      <c r="T34" s="29">
        <f t="shared" si="4"/>
        <v>0</v>
      </c>
      <c r="U34" s="30" t="e">
        <f t="shared" si="5"/>
        <v>#DIV/0!</v>
      </c>
      <c r="V34" s="31">
        <f t="shared" si="6"/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ht="14.25" customHeight="1">
      <c r="A35" s="18">
        <v>33</v>
      </c>
      <c r="B35" s="19">
        <v>16</v>
      </c>
      <c r="C35" s="19" t="s">
        <v>22</v>
      </c>
      <c r="D35" s="20" t="s">
        <v>23</v>
      </c>
      <c r="E35" s="19" t="s">
        <v>103</v>
      </c>
      <c r="F35" s="21" t="s">
        <v>104</v>
      </c>
      <c r="G35" s="22" t="s">
        <v>105</v>
      </c>
      <c r="H35" s="23">
        <v>22.9</v>
      </c>
      <c r="I35" s="19">
        <v>2</v>
      </c>
      <c r="J35" s="19">
        <v>1</v>
      </c>
      <c r="K35" s="24"/>
      <c r="L35" s="24"/>
      <c r="M35" s="24"/>
      <c r="N35" s="25"/>
      <c r="O35" s="25"/>
      <c r="P35" s="25"/>
      <c r="Q35" s="26"/>
      <c r="R35" s="27">
        <f t="shared" si="2"/>
        <v>0</v>
      </c>
      <c r="S35" s="28">
        <f t="shared" si="3"/>
        <v>0</v>
      </c>
      <c r="T35" s="29">
        <f t="shared" si="4"/>
        <v>0</v>
      </c>
      <c r="U35" s="30" t="e">
        <f t="shared" si="5"/>
        <v>#DIV/0!</v>
      </c>
      <c r="V35" s="31">
        <f t="shared" si="6"/>
        <v>0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ht="14.25" customHeight="1">
      <c r="A36" s="18">
        <v>34</v>
      </c>
      <c r="B36" s="19">
        <v>16</v>
      </c>
      <c r="C36" s="19" t="s">
        <v>22</v>
      </c>
      <c r="D36" s="20" t="s">
        <v>23</v>
      </c>
      <c r="E36" s="19" t="s">
        <v>106</v>
      </c>
      <c r="F36" s="21" t="s">
        <v>107</v>
      </c>
      <c r="G36" s="22" t="s">
        <v>108</v>
      </c>
      <c r="H36" s="23">
        <v>47.9</v>
      </c>
      <c r="I36" s="19">
        <v>3</v>
      </c>
      <c r="J36" s="19">
        <v>17</v>
      </c>
      <c r="K36" s="24"/>
      <c r="L36" s="24"/>
      <c r="M36" s="24"/>
      <c r="N36" s="25"/>
      <c r="O36" s="25"/>
      <c r="P36" s="25"/>
      <c r="Q36" s="26"/>
      <c r="R36" s="27">
        <f t="shared" si="2"/>
        <v>0</v>
      </c>
      <c r="S36" s="28">
        <f t="shared" si="3"/>
        <v>0</v>
      </c>
      <c r="T36" s="29">
        <f t="shared" si="4"/>
        <v>0</v>
      </c>
      <c r="U36" s="30" t="e">
        <f t="shared" si="5"/>
        <v>#DIV/0!</v>
      </c>
      <c r="V36" s="31">
        <f t="shared" si="6"/>
        <v>0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ht="14.25" customHeight="1">
      <c r="A37" s="18">
        <v>35</v>
      </c>
      <c r="B37" s="19">
        <v>16</v>
      </c>
      <c r="C37" s="19" t="s">
        <v>22</v>
      </c>
      <c r="D37" s="20" t="s">
        <v>23</v>
      </c>
      <c r="E37" s="19" t="s">
        <v>109</v>
      </c>
      <c r="F37" s="21" t="s">
        <v>110</v>
      </c>
      <c r="G37" s="22" t="s">
        <v>111</v>
      </c>
      <c r="H37" s="23">
        <v>13.2</v>
      </c>
      <c r="I37" s="19">
        <v>7</v>
      </c>
      <c r="J37" s="19">
        <v>60</v>
      </c>
      <c r="K37" s="24"/>
      <c r="L37" s="24"/>
      <c r="M37" s="24"/>
      <c r="N37" s="25"/>
      <c r="O37" s="25"/>
      <c r="P37" s="25"/>
      <c r="Q37" s="26"/>
      <c r="R37" s="27">
        <f t="shared" si="2"/>
        <v>0</v>
      </c>
      <c r="S37" s="28">
        <f t="shared" si="3"/>
        <v>0</v>
      </c>
      <c r="T37" s="29">
        <f t="shared" si="4"/>
        <v>0</v>
      </c>
      <c r="U37" s="30" t="e">
        <f t="shared" si="5"/>
        <v>#DIV/0!</v>
      </c>
      <c r="V37" s="31">
        <f t="shared" si="6"/>
        <v>0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ht="14.25" customHeight="1">
      <c r="A38" s="18">
        <v>36</v>
      </c>
      <c r="B38" s="19">
        <v>16</v>
      </c>
      <c r="C38" s="19" t="s">
        <v>22</v>
      </c>
      <c r="D38" s="20" t="s">
        <v>23</v>
      </c>
      <c r="E38" s="19" t="s">
        <v>112</v>
      </c>
      <c r="F38" s="21" t="s">
        <v>113</v>
      </c>
      <c r="G38" s="22" t="s">
        <v>114</v>
      </c>
      <c r="H38" s="23">
        <v>16</v>
      </c>
      <c r="I38" s="19">
        <v>2</v>
      </c>
      <c r="J38" s="19">
        <v>4</v>
      </c>
      <c r="K38" s="24"/>
      <c r="L38" s="24"/>
      <c r="M38" s="24"/>
      <c r="N38" s="25"/>
      <c r="O38" s="25"/>
      <c r="P38" s="25"/>
      <c r="Q38" s="26"/>
      <c r="R38" s="27">
        <f t="shared" si="2"/>
        <v>0</v>
      </c>
      <c r="S38" s="28">
        <f t="shared" si="3"/>
        <v>0</v>
      </c>
      <c r="T38" s="29">
        <f t="shared" si="4"/>
        <v>0</v>
      </c>
      <c r="U38" s="30" t="e">
        <f t="shared" si="5"/>
        <v>#DIV/0!</v>
      </c>
      <c r="V38" s="31">
        <f t="shared" si="6"/>
        <v>0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ht="14.25" customHeight="1">
      <c r="A39" s="18">
        <v>37</v>
      </c>
      <c r="B39" s="19">
        <v>16</v>
      </c>
      <c r="C39" s="19" t="s">
        <v>22</v>
      </c>
      <c r="D39" s="20" t="s">
        <v>23</v>
      </c>
      <c r="E39" s="19" t="s">
        <v>112</v>
      </c>
      <c r="F39" s="21" t="s">
        <v>115</v>
      </c>
      <c r="G39" s="22" t="s">
        <v>116</v>
      </c>
      <c r="H39" s="23">
        <v>11</v>
      </c>
      <c r="I39" s="19">
        <v>3</v>
      </c>
      <c r="J39" s="19">
        <v>3</v>
      </c>
      <c r="K39" s="24"/>
      <c r="L39" s="24"/>
      <c r="M39" s="24"/>
      <c r="N39" s="25"/>
      <c r="O39" s="25"/>
      <c r="P39" s="25"/>
      <c r="Q39" s="26"/>
      <c r="R39" s="27">
        <f t="shared" si="2"/>
        <v>0</v>
      </c>
      <c r="S39" s="28">
        <f t="shared" si="3"/>
        <v>0</v>
      </c>
      <c r="T39" s="29">
        <f t="shared" si="4"/>
        <v>0</v>
      </c>
      <c r="U39" s="30" t="e">
        <f t="shared" si="5"/>
        <v>#DIV/0!</v>
      </c>
      <c r="V39" s="31">
        <f t="shared" si="6"/>
        <v>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14.25" customHeight="1">
      <c r="A40" s="18">
        <v>38</v>
      </c>
      <c r="B40" s="19">
        <v>16</v>
      </c>
      <c r="C40" s="19" t="s">
        <v>22</v>
      </c>
      <c r="D40" s="20" t="s">
        <v>23</v>
      </c>
      <c r="E40" s="19" t="s">
        <v>112</v>
      </c>
      <c r="F40" s="21" t="s">
        <v>117</v>
      </c>
      <c r="G40" s="22" t="s">
        <v>118</v>
      </c>
      <c r="H40" s="23">
        <v>6.5</v>
      </c>
      <c r="I40" s="19">
        <v>1</v>
      </c>
      <c r="J40" s="19">
        <v>18</v>
      </c>
      <c r="K40" s="24"/>
      <c r="L40" s="24"/>
      <c r="M40" s="24"/>
      <c r="N40" s="25"/>
      <c r="O40" s="25"/>
      <c r="P40" s="25"/>
      <c r="Q40" s="26"/>
      <c r="R40" s="27">
        <f t="shared" si="2"/>
        <v>0</v>
      </c>
      <c r="S40" s="28">
        <f t="shared" si="3"/>
        <v>0</v>
      </c>
      <c r="T40" s="29">
        <f t="shared" si="4"/>
        <v>0</v>
      </c>
      <c r="U40" s="30" t="e">
        <f t="shared" si="5"/>
        <v>#DIV/0!</v>
      </c>
      <c r="V40" s="31">
        <f t="shared" si="6"/>
        <v>0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ht="14.25" customHeight="1">
      <c r="A41" s="18">
        <v>39</v>
      </c>
      <c r="B41" s="19">
        <v>16</v>
      </c>
      <c r="C41" s="19" t="s">
        <v>22</v>
      </c>
      <c r="D41" s="20" t="s">
        <v>23</v>
      </c>
      <c r="E41" s="19" t="s">
        <v>83</v>
      </c>
      <c r="F41" s="21" t="s">
        <v>119</v>
      </c>
      <c r="G41" s="22" t="s">
        <v>120</v>
      </c>
      <c r="H41" s="23">
        <v>17.899999999999999</v>
      </c>
      <c r="I41" s="19">
        <v>1</v>
      </c>
      <c r="J41" s="19">
        <v>1</v>
      </c>
      <c r="K41" s="24"/>
      <c r="L41" s="24"/>
      <c r="M41" s="24"/>
      <c r="N41" s="25"/>
      <c r="O41" s="25"/>
      <c r="P41" s="25"/>
      <c r="Q41" s="26"/>
      <c r="R41" s="27">
        <f t="shared" si="2"/>
        <v>0</v>
      </c>
      <c r="S41" s="28">
        <f t="shared" si="3"/>
        <v>0</v>
      </c>
      <c r="T41" s="29">
        <f t="shared" si="4"/>
        <v>0</v>
      </c>
      <c r="U41" s="30" t="e">
        <f t="shared" si="5"/>
        <v>#DIV/0!</v>
      </c>
      <c r="V41" s="31">
        <f t="shared" si="6"/>
        <v>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14.25" customHeight="1">
      <c r="A42" s="18">
        <v>40</v>
      </c>
      <c r="B42" s="19">
        <v>16</v>
      </c>
      <c r="C42" s="19" t="s">
        <v>22</v>
      </c>
      <c r="D42" s="20" t="s">
        <v>23</v>
      </c>
      <c r="E42" s="19" t="s">
        <v>121</v>
      </c>
      <c r="F42" s="21" t="s">
        <v>122</v>
      </c>
      <c r="G42" s="22" t="s">
        <v>123</v>
      </c>
      <c r="H42" s="23">
        <v>6.9</v>
      </c>
      <c r="I42" s="19">
        <v>4</v>
      </c>
      <c r="J42" s="19">
        <v>73</v>
      </c>
      <c r="K42" s="24"/>
      <c r="L42" s="24"/>
      <c r="M42" s="24"/>
      <c r="N42" s="25"/>
      <c r="O42" s="25"/>
      <c r="P42" s="25"/>
      <c r="Q42" s="24"/>
      <c r="R42" s="27">
        <f t="shared" si="2"/>
        <v>0</v>
      </c>
      <c r="S42" s="28">
        <f t="shared" si="3"/>
        <v>0</v>
      </c>
      <c r="T42" s="29">
        <f t="shared" si="4"/>
        <v>0</v>
      </c>
      <c r="U42" s="30" t="e">
        <f t="shared" si="5"/>
        <v>#DIV/0!</v>
      </c>
      <c r="V42" s="31">
        <f t="shared" si="6"/>
        <v>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4.25" customHeight="1">
      <c r="A43" s="18">
        <v>41</v>
      </c>
      <c r="B43" s="19">
        <v>16</v>
      </c>
      <c r="C43" s="19" t="s">
        <v>22</v>
      </c>
      <c r="D43" s="20" t="s">
        <v>23</v>
      </c>
      <c r="E43" s="19" t="s">
        <v>121</v>
      </c>
      <c r="F43" s="21" t="s">
        <v>124</v>
      </c>
      <c r="G43" s="22" t="s">
        <v>125</v>
      </c>
      <c r="H43" s="23">
        <v>6.9</v>
      </c>
      <c r="I43" s="19">
        <v>3</v>
      </c>
      <c r="J43" s="19">
        <v>2</v>
      </c>
      <c r="K43" s="24"/>
      <c r="L43" s="24"/>
      <c r="M43" s="24"/>
      <c r="N43" s="25"/>
      <c r="O43" s="25"/>
      <c r="P43" s="25"/>
      <c r="Q43" s="26"/>
      <c r="R43" s="27">
        <f t="shared" si="2"/>
        <v>0</v>
      </c>
      <c r="S43" s="28">
        <f t="shared" si="3"/>
        <v>0</v>
      </c>
      <c r="T43" s="29">
        <f t="shared" si="4"/>
        <v>0</v>
      </c>
      <c r="U43" s="30" t="e">
        <f t="shared" si="5"/>
        <v>#DIV/0!</v>
      </c>
      <c r="V43" s="31">
        <f t="shared" si="6"/>
        <v>0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14.25" customHeight="1">
      <c r="A44" s="18">
        <v>42</v>
      </c>
      <c r="B44" s="19">
        <v>16</v>
      </c>
      <c r="C44" s="19" t="s">
        <v>22</v>
      </c>
      <c r="D44" s="20" t="s">
        <v>23</v>
      </c>
      <c r="E44" s="19" t="s">
        <v>126</v>
      </c>
      <c r="F44" s="21" t="s">
        <v>127</v>
      </c>
      <c r="G44" s="22" t="s">
        <v>128</v>
      </c>
      <c r="H44" s="23">
        <v>16.899999999999999</v>
      </c>
      <c r="I44" s="19">
        <v>1</v>
      </c>
      <c r="J44" s="19">
        <v>46</v>
      </c>
      <c r="K44" s="24"/>
      <c r="L44" s="24"/>
      <c r="M44" s="24"/>
      <c r="N44" s="25"/>
      <c r="O44" s="25"/>
      <c r="P44" s="25"/>
      <c r="Q44" s="26"/>
      <c r="R44" s="27">
        <f t="shared" si="2"/>
        <v>0</v>
      </c>
      <c r="S44" s="28">
        <f t="shared" si="3"/>
        <v>0</v>
      </c>
      <c r="T44" s="29">
        <f t="shared" si="4"/>
        <v>0</v>
      </c>
      <c r="U44" s="30" t="e">
        <f t="shared" si="5"/>
        <v>#DIV/0!</v>
      </c>
      <c r="V44" s="31">
        <f t="shared" si="6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14.25" customHeight="1">
      <c r="A45" s="18">
        <v>43</v>
      </c>
      <c r="B45" s="19">
        <v>16</v>
      </c>
      <c r="C45" s="19" t="s">
        <v>22</v>
      </c>
      <c r="D45" s="20" t="s">
        <v>23</v>
      </c>
      <c r="E45" s="19" t="s">
        <v>91</v>
      </c>
      <c r="F45" s="21" t="s">
        <v>129</v>
      </c>
      <c r="G45" s="22" t="s">
        <v>130</v>
      </c>
      <c r="H45" s="23">
        <v>11.9</v>
      </c>
      <c r="I45" s="19">
        <v>2</v>
      </c>
      <c r="J45" s="19">
        <v>324</v>
      </c>
      <c r="K45" s="24"/>
      <c r="L45" s="24"/>
      <c r="M45" s="24"/>
      <c r="N45" s="25"/>
      <c r="O45" s="25"/>
      <c r="P45" s="25"/>
      <c r="Q45" s="26"/>
      <c r="R45" s="27">
        <f t="shared" si="2"/>
        <v>0</v>
      </c>
      <c r="S45" s="28">
        <f t="shared" si="3"/>
        <v>0</v>
      </c>
      <c r="T45" s="29">
        <f t="shared" si="4"/>
        <v>0</v>
      </c>
      <c r="U45" s="30" t="e">
        <f t="shared" si="5"/>
        <v>#DIV/0!</v>
      </c>
      <c r="V45" s="31">
        <f t="shared" si="6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14.25" customHeight="1">
      <c r="A46" s="18">
        <v>44</v>
      </c>
      <c r="B46" s="19">
        <v>16</v>
      </c>
      <c r="C46" s="19" t="s">
        <v>22</v>
      </c>
      <c r="D46" s="20" t="s">
        <v>23</v>
      </c>
      <c r="E46" s="19" t="s">
        <v>91</v>
      </c>
      <c r="F46" s="21" t="s">
        <v>131</v>
      </c>
      <c r="G46" s="22" t="s">
        <v>132</v>
      </c>
      <c r="H46" s="23">
        <v>21.6</v>
      </c>
      <c r="I46" s="19">
        <v>4</v>
      </c>
      <c r="J46" s="19">
        <v>12</v>
      </c>
      <c r="K46" s="24"/>
      <c r="L46" s="24"/>
      <c r="M46" s="24"/>
      <c r="N46" s="25"/>
      <c r="O46" s="25"/>
      <c r="P46" s="25"/>
      <c r="Q46" s="26"/>
      <c r="R46" s="27">
        <f t="shared" si="2"/>
        <v>0</v>
      </c>
      <c r="S46" s="28">
        <f t="shared" si="3"/>
        <v>0</v>
      </c>
      <c r="T46" s="29">
        <f t="shared" si="4"/>
        <v>0</v>
      </c>
      <c r="U46" s="30" t="e">
        <f t="shared" si="5"/>
        <v>#DIV/0!</v>
      </c>
      <c r="V46" s="31">
        <f t="shared" si="6"/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4.25" customHeight="1">
      <c r="A47" s="18">
        <v>45</v>
      </c>
      <c r="B47" s="19">
        <v>16</v>
      </c>
      <c r="C47" s="19" t="s">
        <v>22</v>
      </c>
      <c r="D47" s="20" t="s">
        <v>23</v>
      </c>
      <c r="E47" s="19" t="s">
        <v>91</v>
      </c>
      <c r="F47" s="21" t="s">
        <v>133</v>
      </c>
      <c r="G47" s="22" t="s">
        <v>134</v>
      </c>
      <c r="H47" s="23">
        <v>17.899999999999999</v>
      </c>
      <c r="I47" s="19">
        <v>1</v>
      </c>
      <c r="J47" s="19">
        <v>242</v>
      </c>
      <c r="K47" s="24"/>
      <c r="L47" s="24"/>
      <c r="M47" s="24"/>
      <c r="N47" s="25"/>
      <c r="O47" s="25"/>
      <c r="P47" s="25"/>
      <c r="Q47" s="26"/>
      <c r="R47" s="27">
        <f t="shared" si="2"/>
        <v>0</v>
      </c>
      <c r="S47" s="28">
        <f t="shared" si="3"/>
        <v>0</v>
      </c>
      <c r="T47" s="29">
        <f t="shared" si="4"/>
        <v>0</v>
      </c>
      <c r="U47" s="30" t="e">
        <f t="shared" si="5"/>
        <v>#DIV/0!</v>
      </c>
      <c r="V47" s="31">
        <f t="shared" si="6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ht="14.25" customHeight="1">
      <c r="A48" s="18">
        <v>46</v>
      </c>
      <c r="B48" s="19">
        <v>16</v>
      </c>
      <c r="C48" s="19" t="s">
        <v>22</v>
      </c>
      <c r="D48" s="20" t="s">
        <v>23</v>
      </c>
      <c r="E48" s="19" t="s">
        <v>135</v>
      </c>
      <c r="F48" s="21" t="s">
        <v>136</v>
      </c>
      <c r="G48" s="22" t="s">
        <v>137</v>
      </c>
      <c r="H48" s="23">
        <v>6.9</v>
      </c>
      <c r="I48" s="19">
        <v>2</v>
      </c>
      <c r="J48" s="19">
        <v>2</v>
      </c>
      <c r="K48" s="24"/>
      <c r="L48" s="24"/>
      <c r="M48" s="24"/>
      <c r="N48" s="25"/>
      <c r="O48" s="25"/>
      <c r="P48" s="25"/>
      <c r="Q48" s="26"/>
      <c r="R48" s="27">
        <f t="shared" si="2"/>
        <v>0</v>
      </c>
      <c r="S48" s="28">
        <f t="shared" si="3"/>
        <v>0</v>
      </c>
      <c r="T48" s="29">
        <f t="shared" si="4"/>
        <v>0</v>
      </c>
      <c r="U48" s="30" t="e">
        <f t="shared" si="5"/>
        <v>#DIV/0!</v>
      </c>
      <c r="V48" s="31">
        <f t="shared" si="6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4.25" customHeight="1">
      <c r="A49" s="18">
        <v>47</v>
      </c>
      <c r="B49" s="19">
        <v>16</v>
      </c>
      <c r="C49" s="19" t="s">
        <v>22</v>
      </c>
      <c r="D49" s="20" t="s">
        <v>23</v>
      </c>
      <c r="E49" s="19" t="s">
        <v>138</v>
      </c>
      <c r="F49" s="21" t="s">
        <v>139</v>
      </c>
      <c r="G49" s="22" t="s">
        <v>140</v>
      </c>
      <c r="H49" s="23">
        <v>12.5</v>
      </c>
      <c r="I49" s="19">
        <v>2</v>
      </c>
      <c r="J49" s="19">
        <v>3</v>
      </c>
      <c r="K49" s="24"/>
      <c r="L49" s="24"/>
      <c r="M49" s="24"/>
      <c r="N49" s="25"/>
      <c r="O49" s="25"/>
      <c r="P49" s="25"/>
      <c r="Q49" s="26"/>
      <c r="R49" s="27">
        <f t="shared" si="2"/>
        <v>0</v>
      </c>
      <c r="S49" s="28">
        <f t="shared" si="3"/>
        <v>0</v>
      </c>
      <c r="T49" s="29">
        <f t="shared" si="4"/>
        <v>0</v>
      </c>
      <c r="U49" s="30" t="e">
        <f t="shared" si="5"/>
        <v>#DIV/0!</v>
      </c>
      <c r="V49" s="31">
        <f t="shared" si="6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ht="14.25" customHeight="1">
      <c r="A50" s="18">
        <v>48</v>
      </c>
      <c r="B50" s="19">
        <v>16</v>
      </c>
      <c r="C50" s="19" t="s">
        <v>22</v>
      </c>
      <c r="D50" s="20" t="s">
        <v>23</v>
      </c>
      <c r="E50" s="19" t="s">
        <v>141</v>
      </c>
      <c r="F50" s="21" t="s">
        <v>142</v>
      </c>
      <c r="G50" s="22" t="s">
        <v>143</v>
      </c>
      <c r="H50" s="23">
        <v>17.7</v>
      </c>
      <c r="I50" s="19">
        <v>3</v>
      </c>
      <c r="J50" s="19">
        <v>12</v>
      </c>
      <c r="K50" s="24"/>
      <c r="L50" s="24"/>
      <c r="M50" s="24"/>
      <c r="N50" s="25"/>
      <c r="O50" s="25"/>
      <c r="P50" s="25"/>
      <c r="Q50" s="24"/>
      <c r="R50" s="27">
        <f t="shared" si="2"/>
        <v>0</v>
      </c>
      <c r="S50" s="28">
        <f t="shared" si="3"/>
        <v>0</v>
      </c>
      <c r="T50" s="29">
        <f t="shared" si="4"/>
        <v>0</v>
      </c>
      <c r="U50" s="30" t="e">
        <f t="shared" si="5"/>
        <v>#DIV/0!</v>
      </c>
      <c r="V50" s="31">
        <f t="shared" si="6"/>
        <v>0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ht="14.25" customHeight="1">
      <c r="A51" s="18">
        <v>49</v>
      </c>
      <c r="B51" s="19">
        <v>16</v>
      </c>
      <c r="C51" s="19" t="s">
        <v>22</v>
      </c>
      <c r="D51" s="20" t="s">
        <v>23</v>
      </c>
      <c r="E51" s="19" t="s">
        <v>141</v>
      </c>
      <c r="F51" s="21" t="s">
        <v>144</v>
      </c>
      <c r="G51" s="22" t="s">
        <v>145</v>
      </c>
      <c r="H51" s="23">
        <v>10.4</v>
      </c>
      <c r="I51" s="19">
        <v>2</v>
      </c>
      <c r="J51" s="19">
        <v>29</v>
      </c>
      <c r="K51" s="24"/>
      <c r="L51" s="24"/>
      <c r="M51" s="24"/>
      <c r="N51" s="25"/>
      <c r="O51" s="25"/>
      <c r="P51" s="25"/>
      <c r="Q51" s="24"/>
      <c r="R51" s="27">
        <f t="shared" si="2"/>
        <v>0</v>
      </c>
      <c r="S51" s="28">
        <f t="shared" si="3"/>
        <v>0</v>
      </c>
      <c r="T51" s="29">
        <f t="shared" si="4"/>
        <v>0</v>
      </c>
      <c r="U51" s="30" t="e">
        <f t="shared" si="5"/>
        <v>#DIV/0!</v>
      </c>
      <c r="V51" s="31">
        <f t="shared" si="6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 ht="14.25" customHeight="1">
      <c r="A52" s="18">
        <v>50</v>
      </c>
      <c r="B52" s="19">
        <v>16</v>
      </c>
      <c r="C52" s="19" t="s">
        <v>22</v>
      </c>
      <c r="D52" s="20" t="s">
        <v>23</v>
      </c>
      <c r="E52" s="19" t="s">
        <v>141</v>
      </c>
      <c r="F52" s="21" t="s">
        <v>146</v>
      </c>
      <c r="G52" s="22" t="s">
        <v>147</v>
      </c>
      <c r="H52" s="23">
        <v>13.9</v>
      </c>
      <c r="I52" s="19">
        <v>1</v>
      </c>
      <c r="J52" s="19">
        <v>2</v>
      </c>
      <c r="K52" s="24"/>
      <c r="L52" s="24"/>
      <c r="M52" s="24"/>
      <c r="N52" s="25"/>
      <c r="O52" s="25"/>
      <c r="P52" s="25"/>
      <c r="Q52" s="26"/>
      <c r="R52" s="27">
        <f t="shared" si="2"/>
        <v>0</v>
      </c>
      <c r="S52" s="28">
        <f t="shared" si="3"/>
        <v>0</v>
      </c>
      <c r="T52" s="29">
        <f t="shared" si="4"/>
        <v>0</v>
      </c>
      <c r="U52" s="30" t="e">
        <f t="shared" si="5"/>
        <v>#DIV/0!</v>
      </c>
      <c r="V52" s="31">
        <f t="shared" si="6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ht="14.25" customHeight="1">
      <c r="A53" s="18">
        <v>51</v>
      </c>
      <c r="B53" s="19">
        <v>16</v>
      </c>
      <c r="C53" s="19" t="s">
        <v>22</v>
      </c>
      <c r="D53" s="20" t="s">
        <v>23</v>
      </c>
      <c r="E53" s="19" t="s">
        <v>141</v>
      </c>
      <c r="F53" s="21" t="s">
        <v>148</v>
      </c>
      <c r="G53" s="22" t="s">
        <v>149</v>
      </c>
      <c r="H53" s="23">
        <v>24.3</v>
      </c>
      <c r="I53" s="19">
        <v>1</v>
      </c>
      <c r="J53" s="19">
        <v>2</v>
      </c>
      <c r="K53" s="24"/>
      <c r="L53" s="24"/>
      <c r="M53" s="24"/>
      <c r="N53" s="25"/>
      <c r="O53" s="25"/>
      <c r="P53" s="25"/>
      <c r="Q53" s="26"/>
      <c r="R53" s="27">
        <f t="shared" si="2"/>
        <v>0</v>
      </c>
      <c r="S53" s="28">
        <f t="shared" si="3"/>
        <v>0</v>
      </c>
      <c r="T53" s="29">
        <f t="shared" si="4"/>
        <v>0</v>
      </c>
      <c r="U53" s="30" t="e">
        <f t="shared" si="5"/>
        <v>#DIV/0!</v>
      </c>
      <c r="V53" s="31">
        <f t="shared" si="6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ht="14.25" customHeight="1">
      <c r="A54" s="18">
        <v>52</v>
      </c>
      <c r="B54" s="19">
        <v>16</v>
      </c>
      <c r="C54" s="19" t="s">
        <v>22</v>
      </c>
      <c r="D54" s="20" t="s">
        <v>23</v>
      </c>
      <c r="E54" s="19" t="s">
        <v>141</v>
      </c>
      <c r="F54" s="21" t="s">
        <v>150</v>
      </c>
      <c r="G54" s="22" t="s">
        <v>151</v>
      </c>
      <c r="H54" s="23">
        <v>24.3</v>
      </c>
      <c r="I54" s="19">
        <v>2</v>
      </c>
      <c r="J54" s="19">
        <v>1</v>
      </c>
      <c r="K54" s="24"/>
      <c r="L54" s="24"/>
      <c r="M54" s="24"/>
      <c r="N54" s="25"/>
      <c r="O54" s="25"/>
      <c r="P54" s="25"/>
      <c r="Q54" s="26"/>
      <c r="R54" s="27">
        <f t="shared" si="2"/>
        <v>0</v>
      </c>
      <c r="S54" s="28">
        <f t="shared" si="3"/>
        <v>0</v>
      </c>
      <c r="T54" s="29">
        <f t="shared" si="4"/>
        <v>0</v>
      </c>
      <c r="U54" s="30" t="e">
        <f t="shared" si="5"/>
        <v>#DIV/0!</v>
      </c>
      <c r="V54" s="31">
        <f t="shared" si="6"/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 ht="14.25" customHeight="1">
      <c r="A55" s="18">
        <v>53</v>
      </c>
      <c r="B55" s="19">
        <v>16</v>
      </c>
      <c r="C55" s="19" t="s">
        <v>22</v>
      </c>
      <c r="D55" s="20" t="s">
        <v>23</v>
      </c>
      <c r="E55" s="19" t="s">
        <v>141</v>
      </c>
      <c r="F55" s="21" t="s">
        <v>152</v>
      </c>
      <c r="G55" s="22" t="s">
        <v>153</v>
      </c>
      <c r="H55" s="23">
        <v>4.7</v>
      </c>
      <c r="I55" s="19">
        <v>1</v>
      </c>
      <c r="J55" s="19">
        <v>42</v>
      </c>
      <c r="K55" s="24"/>
      <c r="L55" s="24"/>
      <c r="M55" s="24"/>
      <c r="N55" s="25"/>
      <c r="O55" s="25"/>
      <c r="P55" s="25"/>
      <c r="Q55" s="26"/>
      <c r="R55" s="27">
        <f t="shared" si="2"/>
        <v>0</v>
      </c>
      <c r="S55" s="28">
        <f t="shared" si="3"/>
        <v>0</v>
      </c>
      <c r="T55" s="29">
        <f t="shared" si="4"/>
        <v>0</v>
      </c>
      <c r="U55" s="30" t="e">
        <f t="shared" si="5"/>
        <v>#DIV/0!</v>
      </c>
      <c r="V55" s="31">
        <f t="shared" si="6"/>
        <v>0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 ht="14.25" customHeight="1">
      <c r="A56" s="18">
        <v>54</v>
      </c>
      <c r="B56" s="19">
        <v>16</v>
      </c>
      <c r="C56" s="19" t="s">
        <v>22</v>
      </c>
      <c r="D56" s="20" t="s">
        <v>23</v>
      </c>
      <c r="E56" s="19" t="s">
        <v>141</v>
      </c>
      <c r="F56" s="21" t="s">
        <v>154</v>
      </c>
      <c r="G56" s="22" t="s">
        <v>155</v>
      </c>
      <c r="H56" s="23">
        <v>7.2</v>
      </c>
      <c r="I56" s="19">
        <v>2</v>
      </c>
      <c r="J56" s="19">
        <v>7</v>
      </c>
      <c r="K56" s="24"/>
      <c r="L56" s="24"/>
      <c r="M56" s="24"/>
      <c r="N56" s="25"/>
      <c r="O56" s="25"/>
      <c r="P56" s="25"/>
      <c r="Q56" s="26"/>
      <c r="R56" s="27">
        <f t="shared" si="2"/>
        <v>0</v>
      </c>
      <c r="S56" s="28">
        <f t="shared" si="3"/>
        <v>0</v>
      </c>
      <c r="T56" s="29">
        <f t="shared" si="4"/>
        <v>0</v>
      </c>
      <c r="U56" s="30" t="e">
        <f t="shared" si="5"/>
        <v>#DIV/0!</v>
      </c>
      <c r="V56" s="31">
        <f t="shared" si="6"/>
        <v>0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ht="14.25" customHeight="1">
      <c r="A57" s="18">
        <v>55</v>
      </c>
      <c r="B57" s="19">
        <v>16</v>
      </c>
      <c r="C57" s="19" t="s">
        <v>22</v>
      </c>
      <c r="D57" s="20" t="s">
        <v>23</v>
      </c>
      <c r="E57" s="19" t="s">
        <v>141</v>
      </c>
      <c r="F57" s="21" t="s">
        <v>156</v>
      </c>
      <c r="G57" s="22" t="s">
        <v>157</v>
      </c>
      <c r="H57" s="23">
        <v>5.2</v>
      </c>
      <c r="I57" s="19">
        <v>1</v>
      </c>
      <c r="J57" s="19">
        <v>52</v>
      </c>
      <c r="K57" s="24"/>
      <c r="L57" s="24"/>
      <c r="M57" s="24"/>
      <c r="N57" s="25"/>
      <c r="O57" s="25"/>
      <c r="P57" s="25"/>
      <c r="Q57" s="26"/>
      <c r="R57" s="27">
        <f t="shared" si="2"/>
        <v>0</v>
      </c>
      <c r="S57" s="28">
        <f t="shared" si="3"/>
        <v>0</v>
      </c>
      <c r="T57" s="29">
        <f t="shared" si="4"/>
        <v>0</v>
      </c>
      <c r="U57" s="30" t="e">
        <f t="shared" si="5"/>
        <v>#DIV/0!</v>
      </c>
      <c r="V57" s="31">
        <f t="shared" si="6"/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4.25" customHeight="1">
      <c r="A58" s="18">
        <v>56</v>
      </c>
      <c r="B58" s="19">
        <v>16</v>
      </c>
      <c r="C58" s="19" t="s">
        <v>22</v>
      </c>
      <c r="D58" s="20" t="s">
        <v>23</v>
      </c>
      <c r="E58" s="19" t="s">
        <v>135</v>
      </c>
      <c r="F58" s="21" t="s">
        <v>158</v>
      </c>
      <c r="G58" s="22" t="s">
        <v>159</v>
      </c>
      <c r="H58" s="23">
        <v>15.2</v>
      </c>
      <c r="I58" s="19">
        <v>1</v>
      </c>
      <c r="J58" s="19">
        <v>11</v>
      </c>
      <c r="K58" s="24"/>
      <c r="L58" s="24"/>
      <c r="M58" s="24"/>
      <c r="N58" s="25"/>
      <c r="O58" s="25"/>
      <c r="P58" s="25"/>
      <c r="Q58" s="26"/>
      <c r="R58" s="27">
        <f t="shared" si="2"/>
        <v>0</v>
      </c>
      <c r="S58" s="28">
        <f t="shared" si="3"/>
        <v>0</v>
      </c>
      <c r="T58" s="29">
        <f t="shared" si="4"/>
        <v>0</v>
      </c>
      <c r="U58" s="30" t="e">
        <f t="shared" si="5"/>
        <v>#DIV/0!</v>
      </c>
      <c r="V58" s="31">
        <f t="shared" si="6"/>
        <v>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4.25" customHeight="1">
      <c r="A59" s="18">
        <v>57</v>
      </c>
      <c r="B59" s="19">
        <v>16</v>
      </c>
      <c r="C59" s="19" t="s">
        <v>22</v>
      </c>
      <c r="D59" s="20" t="s">
        <v>23</v>
      </c>
      <c r="E59" s="19" t="s">
        <v>135</v>
      </c>
      <c r="F59" s="21" t="s">
        <v>160</v>
      </c>
      <c r="G59" s="22" t="s">
        <v>161</v>
      </c>
      <c r="H59" s="23">
        <v>16.899999999999999</v>
      </c>
      <c r="I59" s="19">
        <v>2</v>
      </c>
      <c r="J59" s="19">
        <v>7</v>
      </c>
      <c r="K59" s="24"/>
      <c r="L59" s="24"/>
      <c r="M59" s="24"/>
      <c r="N59" s="25"/>
      <c r="O59" s="25"/>
      <c r="P59" s="25"/>
      <c r="Q59" s="26"/>
      <c r="R59" s="27">
        <f t="shared" si="2"/>
        <v>0</v>
      </c>
      <c r="S59" s="28">
        <f t="shared" si="3"/>
        <v>0</v>
      </c>
      <c r="T59" s="29">
        <f t="shared" si="4"/>
        <v>0</v>
      </c>
      <c r="U59" s="30" t="e">
        <f t="shared" si="5"/>
        <v>#DIV/0!</v>
      </c>
      <c r="V59" s="31">
        <f t="shared" si="6"/>
        <v>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4.25" customHeight="1">
      <c r="A60" s="18">
        <v>58</v>
      </c>
      <c r="B60" s="19">
        <v>16</v>
      </c>
      <c r="C60" s="19" t="s">
        <v>22</v>
      </c>
      <c r="D60" s="20" t="s">
        <v>23</v>
      </c>
      <c r="E60" s="19" t="s">
        <v>135</v>
      </c>
      <c r="F60" s="21" t="s">
        <v>162</v>
      </c>
      <c r="G60" s="22" t="s">
        <v>163</v>
      </c>
      <c r="H60" s="23">
        <v>16.899999999999999</v>
      </c>
      <c r="I60" s="19">
        <v>2</v>
      </c>
      <c r="J60" s="19">
        <v>1</v>
      </c>
      <c r="K60" s="24"/>
      <c r="L60" s="24"/>
      <c r="M60" s="24"/>
      <c r="N60" s="25"/>
      <c r="O60" s="25"/>
      <c r="P60" s="25"/>
      <c r="Q60" s="26"/>
      <c r="R60" s="27">
        <f t="shared" si="2"/>
        <v>0</v>
      </c>
      <c r="S60" s="28">
        <f t="shared" si="3"/>
        <v>0</v>
      </c>
      <c r="T60" s="29">
        <f t="shared" si="4"/>
        <v>0</v>
      </c>
      <c r="U60" s="30" t="e">
        <f t="shared" si="5"/>
        <v>#DIV/0!</v>
      </c>
      <c r="V60" s="31">
        <f t="shared" si="6"/>
        <v>0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4.25" customHeight="1">
      <c r="A61" s="18">
        <v>59</v>
      </c>
      <c r="B61" s="19">
        <v>16</v>
      </c>
      <c r="C61" s="19" t="s">
        <v>22</v>
      </c>
      <c r="D61" s="20" t="s">
        <v>23</v>
      </c>
      <c r="E61" s="19" t="s">
        <v>164</v>
      </c>
      <c r="F61" s="21" t="s">
        <v>165</v>
      </c>
      <c r="G61" s="22" t="s">
        <v>166</v>
      </c>
      <c r="H61" s="23">
        <v>12.9</v>
      </c>
      <c r="I61" s="19">
        <v>3</v>
      </c>
      <c r="J61" s="19">
        <v>1</v>
      </c>
      <c r="K61" s="24"/>
      <c r="L61" s="24"/>
      <c r="M61" s="24"/>
      <c r="N61" s="25"/>
      <c r="O61" s="25"/>
      <c r="P61" s="25"/>
      <c r="Q61" s="26"/>
      <c r="R61" s="27">
        <f t="shared" si="2"/>
        <v>0</v>
      </c>
      <c r="S61" s="28">
        <f t="shared" si="3"/>
        <v>0</v>
      </c>
      <c r="T61" s="29">
        <f t="shared" si="4"/>
        <v>0</v>
      </c>
      <c r="U61" s="30" t="e">
        <f t="shared" si="5"/>
        <v>#DIV/0!</v>
      </c>
      <c r="V61" s="31">
        <f t="shared" si="6"/>
        <v>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4.25" customHeight="1">
      <c r="A62" s="18">
        <v>60</v>
      </c>
      <c r="B62" s="19">
        <v>16</v>
      </c>
      <c r="C62" s="19" t="s">
        <v>22</v>
      </c>
      <c r="D62" s="20" t="s">
        <v>23</v>
      </c>
      <c r="E62" s="19" t="s">
        <v>135</v>
      </c>
      <c r="F62" s="21" t="s">
        <v>167</v>
      </c>
      <c r="G62" s="22" t="s">
        <v>168</v>
      </c>
      <c r="H62" s="23">
        <v>12.3</v>
      </c>
      <c r="I62" s="19">
        <v>3</v>
      </c>
      <c r="J62" s="19">
        <v>44</v>
      </c>
      <c r="K62" s="24"/>
      <c r="L62" s="24"/>
      <c r="M62" s="24"/>
      <c r="N62" s="25"/>
      <c r="O62" s="25"/>
      <c r="P62" s="25"/>
      <c r="Q62" s="26"/>
      <c r="R62" s="27">
        <f t="shared" si="2"/>
        <v>0</v>
      </c>
      <c r="S62" s="28">
        <f t="shared" si="3"/>
        <v>0</v>
      </c>
      <c r="T62" s="29">
        <f t="shared" si="4"/>
        <v>0</v>
      </c>
      <c r="U62" s="30" t="e">
        <f t="shared" si="5"/>
        <v>#DIV/0!</v>
      </c>
      <c r="V62" s="31">
        <f t="shared" si="6"/>
        <v>0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4.25" customHeight="1">
      <c r="A63" s="18">
        <v>61</v>
      </c>
      <c r="B63" s="19">
        <v>16</v>
      </c>
      <c r="C63" s="19" t="s">
        <v>22</v>
      </c>
      <c r="D63" s="20" t="s">
        <v>23</v>
      </c>
      <c r="E63" s="19" t="s">
        <v>135</v>
      </c>
      <c r="F63" s="21" t="s">
        <v>169</v>
      </c>
      <c r="G63" s="22" t="s">
        <v>170</v>
      </c>
      <c r="H63" s="23">
        <v>12.3</v>
      </c>
      <c r="I63" s="19">
        <v>2</v>
      </c>
      <c r="J63" s="19">
        <v>17</v>
      </c>
      <c r="K63" s="24"/>
      <c r="L63" s="24"/>
      <c r="M63" s="24"/>
      <c r="N63" s="25"/>
      <c r="O63" s="25"/>
      <c r="P63" s="25"/>
      <c r="Q63" s="26"/>
      <c r="R63" s="27">
        <f t="shared" si="2"/>
        <v>0</v>
      </c>
      <c r="S63" s="28">
        <f t="shared" si="3"/>
        <v>0</v>
      </c>
      <c r="T63" s="29">
        <f t="shared" si="4"/>
        <v>0</v>
      </c>
      <c r="U63" s="30" t="e">
        <f t="shared" si="5"/>
        <v>#DIV/0!</v>
      </c>
      <c r="V63" s="31">
        <f t="shared" si="6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4.25" customHeight="1">
      <c r="A64" s="18">
        <v>62</v>
      </c>
      <c r="B64" s="19">
        <v>16</v>
      </c>
      <c r="C64" s="19" t="s">
        <v>22</v>
      </c>
      <c r="D64" s="20" t="s">
        <v>23</v>
      </c>
      <c r="E64" s="19" t="s">
        <v>135</v>
      </c>
      <c r="F64" s="21" t="s">
        <v>171</v>
      </c>
      <c r="G64" s="22" t="s">
        <v>172</v>
      </c>
      <c r="H64" s="23">
        <v>15.4</v>
      </c>
      <c r="I64" s="19">
        <v>2</v>
      </c>
      <c r="J64" s="19">
        <v>1</v>
      </c>
      <c r="K64" s="24"/>
      <c r="L64" s="24"/>
      <c r="M64" s="24"/>
      <c r="N64" s="25"/>
      <c r="O64" s="25"/>
      <c r="P64" s="25"/>
      <c r="Q64" s="26"/>
      <c r="R64" s="27">
        <f t="shared" si="2"/>
        <v>0</v>
      </c>
      <c r="S64" s="28">
        <f t="shared" si="3"/>
        <v>0</v>
      </c>
      <c r="T64" s="29">
        <f t="shared" si="4"/>
        <v>0</v>
      </c>
      <c r="U64" s="30" t="e">
        <f t="shared" si="5"/>
        <v>#DIV/0!</v>
      </c>
      <c r="V64" s="31">
        <f t="shared" si="6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4.25" customHeight="1">
      <c r="A65" s="18">
        <v>63</v>
      </c>
      <c r="B65" s="19">
        <v>16</v>
      </c>
      <c r="C65" s="19" t="s">
        <v>22</v>
      </c>
      <c r="D65" s="20" t="s">
        <v>23</v>
      </c>
      <c r="E65" s="19" t="s">
        <v>135</v>
      </c>
      <c r="F65" s="21" t="s">
        <v>173</v>
      </c>
      <c r="G65" s="22" t="s">
        <v>174</v>
      </c>
      <c r="H65" s="23">
        <v>25.6</v>
      </c>
      <c r="I65" s="19">
        <v>2</v>
      </c>
      <c r="J65" s="19">
        <v>14</v>
      </c>
      <c r="K65" s="24"/>
      <c r="L65" s="24"/>
      <c r="M65" s="24"/>
      <c r="N65" s="25"/>
      <c r="O65" s="25"/>
      <c r="P65" s="25"/>
      <c r="Q65" s="26"/>
      <c r="R65" s="27">
        <f t="shared" si="2"/>
        <v>0</v>
      </c>
      <c r="S65" s="28">
        <f t="shared" si="3"/>
        <v>0</v>
      </c>
      <c r="T65" s="29">
        <f t="shared" si="4"/>
        <v>0</v>
      </c>
      <c r="U65" s="30" t="e">
        <f t="shared" si="5"/>
        <v>#DIV/0!</v>
      </c>
      <c r="V65" s="31">
        <f t="shared" si="6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4.25" customHeight="1">
      <c r="A66" s="18">
        <v>64</v>
      </c>
      <c r="B66" s="19">
        <v>16</v>
      </c>
      <c r="C66" s="19" t="s">
        <v>22</v>
      </c>
      <c r="D66" s="20" t="s">
        <v>23</v>
      </c>
      <c r="E66" s="19" t="s">
        <v>175</v>
      </c>
      <c r="F66" s="21" t="s">
        <v>176</v>
      </c>
      <c r="G66" s="22" t="s">
        <v>177</v>
      </c>
      <c r="H66" s="23">
        <v>9.6</v>
      </c>
      <c r="I66" s="19">
        <v>2</v>
      </c>
      <c r="J66" s="19">
        <v>67</v>
      </c>
      <c r="K66" s="24"/>
      <c r="L66" s="24"/>
      <c r="M66" s="24"/>
      <c r="N66" s="25"/>
      <c r="O66" s="25"/>
      <c r="P66" s="25"/>
      <c r="Q66" s="24"/>
      <c r="R66" s="27">
        <f t="shared" si="2"/>
        <v>0</v>
      </c>
      <c r="S66" s="28">
        <f t="shared" si="3"/>
        <v>0</v>
      </c>
      <c r="T66" s="29">
        <f t="shared" si="4"/>
        <v>0</v>
      </c>
      <c r="U66" s="30" t="e">
        <f t="shared" si="5"/>
        <v>#DIV/0!</v>
      </c>
      <c r="V66" s="31">
        <f t="shared" si="6"/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4.25" customHeight="1">
      <c r="A67" s="18">
        <v>65</v>
      </c>
      <c r="B67" s="19">
        <v>16</v>
      </c>
      <c r="C67" s="19" t="s">
        <v>22</v>
      </c>
      <c r="D67" s="20" t="s">
        <v>23</v>
      </c>
      <c r="E67" s="19" t="s">
        <v>178</v>
      </c>
      <c r="F67" s="21" t="s">
        <v>179</v>
      </c>
      <c r="G67" s="22" t="s">
        <v>180</v>
      </c>
      <c r="H67" s="23">
        <v>20.5</v>
      </c>
      <c r="I67" s="19">
        <v>1</v>
      </c>
      <c r="J67" s="19">
        <v>2</v>
      </c>
      <c r="K67" s="24"/>
      <c r="L67" s="24"/>
      <c r="M67" s="24"/>
      <c r="N67" s="25"/>
      <c r="O67" s="25"/>
      <c r="P67" s="25"/>
      <c r="Q67" s="26"/>
      <c r="R67" s="27">
        <f t="shared" si="2"/>
        <v>0</v>
      </c>
      <c r="S67" s="28">
        <f t="shared" si="3"/>
        <v>0</v>
      </c>
      <c r="T67" s="29">
        <f t="shared" si="4"/>
        <v>0</v>
      </c>
      <c r="U67" s="30" t="e">
        <f t="shared" si="5"/>
        <v>#DIV/0!</v>
      </c>
      <c r="V67" s="31">
        <f t="shared" si="6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4.25" customHeight="1">
      <c r="A68" s="10"/>
      <c r="B68" s="10"/>
      <c r="C68" s="10"/>
      <c r="D68" s="10"/>
      <c r="E68" s="32"/>
      <c r="F68" s="32"/>
      <c r="G68" s="10"/>
      <c r="H68" s="33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4.25" customHeight="1">
      <c r="A69" s="10"/>
      <c r="B69" s="10"/>
      <c r="C69" s="10"/>
      <c r="D69" s="10"/>
      <c r="E69" s="32"/>
      <c r="F69" s="32"/>
      <c r="G69" s="10"/>
      <c r="H69" s="33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4.25" customHeight="1">
      <c r="A70" s="10"/>
      <c r="B70" s="10"/>
      <c r="C70" s="10"/>
      <c r="D70" s="10"/>
      <c r="E70" s="32"/>
      <c r="F70" s="32"/>
      <c r="G70" s="10"/>
      <c r="H70" s="33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4.25" customHeight="1">
      <c r="A71" s="10"/>
      <c r="B71" s="10"/>
      <c r="C71" s="10"/>
      <c r="D71" s="10"/>
      <c r="E71" s="32"/>
      <c r="F71" s="32"/>
      <c r="G71" s="10"/>
      <c r="H71" s="33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4.25" customHeight="1">
      <c r="A72" s="10"/>
      <c r="B72" s="10"/>
      <c r="C72" s="10"/>
      <c r="D72" s="10"/>
      <c r="E72" s="32"/>
      <c r="F72" s="32"/>
      <c r="G72" s="10"/>
      <c r="H72" s="33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4.25" customHeight="1">
      <c r="A73" s="10"/>
      <c r="B73" s="10"/>
      <c r="C73" s="10"/>
      <c r="D73" s="10"/>
      <c r="E73" s="32"/>
      <c r="F73" s="32"/>
      <c r="G73" s="10"/>
      <c r="H73" s="33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4.25" customHeight="1">
      <c r="A74" s="10"/>
      <c r="B74" s="10"/>
      <c r="C74" s="10"/>
      <c r="D74" s="10"/>
      <c r="E74" s="32"/>
      <c r="F74" s="32"/>
      <c r="G74" s="10"/>
      <c r="H74" s="3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4.25" customHeight="1">
      <c r="A75" s="10"/>
      <c r="B75" s="10"/>
      <c r="C75" s="10"/>
      <c r="D75" s="10"/>
      <c r="E75" s="32"/>
      <c r="F75" s="32"/>
      <c r="G75" s="10"/>
      <c r="H75" s="33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4.25" customHeight="1">
      <c r="A76" s="10"/>
      <c r="B76" s="10"/>
      <c r="C76" s="10"/>
      <c r="D76" s="10"/>
      <c r="E76" s="32"/>
      <c r="F76" s="32"/>
      <c r="G76" s="10"/>
      <c r="H76" s="3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4.25" customHeight="1">
      <c r="A77" s="10"/>
      <c r="B77" s="10"/>
      <c r="C77" s="10"/>
      <c r="D77" s="10"/>
      <c r="E77" s="32"/>
      <c r="F77" s="32"/>
      <c r="G77" s="10"/>
      <c r="H77" s="3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4.25" customHeight="1">
      <c r="A78" s="10"/>
      <c r="B78" s="10"/>
      <c r="C78" s="10"/>
      <c r="D78" s="10"/>
      <c r="E78" s="32"/>
      <c r="F78" s="32"/>
      <c r="G78" s="10"/>
      <c r="H78" s="33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4.25" customHeight="1">
      <c r="A79" s="10"/>
      <c r="B79" s="10"/>
      <c r="C79" s="10"/>
      <c r="D79" s="10"/>
      <c r="E79" s="32"/>
      <c r="F79" s="32"/>
      <c r="G79" s="10"/>
      <c r="H79" s="33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4.25" customHeight="1">
      <c r="A80" s="10"/>
      <c r="B80" s="10"/>
      <c r="C80" s="10"/>
      <c r="D80" s="10"/>
      <c r="E80" s="32"/>
      <c r="F80" s="32"/>
      <c r="G80" s="10"/>
      <c r="H80" s="33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4.25" customHeight="1">
      <c r="A81" s="10"/>
      <c r="B81" s="10"/>
      <c r="C81" s="10"/>
      <c r="D81" s="10"/>
      <c r="E81" s="32"/>
      <c r="F81" s="32"/>
      <c r="G81" s="10"/>
      <c r="H81" s="33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4.25" customHeight="1">
      <c r="A82" s="10"/>
      <c r="B82" s="10"/>
      <c r="C82" s="10"/>
      <c r="D82" s="10"/>
      <c r="E82" s="32"/>
      <c r="F82" s="32"/>
      <c r="G82" s="10"/>
      <c r="H82" s="33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4.25" customHeight="1">
      <c r="A83" s="10"/>
      <c r="B83" s="10"/>
      <c r="C83" s="10"/>
      <c r="D83" s="10"/>
      <c r="E83" s="32"/>
      <c r="F83" s="32"/>
      <c r="G83" s="10"/>
      <c r="H83" s="33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4.25" customHeight="1">
      <c r="A84" s="10"/>
      <c r="B84" s="10"/>
      <c r="C84" s="10"/>
      <c r="D84" s="10"/>
      <c r="E84" s="32"/>
      <c r="F84" s="32"/>
      <c r="G84" s="10"/>
      <c r="H84" s="33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4.25" customHeight="1">
      <c r="A85" s="10"/>
      <c r="B85" s="10"/>
      <c r="C85" s="10"/>
      <c r="D85" s="10"/>
      <c r="E85" s="32"/>
      <c r="F85" s="32"/>
      <c r="G85" s="10"/>
      <c r="H85" s="33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4.25" customHeight="1">
      <c r="A86" s="10"/>
      <c r="B86" s="10"/>
      <c r="C86" s="10"/>
      <c r="D86" s="10"/>
      <c r="E86" s="32"/>
      <c r="F86" s="32"/>
      <c r="G86" s="10"/>
      <c r="H86" s="33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4.25" customHeight="1">
      <c r="A87" s="10"/>
      <c r="B87" s="10"/>
      <c r="C87" s="10"/>
      <c r="D87" s="10"/>
      <c r="E87" s="32"/>
      <c r="F87" s="32"/>
      <c r="G87" s="10"/>
      <c r="H87" s="33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4.25" customHeight="1">
      <c r="A88" s="10"/>
      <c r="B88" s="10"/>
      <c r="C88" s="10"/>
      <c r="D88" s="10"/>
      <c r="E88" s="32"/>
      <c r="F88" s="32"/>
      <c r="G88" s="10"/>
      <c r="H88" s="33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4.25" customHeight="1">
      <c r="A89" s="10"/>
      <c r="B89" s="10"/>
      <c r="C89" s="10"/>
      <c r="D89" s="10"/>
      <c r="E89" s="32"/>
      <c r="F89" s="32"/>
      <c r="G89" s="10"/>
      <c r="H89" s="33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4.25" customHeight="1">
      <c r="A90" s="10"/>
      <c r="B90" s="10"/>
      <c r="C90" s="10"/>
      <c r="D90" s="10"/>
      <c r="E90" s="32"/>
      <c r="F90" s="32"/>
      <c r="G90" s="10"/>
      <c r="H90" s="33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4.25" customHeight="1">
      <c r="A91" s="10"/>
      <c r="B91" s="10"/>
      <c r="C91" s="10"/>
      <c r="D91" s="10"/>
      <c r="E91" s="32"/>
      <c r="F91" s="32"/>
      <c r="G91" s="10"/>
      <c r="H91" s="33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4.25" customHeight="1">
      <c r="A92" s="10"/>
      <c r="B92" s="10"/>
      <c r="C92" s="10"/>
      <c r="D92" s="10"/>
      <c r="E92" s="32"/>
      <c r="F92" s="32"/>
      <c r="G92" s="10"/>
      <c r="H92" s="33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4.25" customHeight="1">
      <c r="A93" s="10"/>
      <c r="B93" s="10"/>
      <c r="C93" s="10"/>
      <c r="D93" s="10"/>
      <c r="E93" s="32"/>
      <c r="F93" s="32"/>
      <c r="G93" s="10"/>
      <c r="H93" s="33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4.25" customHeight="1">
      <c r="A94" s="10"/>
      <c r="B94" s="10"/>
      <c r="C94" s="10"/>
      <c r="D94" s="10"/>
      <c r="E94" s="32"/>
      <c r="F94" s="32"/>
      <c r="G94" s="10"/>
      <c r="H94" s="33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4.25" customHeight="1">
      <c r="A95" s="10"/>
      <c r="B95" s="10"/>
      <c r="C95" s="10"/>
      <c r="D95" s="10"/>
      <c r="E95" s="32"/>
      <c r="F95" s="32"/>
      <c r="G95" s="10"/>
      <c r="H95" s="3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4.25" customHeight="1">
      <c r="A96" s="10"/>
      <c r="B96" s="10"/>
      <c r="C96" s="10"/>
      <c r="D96" s="10"/>
      <c r="E96" s="32"/>
      <c r="F96" s="32"/>
      <c r="G96" s="10"/>
      <c r="H96" s="33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4.25" customHeight="1">
      <c r="A97" s="10"/>
      <c r="B97" s="10"/>
      <c r="C97" s="10"/>
      <c r="D97" s="10"/>
      <c r="E97" s="32"/>
      <c r="F97" s="32"/>
      <c r="G97" s="10"/>
      <c r="H97" s="33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4.25" customHeight="1">
      <c r="A98" s="10"/>
      <c r="B98" s="10"/>
      <c r="C98" s="10"/>
      <c r="D98" s="10"/>
      <c r="E98" s="32"/>
      <c r="F98" s="32"/>
      <c r="G98" s="10"/>
      <c r="H98" s="33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4.25" customHeight="1">
      <c r="A99" s="10"/>
      <c r="B99" s="10"/>
      <c r="C99" s="10"/>
      <c r="D99" s="10"/>
      <c r="E99" s="32"/>
      <c r="F99" s="32"/>
      <c r="G99" s="10"/>
      <c r="H99" s="33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4.25" customHeight="1">
      <c r="A100" s="10"/>
      <c r="B100" s="10"/>
      <c r="C100" s="10"/>
      <c r="D100" s="10"/>
      <c r="E100" s="32"/>
      <c r="F100" s="32"/>
      <c r="G100" s="10"/>
      <c r="H100" s="33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5D46-7F06-4681-9C55-2F83D4677F01}">
  <dimension ref="A1:A65"/>
  <sheetViews>
    <sheetView tabSelected="1" workbookViewId="0">
      <selection sqref="A1:A65"/>
    </sheetView>
  </sheetViews>
  <sheetFormatPr baseColWidth="10" defaultRowHeight="15"/>
  <cols>
    <col min="1" max="1" width="19.28515625" customWidth="1"/>
  </cols>
  <sheetData>
    <row r="1" spans="1:1">
      <c r="A1" s="21" t="s">
        <v>25</v>
      </c>
    </row>
    <row r="2" spans="1:1">
      <c r="A2" s="21" t="s">
        <v>28</v>
      </c>
    </row>
    <row r="3" spans="1:1">
      <c r="A3" s="21" t="s">
        <v>31</v>
      </c>
    </row>
    <row r="4" spans="1:1">
      <c r="A4" s="21" t="s">
        <v>34</v>
      </c>
    </row>
    <row r="5" spans="1:1">
      <c r="A5" s="21" t="s">
        <v>36</v>
      </c>
    </row>
    <row r="6" spans="1:1">
      <c r="A6" s="21" t="s">
        <v>38</v>
      </c>
    </row>
    <row r="7" spans="1:1">
      <c r="A7" s="21" t="s">
        <v>41</v>
      </c>
    </row>
    <row r="8" spans="1:1">
      <c r="A8" s="21" t="s">
        <v>43</v>
      </c>
    </row>
    <row r="9" spans="1:1">
      <c r="A9" s="21" t="s">
        <v>46</v>
      </c>
    </row>
    <row r="10" spans="1:1">
      <c r="A10" s="21" t="s">
        <v>48</v>
      </c>
    </row>
    <row r="11" spans="1:1">
      <c r="A11" s="21" t="s">
        <v>50</v>
      </c>
    </row>
    <row r="12" spans="1:1">
      <c r="A12" s="21" t="s">
        <v>53</v>
      </c>
    </row>
    <row r="13" spans="1:1">
      <c r="A13" s="21" t="s">
        <v>55</v>
      </c>
    </row>
    <row r="14" spans="1:1">
      <c r="A14" s="21" t="s">
        <v>57</v>
      </c>
    </row>
    <row r="15" spans="1:1">
      <c r="A15" s="21" t="s">
        <v>59</v>
      </c>
    </row>
    <row r="16" spans="1:1">
      <c r="A16" s="21" t="s">
        <v>61</v>
      </c>
    </row>
    <row r="17" spans="1:1">
      <c r="A17" s="21" t="s">
        <v>63</v>
      </c>
    </row>
    <row r="18" spans="1:1">
      <c r="A18" s="21" t="s">
        <v>65</v>
      </c>
    </row>
    <row r="19" spans="1:1">
      <c r="A19" s="21" t="s">
        <v>68</v>
      </c>
    </row>
    <row r="20" spans="1:1">
      <c r="A20" s="21" t="s">
        <v>70</v>
      </c>
    </row>
    <row r="21" spans="1:1">
      <c r="A21" s="21" t="s">
        <v>72</v>
      </c>
    </row>
    <row r="22" spans="1:1">
      <c r="A22" s="21" t="s">
        <v>74</v>
      </c>
    </row>
    <row r="23" spans="1:1">
      <c r="A23" s="21" t="s">
        <v>76</v>
      </c>
    </row>
    <row r="24" spans="1:1">
      <c r="A24" s="21" t="s">
        <v>78</v>
      </c>
    </row>
    <row r="25" spans="1:1">
      <c r="A25" s="21" t="s">
        <v>81</v>
      </c>
    </row>
    <row r="26" spans="1:1">
      <c r="A26" s="21" t="s">
        <v>84</v>
      </c>
    </row>
    <row r="27" spans="1:1">
      <c r="A27" s="21" t="s">
        <v>87</v>
      </c>
    </row>
    <row r="28" spans="1:1">
      <c r="A28" s="21" t="s">
        <v>89</v>
      </c>
    </row>
    <row r="29" spans="1:1">
      <c r="A29" s="21" t="s">
        <v>92</v>
      </c>
    </row>
    <row r="30" spans="1:1">
      <c r="A30" s="21" t="s">
        <v>95</v>
      </c>
    </row>
    <row r="31" spans="1:1">
      <c r="A31" s="21" t="s">
        <v>98</v>
      </c>
    </row>
    <row r="32" spans="1:1">
      <c r="A32" s="21" t="s">
        <v>101</v>
      </c>
    </row>
    <row r="33" spans="1:1">
      <c r="A33" s="21" t="s">
        <v>104</v>
      </c>
    </row>
    <row r="34" spans="1:1">
      <c r="A34" s="21" t="s">
        <v>107</v>
      </c>
    </row>
    <row r="35" spans="1:1">
      <c r="A35" s="21" t="s">
        <v>110</v>
      </c>
    </row>
    <row r="36" spans="1:1">
      <c r="A36" s="21" t="s">
        <v>113</v>
      </c>
    </row>
    <row r="37" spans="1:1">
      <c r="A37" s="21" t="s">
        <v>115</v>
      </c>
    </row>
    <row r="38" spans="1:1">
      <c r="A38" s="21" t="s">
        <v>117</v>
      </c>
    </row>
    <row r="39" spans="1:1">
      <c r="A39" s="21" t="s">
        <v>119</v>
      </c>
    </row>
    <row r="40" spans="1:1">
      <c r="A40" s="21" t="s">
        <v>122</v>
      </c>
    </row>
    <row r="41" spans="1:1">
      <c r="A41" s="21" t="s">
        <v>124</v>
      </c>
    </row>
    <row r="42" spans="1:1">
      <c r="A42" s="21" t="s">
        <v>127</v>
      </c>
    </row>
    <row r="43" spans="1:1">
      <c r="A43" s="21" t="s">
        <v>129</v>
      </c>
    </row>
    <row r="44" spans="1:1">
      <c r="A44" s="21" t="s">
        <v>131</v>
      </c>
    </row>
    <row r="45" spans="1:1">
      <c r="A45" s="21" t="s">
        <v>133</v>
      </c>
    </row>
    <row r="46" spans="1:1">
      <c r="A46" s="21" t="s">
        <v>136</v>
      </c>
    </row>
    <row r="47" spans="1:1">
      <c r="A47" s="21" t="s">
        <v>139</v>
      </c>
    </row>
    <row r="48" spans="1:1">
      <c r="A48" s="21" t="s">
        <v>142</v>
      </c>
    </row>
    <row r="49" spans="1:1">
      <c r="A49" s="21" t="s">
        <v>144</v>
      </c>
    </row>
    <row r="50" spans="1:1">
      <c r="A50" s="21" t="s">
        <v>146</v>
      </c>
    </row>
    <row r="51" spans="1:1">
      <c r="A51" s="21" t="s">
        <v>148</v>
      </c>
    </row>
    <row r="52" spans="1:1">
      <c r="A52" s="21" t="s">
        <v>150</v>
      </c>
    </row>
    <row r="53" spans="1:1">
      <c r="A53" s="21" t="s">
        <v>152</v>
      </c>
    </row>
    <row r="54" spans="1:1">
      <c r="A54" s="21" t="s">
        <v>154</v>
      </c>
    </row>
    <row r="55" spans="1:1">
      <c r="A55" s="21" t="s">
        <v>156</v>
      </c>
    </row>
    <row r="56" spans="1:1">
      <c r="A56" s="21" t="s">
        <v>158</v>
      </c>
    </row>
    <row r="57" spans="1:1">
      <c r="A57" s="21" t="s">
        <v>160</v>
      </c>
    </row>
    <row r="58" spans="1:1">
      <c r="A58" s="21" t="s">
        <v>162</v>
      </c>
    </row>
    <row r="59" spans="1:1">
      <c r="A59" s="21" t="s">
        <v>165</v>
      </c>
    </row>
    <row r="60" spans="1:1">
      <c r="A60" s="21" t="s">
        <v>167</v>
      </c>
    </row>
    <row r="61" spans="1:1">
      <c r="A61" s="21" t="s">
        <v>169</v>
      </c>
    </row>
    <row r="62" spans="1:1">
      <c r="A62" s="21" t="s">
        <v>171</v>
      </c>
    </row>
    <row r="63" spans="1:1">
      <c r="A63" s="21" t="s">
        <v>173</v>
      </c>
    </row>
    <row r="64" spans="1:1">
      <c r="A64" s="21" t="s">
        <v>176</v>
      </c>
    </row>
    <row r="65" spans="1:1">
      <c r="A65" s="2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yquiroz</dc:creator>
  <cp:lastModifiedBy>Lupita Torres</cp:lastModifiedBy>
  <dcterms:created xsi:type="dcterms:W3CDTF">2023-02-23T16:01:23Z</dcterms:created>
  <dcterms:modified xsi:type="dcterms:W3CDTF">2023-04-19T18:21:16Z</dcterms:modified>
</cp:coreProperties>
</file>