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c. Gloria Charur\Desktop\"/>
    </mc:Choice>
  </mc:AlternateContent>
  <xr:revisionPtr revIDLastSave="0" documentId="13_ncr:1_{B13E1BCE-D40C-46E1-A7A9-880F11F50E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TY" sheetId="1" r:id="rId1"/>
    <sheet name="DO tintes" sheetId="2" r:id="rId2"/>
    <sheet name="DO varios" sheetId="3" r:id="rId3"/>
    <sheet name="Arboleda" sheetId="4" r:id="rId4"/>
    <sheet name="Villegas" sheetId="5" r:id="rId5"/>
    <sheet name="Allende" sheetId="6" r:id="rId6"/>
    <sheet name="LaPetaca" sheetId="7" r:id="rId7"/>
  </sheets>
  <definedNames>
    <definedName name="_xlnm._FilterDatabase" localSheetId="0" hidden="1">MTY!$A$1:$N$96</definedName>
    <definedName name="_xlnm.Print_Area" localSheetId="0">MTY!$B$1:$L$96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0" i="1" l="1"/>
  <c r="M59" i="1"/>
  <c r="M61" i="1"/>
  <c r="M5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2" i="1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3" i="6"/>
  <c r="H4" i="6"/>
  <c r="H5" i="6"/>
  <c r="H6" i="6"/>
  <c r="H7" i="6"/>
  <c r="H8" i="6"/>
  <c r="H9" i="6"/>
  <c r="H10" i="6"/>
  <c r="H11" i="6"/>
  <c r="H12" i="6"/>
  <c r="H13" i="6"/>
  <c r="H2" i="6"/>
  <c r="H15" i="6"/>
  <c r="H16" i="6"/>
  <c r="H17" i="6"/>
  <c r="H14" i="6"/>
  <c r="H4" i="7"/>
  <c r="H5" i="7"/>
  <c r="H3" i="7"/>
  <c r="H6" i="7"/>
  <c r="H7" i="7"/>
  <c r="H8" i="7"/>
  <c r="H9" i="7"/>
  <c r="H10" i="7"/>
  <c r="H11" i="7"/>
  <c r="H12" i="7"/>
  <c r="H13" i="7"/>
  <c r="H14" i="7"/>
  <c r="H15" i="7"/>
  <c r="H2" i="7"/>
  <c r="F32" i="4"/>
  <c r="G17" i="5"/>
  <c r="F46" i="6"/>
  <c r="F16" i="7"/>
  <c r="F26" i="3"/>
  <c r="F32" i="2"/>
  <c r="A35" i="1" l="1"/>
  <c r="A5" i="1"/>
  <c r="A18" i="1"/>
  <c r="A23" i="1"/>
  <c r="A20" i="1"/>
  <c r="A17" i="1"/>
  <c r="A15" i="1"/>
  <c r="A19" i="1"/>
  <c r="A21" i="1"/>
  <c r="A22" i="1"/>
  <c r="A25" i="1"/>
  <c r="A27" i="1"/>
  <c r="A29" i="1"/>
  <c r="A30" i="1"/>
  <c r="A36" i="1"/>
  <c r="A34" i="1"/>
  <c r="A10" i="1"/>
  <c r="A61" i="1"/>
  <c r="A96" i="1"/>
  <c r="A38" i="1"/>
  <c r="A13" i="1"/>
  <c r="A6" i="1"/>
  <c r="A63" i="1"/>
  <c r="A4" i="1"/>
  <c r="A60" i="1"/>
  <c r="A67" i="1"/>
  <c r="A87" i="1"/>
  <c r="A11" i="1"/>
  <c r="A14" i="1"/>
  <c r="A33" i="1"/>
  <c r="A16" i="1"/>
  <c r="A32" i="1"/>
  <c r="A80" i="1"/>
  <c r="A93" i="1"/>
  <c r="A90" i="1"/>
  <c r="A92" i="1"/>
  <c r="A12" i="1"/>
  <c r="A3" i="1"/>
  <c r="A82" i="1"/>
  <c r="A83" i="1"/>
  <c r="A53" i="1"/>
  <c r="A55" i="1"/>
  <c r="A72" i="1"/>
  <c r="A85" i="1"/>
  <c r="A31" i="1"/>
  <c r="A8" i="1"/>
  <c r="A64" i="1"/>
  <c r="A58" i="1"/>
  <c r="A41" i="1"/>
  <c r="A51" i="1"/>
  <c r="A43" i="1"/>
  <c r="A49" i="1"/>
  <c r="A44" i="1"/>
  <c r="A66" i="1"/>
  <c r="A39" i="1"/>
  <c r="A48" i="1"/>
  <c r="A70" i="1"/>
  <c r="A77" i="1"/>
  <c r="A88" i="1"/>
  <c r="A74" i="1"/>
  <c r="A89" i="1"/>
  <c r="A73" i="1"/>
  <c r="A75" i="1"/>
  <c r="A91" i="1"/>
  <c r="A76" i="1"/>
  <c r="A78" i="1"/>
  <c r="A9" i="1"/>
  <c r="A62" i="1"/>
  <c r="A59" i="1"/>
  <c r="A37" i="1"/>
  <c r="A54" i="1"/>
  <c r="A7" i="1"/>
  <c r="A95" i="1"/>
  <c r="A84" i="1"/>
  <c r="A79" i="1"/>
  <c r="A2" i="1"/>
  <c r="A24" i="1"/>
  <c r="A86" i="1"/>
  <c r="A81" i="1"/>
  <c r="A71" i="1"/>
  <c r="A68" i="1"/>
  <c r="A69" i="1"/>
  <c r="A42" i="1"/>
  <c r="A45" i="1"/>
  <c r="A46" i="1"/>
  <c r="A40" i="1"/>
  <c r="A50" i="1"/>
  <c r="A47" i="1"/>
  <c r="A26" i="1"/>
  <c r="A57" i="1"/>
  <c r="A52" i="1"/>
  <c r="A28" i="1"/>
  <c r="A56" i="1"/>
  <c r="A65" i="1"/>
  <c r="A94" i="1"/>
</calcChain>
</file>

<file path=xl/sharedStrings.xml><?xml version="1.0" encoding="utf-8"?>
<sst xmlns="http://schemas.openxmlformats.org/spreadsheetml/2006/main" count="441" uniqueCount="225">
  <si>
    <t>#</t>
  </si>
  <si>
    <t>Número de artículo</t>
  </si>
  <si>
    <t>Descripción del artículo</t>
  </si>
  <si>
    <t>Código de barras</t>
  </si>
  <si>
    <t>Corrugado</t>
  </si>
  <si>
    <t>Stock</t>
  </si>
  <si>
    <t>VIP</t>
  </si>
  <si>
    <t>HIG02726</t>
  </si>
  <si>
    <t>CREMA LUBRIDERM PIEL NORMAL 200ML</t>
  </si>
  <si>
    <t>HIG02810</t>
  </si>
  <si>
    <t>TINTE KOLESTON NO. 10 NEGRO INFINITO</t>
  </si>
  <si>
    <t>HIG01811</t>
  </si>
  <si>
    <t>ACOND VANART ENJ EN CREMA 750 ML</t>
  </si>
  <si>
    <t>HIG02340</t>
  </si>
  <si>
    <t>TINTE KOLESTON NO. 40 CASTAÑO MEDIANO</t>
  </si>
  <si>
    <t>HIG02341</t>
  </si>
  <si>
    <t>TINTE KOLESTON NO. 55 CAOBA CLARO</t>
  </si>
  <si>
    <t>HIG02343</t>
  </si>
  <si>
    <t>TINTE KOLESTON NO. 466 BORGOÑA INTENSO</t>
  </si>
  <si>
    <t>HIG02344</t>
  </si>
  <si>
    <t>TINTE KOLESTON NO. 366 CASTAÑO OSCURO VIOLETA</t>
  </si>
  <si>
    <t>HIG02347</t>
  </si>
  <si>
    <t>TINTE KOLESTON NO. 28 NEGRO AZULADO</t>
  </si>
  <si>
    <t>HIG02349</t>
  </si>
  <si>
    <t>TINTE KOLESTON NO. 46 BOGONA</t>
  </si>
  <si>
    <t>HIG02350</t>
  </si>
  <si>
    <t>TINTE KOLESTON NO. 50 CASTAÑO CLARO</t>
  </si>
  <si>
    <t>HIG02351</t>
  </si>
  <si>
    <t>TINTE KOLESTON NO. 537 CASTAÑO SEDUCTOR</t>
  </si>
  <si>
    <t>HIG02352</t>
  </si>
  <si>
    <t>TINTE KOLESTON NO. 67 CHOCOLATE</t>
  </si>
  <si>
    <t>HIG02354</t>
  </si>
  <si>
    <t>TINTE KOLESTON NO. 80 RUBIO CLARO</t>
  </si>
  <si>
    <t>HIG02356</t>
  </si>
  <si>
    <t>TINTE KOLESTON NO. 100 RUBIO ULTRA CLARO</t>
  </si>
  <si>
    <t>HIG02357</t>
  </si>
  <si>
    <t>TINTE KOLESTON NO. 5546 ROJO EXOTICO</t>
  </si>
  <si>
    <t>HIG02809</t>
  </si>
  <si>
    <t>TINTE KOLESTON NO. 21 NEGRO BRILLANTE</t>
  </si>
  <si>
    <t>HIG02811</t>
  </si>
  <si>
    <t>TINTE KOLESTON NO. 53 ATARD CAST DORADO</t>
  </si>
  <si>
    <t>HIG02091</t>
  </si>
  <si>
    <t>SH VANART REPAR BRILLAN RECONSTRUCCION 750 ML</t>
  </si>
  <si>
    <t>PAP00107</t>
  </si>
  <si>
    <t>PLASTI LOKA 20GRS</t>
  </si>
  <si>
    <t>HIG02727</t>
  </si>
  <si>
    <t>CREMA LUBRIDERM REPARACION INTENSIVA 200ML</t>
  </si>
  <si>
    <t>HIG00691</t>
  </si>
  <si>
    <t>CREMA LUBRIDERM REPARACION INTENSIVA 120ML</t>
  </si>
  <si>
    <t>HIG02374</t>
  </si>
  <si>
    <t>ENJ VANART ROSA 180ML</t>
  </si>
  <si>
    <t>HIG02087</t>
  </si>
  <si>
    <t>SH VANART REPAR BRILL SEDOSO 750 ML</t>
  </si>
  <si>
    <t>MED00157</t>
  </si>
  <si>
    <t>SUERO ELECTROLIT PEDIATRICO UVA 500ML</t>
  </si>
  <si>
    <t>HIG01807</t>
  </si>
  <si>
    <t>SH VANART CREMATIZADO 750 ML</t>
  </si>
  <si>
    <t>PAP00106</t>
  </si>
  <si>
    <t>KOLA LOKA BROCHA 5GRS</t>
  </si>
  <si>
    <t>HIG00636</t>
  </si>
  <si>
    <t>TINTE IMEDIA NO. 6.7 CHOCOLATE PROF RUBIO OSCURO</t>
  </si>
  <si>
    <t>HIG01600</t>
  </si>
  <si>
    <t>DESH OBAO SPRAY OCEANIC ANT 97GRS</t>
  </si>
  <si>
    <t>HIG02093</t>
  </si>
  <si>
    <t>ACOND VANART REPAR BRILLAN SUAVIDAD 750 ML</t>
  </si>
  <si>
    <t>HIG02360</t>
  </si>
  <si>
    <t>TINTE KOLESTON NO. 20 NEGRO</t>
  </si>
  <si>
    <t>HIG02345</t>
  </si>
  <si>
    <t>TINTE KOLESTON NO. 121 RUB CEN CLARO ESPECIAL</t>
  </si>
  <si>
    <t>HIG02348</t>
  </si>
  <si>
    <t>TINTE KOLESTON NO. 30 CASTAÑO OSCURO</t>
  </si>
  <si>
    <t>HIG02359</t>
  </si>
  <si>
    <t>TINTE KOLESTON NO. 7744 ROJO COB INT NVA</t>
  </si>
  <si>
    <t>HIG00629</t>
  </si>
  <si>
    <t>TINTE IMEDIA NO. 5.7 CHOCOLATE CARAMELO</t>
  </si>
  <si>
    <t>HIG02728</t>
  </si>
  <si>
    <t>CREMA LUBRIDERM ESPECIALIZADA UV 200ML</t>
  </si>
  <si>
    <t>HIG01827</t>
  </si>
  <si>
    <t>DESH OBAO SPRAY INTENSE ANT 97GRS</t>
  </si>
  <si>
    <t>HIG01901</t>
  </si>
  <si>
    <t>TINTE IMEDIA NO. 4460 ROJO PASION</t>
  </si>
  <si>
    <t>HIG02373</t>
  </si>
  <si>
    <t>SH VANART REPAR BRILL KERATINA 180ML</t>
  </si>
  <si>
    <t>HIG01812</t>
  </si>
  <si>
    <t>SH VANART HIERBAS CLASICO 750 ML</t>
  </si>
  <si>
    <t>HIG01621</t>
  </si>
  <si>
    <t>DESH OBAO STICK ACTIVE ANT 50GRS</t>
  </si>
  <si>
    <t>HIG01622</t>
  </si>
  <si>
    <t>DESH OBAO STICK OCEANICO ANT 50GRS</t>
  </si>
  <si>
    <t>HIG02655</t>
  </si>
  <si>
    <t>CREMA NIVEA BODY MILK NUTRITIVA 220 ML  AZUL</t>
  </si>
  <si>
    <t>HIG02657</t>
  </si>
  <si>
    <t>CREMA NIVEA BODY SOFT MILK  220 ML</t>
  </si>
  <si>
    <t>HIG00250</t>
  </si>
  <si>
    <t>DESM OBAO SPRAY PIEL DELICADA ANT 89GRS</t>
  </si>
  <si>
    <t>HIG01595</t>
  </si>
  <si>
    <t>TINTE IMEDIA NO. 470 CASTAÑO PURO</t>
  </si>
  <si>
    <t>HIG02358</t>
  </si>
  <si>
    <t>TINTE KOLESTON NO. 6646 ROJO CEREZA</t>
  </si>
  <si>
    <t>HIG02089</t>
  </si>
  <si>
    <t>SH VANART REPAR BRILL HIDRATACION 750 ML</t>
  </si>
  <si>
    <t>MED00155</t>
  </si>
  <si>
    <t>SUERO ELECTROLIT PEDIATRICO FRESA 500ML</t>
  </si>
  <si>
    <t>PAP00109</t>
  </si>
  <si>
    <t>KOLA LOKA 2GRS</t>
  </si>
  <si>
    <t>HIG00619</t>
  </si>
  <si>
    <t>TINTE IMEDIA NO. 4 CASTAñO</t>
  </si>
  <si>
    <t>HIG00621</t>
  </si>
  <si>
    <t>TINTE IMEDIA NO. 4.45 CASTAñO COBRIZO CAOBA</t>
  </si>
  <si>
    <t>HIG00623</t>
  </si>
  <si>
    <t>TINTE IMEDIA NO. 5.1 CASTAñO CLARO CENIZO</t>
  </si>
  <si>
    <t>HIG00624</t>
  </si>
  <si>
    <t>TINTE IMEDIA NO. 5.3 CASTAñO CLARO DORADO</t>
  </si>
  <si>
    <t>HIG00627</t>
  </si>
  <si>
    <t>TINTE IMEDIA NO. 5.5 CASTAñO CLARO CAOBA</t>
  </si>
  <si>
    <t>HIG00633</t>
  </si>
  <si>
    <t>TINTE IMEDIA NO. 6.34 RUBIO OSCURO CHOCOLATE</t>
  </si>
  <si>
    <t>HIG00639</t>
  </si>
  <si>
    <t>TINTE IMEDIA NO. 7.3 RUBIO DORADO</t>
  </si>
  <si>
    <t>HIG00642</t>
  </si>
  <si>
    <t>TINTE IMEDIA NO. 8.1 RUBIO CLARO CENIZO</t>
  </si>
  <si>
    <t>HIG00643</t>
  </si>
  <si>
    <t>TINTE IMEDIA NO. 8.3 RUBIO CLARO DORADO</t>
  </si>
  <si>
    <t>HIG02873</t>
  </si>
  <si>
    <t>DESM OBAO SPRAY NATURAL COCO ANT 89GRS</t>
  </si>
  <si>
    <t>HIG01602</t>
  </si>
  <si>
    <t>DESH OBAO SPRAY BLACK ANT 97GRS</t>
  </si>
  <si>
    <t>HIG02282</t>
  </si>
  <si>
    <t>DESH OBAO SPRAY CAMPEON ANT 97GRS</t>
  </si>
  <si>
    <t>HIG01604</t>
  </si>
  <si>
    <t>DESH OBAO SPRAY ICE ANT 97GRS</t>
  </si>
  <si>
    <t>HIG02116</t>
  </si>
  <si>
    <t>DESH OBAO SPRAY SALVAJE 97GRS</t>
  </si>
  <si>
    <t>HIG02754</t>
  </si>
  <si>
    <t>DESM OBAO SPRAY MISS SEXY 150ML</t>
  </si>
  <si>
    <t>HIG01825</t>
  </si>
  <si>
    <t>DESM OBAO SPRAY WOM MISS ANT 89GRS</t>
  </si>
  <si>
    <t>HIG02879</t>
  </si>
  <si>
    <t>DESH OBAO SPRAY TATTOO POSESION ANT 97GRS</t>
  </si>
  <si>
    <t>HIG02874</t>
  </si>
  <si>
    <t>DESM OBAO SPRAY NATURAL ALOE ANT 89GRS</t>
  </si>
  <si>
    <t>HIG02090</t>
  </si>
  <si>
    <t>SH VANART REPAR BRILL RESTAURA 750 ML</t>
  </si>
  <si>
    <t>MED00156</t>
  </si>
  <si>
    <t>SUERO ELECTROLIT PEDIATRICO MANZANA 500ML</t>
  </si>
  <si>
    <t>PAP00110</t>
  </si>
  <si>
    <t>KOLA LOKA GOTERO 3.5GRS</t>
  </si>
  <si>
    <t>HIG00387</t>
  </si>
  <si>
    <t>CREMA LUBRIDERM PIEL NORMAL 120ML</t>
  </si>
  <si>
    <t>HIG02656</t>
  </si>
  <si>
    <t>CREMA NIVEA BODY SOFT MILK  100 ML</t>
  </si>
  <si>
    <t>HIG02088</t>
  </si>
  <si>
    <t>SH VANART REPAR BRILL NUTRICION 750 ML</t>
  </si>
  <si>
    <t>HIG01371</t>
  </si>
  <si>
    <t>CREMA LUBRIDERM ESPECIALIZADA UV 120ML</t>
  </si>
  <si>
    <t>HIG00254</t>
  </si>
  <si>
    <t>DESM OBAO SPRAY FRESCURA INTENSA ANT 89GRS</t>
  </si>
  <si>
    <t>HIG02875</t>
  </si>
  <si>
    <t>DESM OBAO SPRAY NATURAL FLOR ANT 89GRS</t>
  </si>
  <si>
    <t>HIG01808</t>
  </si>
  <si>
    <t>SH VANART DUO CLASICO 750 ML</t>
  </si>
  <si>
    <t>HIG02342</t>
  </si>
  <si>
    <t>TINTE KOLESTON NO. 60 RUBIO OSCURO</t>
  </si>
  <si>
    <t>HIG01599</t>
  </si>
  <si>
    <t>DESH OBAO SPRAY ACTIVE ANT 97GRS</t>
  </si>
  <si>
    <t>HIG01185</t>
  </si>
  <si>
    <t>DESM OBAO SPRAY FRESQUISIMA ANT 105GRS</t>
  </si>
  <si>
    <t>HIG00251</t>
  </si>
  <si>
    <t>DESM OBAO SPRAY SUAVE ANT 89GRS</t>
  </si>
  <si>
    <t>HIG00613</t>
  </si>
  <si>
    <t>TINTE IMEDIA NO. 1 NEGRO</t>
  </si>
  <si>
    <t>HIG00617</t>
  </si>
  <si>
    <t>TINTE IMEDIA NO. 3 CASTAñO OSCURO</t>
  </si>
  <si>
    <t>HIG00622</t>
  </si>
  <si>
    <t>TINTE IMEDIA NO. 5 CASTAñO CLARO</t>
  </si>
  <si>
    <t>HIG00630</t>
  </si>
  <si>
    <t>TINTE IMEDIA NO. 6 RUBIO OSCURO</t>
  </si>
  <si>
    <t>HIG00631</t>
  </si>
  <si>
    <t>TINTE IMEDIA NO. 6.1 RUBIO OSCURO CENIZO</t>
  </si>
  <si>
    <t>HIG00632</t>
  </si>
  <si>
    <t>TINTE IMEDIA NO. 6.3 RUBIO OSCURO DORADO</t>
  </si>
  <si>
    <t>HIG00637</t>
  </si>
  <si>
    <t>TINTE IMEDIA NO. 7 RUBIO</t>
  </si>
  <si>
    <t>HIG00638</t>
  </si>
  <si>
    <t>TINTE IMEDIA NO. 7.1 RUBIO CENIZO</t>
  </si>
  <si>
    <t>HIG02353</t>
  </si>
  <si>
    <t>TINTE KOLESTON NO. 71 RUB CEN MED</t>
  </si>
  <si>
    <t>MED00742</t>
  </si>
  <si>
    <t>TREDA C/20+10 TAB CAD JUL 22</t>
  </si>
  <si>
    <t>HIG02654</t>
  </si>
  <si>
    <t>CREMA NIVEA BODY MILK NUTRITIVA 100 ML  AZUL</t>
  </si>
  <si>
    <t>HIG02355</t>
  </si>
  <si>
    <t>TINTE KOLESTON NO. 98 PLATA</t>
  </si>
  <si>
    <t>MED00637</t>
  </si>
  <si>
    <t>CONTAC ULTRA CAJITA C/12 TAB CAD FEB22</t>
  </si>
  <si>
    <t>BEB00234</t>
  </si>
  <si>
    <t>TOALLITAS HUMEDAS BABY SKY C/80</t>
  </si>
  <si>
    <t>1 CAJA</t>
  </si>
  <si>
    <t>6 EXIHB</t>
  </si>
  <si>
    <t>6 EXHIB</t>
  </si>
  <si>
    <t>10 CAJAS</t>
  </si>
  <si>
    <t>5 CAJAS</t>
  </si>
  <si>
    <t>3 CAJAS</t>
  </si>
  <si>
    <t>2 EXIHB</t>
  </si>
  <si>
    <t>10 EXHIB</t>
  </si>
  <si>
    <t>3 EXHIB</t>
  </si>
  <si>
    <t>2 EXHIB</t>
  </si>
  <si>
    <t>1 EXHIB</t>
  </si>
  <si>
    <t>DO</t>
  </si>
  <si>
    <t>ARB</t>
  </si>
  <si>
    <t>VILL</t>
  </si>
  <si>
    <t>ALL</t>
  </si>
  <si>
    <t>PET</t>
  </si>
  <si>
    <t>Cantidad</t>
  </si>
  <si>
    <t>Precio con IVA</t>
  </si>
  <si>
    <t>Total c/iva</t>
  </si>
  <si>
    <t>Precio sin IVA</t>
  </si>
  <si>
    <t>KOLA LOKA 2GRS C/10</t>
  </si>
  <si>
    <t>PAP00066</t>
  </si>
  <si>
    <t>KOLA LOKA BROCHA 5GRS EXH C/8</t>
  </si>
  <si>
    <t>PAP00018</t>
  </si>
  <si>
    <t>KOLA LOKA GOTERO 3.5GRS C/10</t>
  </si>
  <si>
    <t>PAP00055</t>
  </si>
  <si>
    <t>PLASTI LOKA 20GRS EXH C/10</t>
  </si>
  <si>
    <t>PAP00040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</si>
</sst>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16" fillId="0" borderId="0" xfId="0" applyFont="1"/>
    <xf numFmtId="1" fontId="0" fillId="0" borderId="0" xfId="0" applyNumberFormat="1"/>
    <xf numFmtId="1" fontId="16" fillId="0" borderId="0" xfId="0" applyNumberFormat="1" applyFont="1"/>
    <xf numFmtId="43" fontId="16" fillId="0" borderId="0" xfId="43" applyFont="1"/>
    <xf numFmtId="43" fontId="0" fillId="0" borderId="0" xfId="43" applyFont="1"/>
    <xf numFmtId="43" fontId="0" fillId="0" borderId="0" xfId="0" applyNumberFormat="1"/>
    <xf numFmtId="0" fontId="18" fillId="0" borderId="10" xfId="0" applyFont="1" applyBorder="1"/>
    <xf numFmtId="1" fontId="18" fillId="0" borderId="10" xfId="0" applyNumberFormat="1" applyFont="1" applyBorder="1"/>
    <xf numFmtId="2" fontId="18" fillId="0" borderId="10" xfId="1" applyNumberFormat="1" applyFont="1" applyFill="1" applyBorder="1"/>
    <xf numFmtId="0" fontId="18" fillId="0" borderId="10" xfId="0" applyFont="1" applyFill="1" applyBorder="1" applyAlignment="1">
      <alignment horizontal="center"/>
    </xf>
    <xf numFmtId="164" fontId="18" fillId="0" borderId="0" xfId="0" applyNumberFormat="1" applyFont="1"/>
    <xf numFmtId="0" fontId="18" fillId="0" borderId="0" xfId="0" applyFont="1"/>
    <xf numFmtId="0" fontId="19" fillId="0" borderId="10" xfId="0" applyFont="1" applyFill="1" applyBorder="1"/>
    <xf numFmtId="1" fontId="19" fillId="0" borderId="10" xfId="0" applyNumberFormat="1" applyFont="1" applyFill="1" applyBorder="1"/>
    <xf numFmtId="2" fontId="19" fillId="0" borderId="10" xfId="1" applyNumberFormat="1" applyFont="1" applyFill="1" applyBorder="1"/>
    <xf numFmtId="0" fontId="19" fillId="0" borderId="10" xfId="0" applyFont="1" applyFill="1" applyBorder="1" applyAlignment="1">
      <alignment horizontal="center"/>
    </xf>
    <xf numFmtId="164" fontId="19" fillId="0" borderId="0" xfId="0" applyNumberFormat="1" applyFont="1" applyFill="1"/>
    <xf numFmtId="0" fontId="19" fillId="0" borderId="0" xfId="0" applyFont="1" applyFill="1"/>
    <xf numFmtId="3" fontId="19" fillId="0" borderId="10" xfId="0" applyNumberFormat="1" applyFont="1" applyFill="1" applyBorder="1"/>
    <xf numFmtId="2" fontId="19" fillId="0" borderId="10" xfId="0" applyNumberFormat="1" applyFont="1" applyFill="1" applyBorder="1"/>
    <xf numFmtId="0" fontId="20" fillId="0" borderId="10" xfId="0" applyFont="1" applyFill="1" applyBorder="1" applyAlignment="1">
      <alignment horizontal="center"/>
    </xf>
    <xf numFmtId="2" fontId="18" fillId="0" borderId="10" xfId="0" applyNumberFormat="1" applyFont="1" applyFill="1" applyBorder="1"/>
    <xf numFmtId="0" fontId="19" fillId="0" borderId="0" xfId="0" applyFont="1"/>
    <xf numFmtId="1" fontId="19" fillId="0" borderId="0" xfId="0" applyNumberFormat="1" applyFont="1"/>
    <xf numFmtId="2" fontId="19" fillId="0" borderId="0" xfId="1" applyNumberFormat="1" applyFont="1" applyFill="1"/>
    <xf numFmtId="0" fontId="19" fillId="0" borderId="0" xfId="0" applyFont="1" applyFill="1" applyAlignment="1">
      <alignment horizontal="center"/>
    </xf>
    <xf numFmtId="164" fontId="19" fillId="0" borderId="0" xfId="0" applyNumberFormat="1" applyFont="1"/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6"/>
  <sheetViews>
    <sheetView tabSelected="1" workbookViewId="0">
      <pane ySplit="1" topLeftCell="A2" activePane="bottomLeft" state="frozen"/>
      <selection pane="bottomLeft" sqref="A1:A1048576"/>
    </sheetView>
  </sheetViews>
  <sheetFormatPr baseColWidth="10" defaultRowHeight="15" x14ac:dyDescent="0.25"/>
  <cols>
    <col min="1" max="1" width="0" style="23" hidden="1" customWidth="1"/>
    <col min="2" max="2" width="17.140625" style="24" bestFit="1" customWidth="1"/>
    <col min="3" max="3" width="0" style="23" hidden="1" customWidth="1"/>
    <col min="4" max="4" width="50.42578125" style="23" customWidth="1"/>
    <col min="5" max="6" width="0" style="23" hidden="1" customWidth="1"/>
    <col min="7" max="7" width="0" style="25" hidden="1" customWidth="1"/>
    <col min="8" max="12" width="9.42578125" style="26" customWidth="1"/>
    <col min="13" max="13" width="0" style="27" hidden="1" customWidth="1"/>
    <col min="14" max="15" width="11.42578125" style="23"/>
    <col min="16" max="16" width="31.28515625" style="23" bestFit="1" customWidth="1"/>
    <col min="17" max="16384" width="11.42578125" style="23"/>
  </cols>
  <sheetData>
    <row r="1" spans="1:13" s="12" customFormat="1" x14ac:dyDescent="0.25">
      <c r="A1" s="7" t="s">
        <v>0</v>
      </c>
      <c r="B1" s="8" t="s">
        <v>3</v>
      </c>
      <c r="C1" s="7" t="s">
        <v>1</v>
      </c>
      <c r="D1" s="7" t="s">
        <v>2</v>
      </c>
      <c r="E1" s="7" t="s">
        <v>4</v>
      </c>
      <c r="F1" s="7" t="s">
        <v>5</v>
      </c>
      <c r="G1" s="9" t="s">
        <v>6</v>
      </c>
      <c r="H1" s="10" t="s">
        <v>208</v>
      </c>
      <c r="I1" s="10" t="s">
        <v>209</v>
      </c>
      <c r="J1" s="10" t="s">
        <v>210</v>
      </c>
      <c r="K1" s="10" t="s">
        <v>211</v>
      </c>
      <c r="L1" s="10" t="s">
        <v>212</v>
      </c>
      <c r="M1" s="11"/>
    </row>
    <row r="2" spans="1:13" s="18" customFormat="1" x14ac:dyDescent="0.25">
      <c r="A2" s="13" t="str">
        <f>MID(C2,1,3)</f>
        <v>HIG</v>
      </c>
      <c r="B2" s="14">
        <v>650240033124</v>
      </c>
      <c r="C2" s="13" t="s">
        <v>159</v>
      </c>
      <c r="D2" s="13" t="s">
        <v>160</v>
      </c>
      <c r="E2" s="13">
        <v>12</v>
      </c>
      <c r="F2" s="13">
        <v>663</v>
      </c>
      <c r="G2" s="15">
        <v>16.95</v>
      </c>
      <c r="H2" s="16">
        <v>2</v>
      </c>
      <c r="I2" s="16">
        <v>1</v>
      </c>
      <c r="J2" s="16">
        <v>2</v>
      </c>
      <c r="K2" s="16">
        <v>3</v>
      </c>
      <c r="L2" s="16">
        <v>3</v>
      </c>
      <c r="M2" s="17">
        <f>G2/1.16</f>
        <v>14.612068965517242</v>
      </c>
    </row>
    <row r="3" spans="1:13" s="18" customFormat="1" x14ac:dyDescent="0.25">
      <c r="A3" s="13" t="str">
        <f>MID(C3,1,3)</f>
        <v>HIG</v>
      </c>
      <c r="B3" s="14">
        <v>650240033131</v>
      </c>
      <c r="C3" s="13" t="s">
        <v>83</v>
      </c>
      <c r="D3" s="13" t="s">
        <v>84</v>
      </c>
      <c r="E3" s="13">
        <v>12</v>
      </c>
      <c r="F3" s="19">
        <v>1078</v>
      </c>
      <c r="G3" s="15">
        <v>16.95</v>
      </c>
      <c r="H3" s="16">
        <v>1</v>
      </c>
      <c r="I3" s="16">
        <v>1</v>
      </c>
      <c r="J3" s="16">
        <v>1</v>
      </c>
      <c r="K3" s="16">
        <v>4</v>
      </c>
      <c r="L3" s="16">
        <v>2</v>
      </c>
      <c r="M3" s="17">
        <f t="shared" ref="M3:M66" si="0">G3/1.16</f>
        <v>14.612068965517242</v>
      </c>
    </row>
    <row r="4" spans="1:13" s="18" customFormat="1" x14ac:dyDescent="0.25">
      <c r="A4" s="13" t="str">
        <f>MID(C4,1,3)</f>
        <v>HIG</v>
      </c>
      <c r="B4" s="14">
        <v>650240033148</v>
      </c>
      <c r="C4" s="13" t="s">
        <v>55</v>
      </c>
      <c r="D4" s="13" t="s">
        <v>56</v>
      </c>
      <c r="E4" s="13">
        <v>12</v>
      </c>
      <c r="F4" s="13">
        <v>0</v>
      </c>
      <c r="G4" s="20">
        <v>16.95</v>
      </c>
      <c r="H4" s="16">
        <v>3</v>
      </c>
      <c r="I4" s="16">
        <v>1</v>
      </c>
      <c r="J4" s="16">
        <v>1</v>
      </c>
      <c r="K4" s="16">
        <v>3</v>
      </c>
      <c r="L4" s="16">
        <v>3</v>
      </c>
      <c r="M4" s="17">
        <f t="shared" si="0"/>
        <v>14.612068965517242</v>
      </c>
    </row>
    <row r="5" spans="1:13" s="18" customFormat="1" x14ac:dyDescent="0.25">
      <c r="A5" s="13" t="str">
        <f>MID(C5,1,3)</f>
        <v>HIG</v>
      </c>
      <c r="B5" s="14">
        <v>650240033155</v>
      </c>
      <c r="C5" s="13" t="s">
        <v>11</v>
      </c>
      <c r="D5" s="13" t="s">
        <v>12</v>
      </c>
      <c r="E5" s="13">
        <v>12</v>
      </c>
      <c r="F5" s="13">
        <v>827</v>
      </c>
      <c r="G5" s="15">
        <v>16.95</v>
      </c>
      <c r="H5" s="16">
        <v>2</v>
      </c>
      <c r="I5" s="16">
        <v>2</v>
      </c>
      <c r="J5" s="16">
        <v>3</v>
      </c>
      <c r="K5" s="16">
        <v>3</v>
      </c>
      <c r="L5" s="16">
        <v>2</v>
      </c>
      <c r="M5" s="17">
        <f t="shared" si="0"/>
        <v>14.612068965517242</v>
      </c>
    </row>
    <row r="6" spans="1:13" s="18" customFormat="1" x14ac:dyDescent="0.25">
      <c r="A6" s="13" t="str">
        <f>MID(C6,1,3)</f>
        <v>HIG</v>
      </c>
      <c r="B6" s="14">
        <v>650240033162</v>
      </c>
      <c r="C6" s="13" t="s">
        <v>51</v>
      </c>
      <c r="D6" s="13" t="s">
        <v>52</v>
      </c>
      <c r="E6" s="13">
        <v>12</v>
      </c>
      <c r="F6" s="13">
        <v>2</v>
      </c>
      <c r="G6" s="15">
        <v>23.82</v>
      </c>
      <c r="H6" s="16"/>
      <c r="I6" s="16">
        <v>1</v>
      </c>
      <c r="J6" s="16">
        <v>1</v>
      </c>
      <c r="K6" s="16">
        <v>3</v>
      </c>
      <c r="L6" s="16">
        <v>1</v>
      </c>
      <c r="M6" s="17">
        <f t="shared" si="0"/>
        <v>20.53448275862069</v>
      </c>
    </row>
    <row r="7" spans="1:13" s="18" customFormat="1" x14ac:dyDescent="0.25">
      <c r="A7" s="13" t="str">
        <f>MID(C7,1,3)</f>
        <v>HIG</v>
      </c>
      <c r="B7" s="14">
        <v>650240033179</v>
      </c>
      <c r="C7" s="13" t="s">
        <v>151</v>
      </c>
      <c r="D7" s="13" t="s">
        <v>152</v>
      </c>
      <c r="E7" s="13">
        <v>12</v>
      </c>
      <c r="F7" s="13">
        <v>0</v>
      </c>
      <c r="G7" s="20">
        <v>24.64</v>
      </c>
      <c r="H7" s="16">
        <v>1</v>
      </c>
      <c r="I7" s="16">
        <v>1</v>
      </c>
      <c r="J7" s="16"/>
      <c r="K7" s="16"/>
      <c r="L7" s="16">
        <v>2</v>
      </c>
      <c r="M7" s="17">
        <f t="shared" si="0"/>
        <v>21.241379310344829</v>
      </c>
    </row>
    <row r="8" spans="1:13" s="18" customFormat="1" x14ac:dyDescent="0.25">
      <c r="A8" s="13" t="str">
        <f>MID(C8,1,3)</f>
        <v>HIG</v>
      </c>
      <c r="B8" s="14">
        <v>650240033186</v>
      </c>
      <c r="C8" s="13" t="s">
        <v>99</v>
      </c>
      <c r="D8" s="13" t="s">
        <v>100</v>
      </c>
      <c r="E8" s="13">
        <v>12</v>
      </c>
      <c r="F8" s="13">
        <v>0</v>
      </c>
      <c r="G8" s="20">
        <v>20.45</v>
      </c>
      <c r="H8" s="16"/>
      <c r="I8" s="16">
        <v>3</v>
      </c>
      <c r="J8" s="16">
        <v>1</v>
      </c>
      <c r="K8" s="16">
        <v>1</v>
      </c>
      <c r="L8" s="16">
        <v>0</v>
      </c>
      <c r="M8" s="17">
        <f t="shared" si="0"/>
        <v>17.629310344827587</v>
      </c>
    </row>
    <row r="9" spans="1:13" s="18" customFormat="1" x14ac:dyDescent="0.25">
      <c r="A9" s="13" t="str">
        <f>MID(C9,1,3)</f>
        <v>HIG</v>
      </c>
      <c r="B9" s="14">
        <v>650240033193</v>
      </c>
      <c r="C9" s="13" t="s">
        <v>141</v>
      </c>
      <c r="D9" s="13" t="s">
        <v>142</v>
      </c>
      <c r="E9" s="13">
        <v>12</v>
      </c>
      <c r="F9" s="13">
        <v>0</v>
      </c>
      <c r="G9" s="20">
        <v>20.45</v>
      </c>
      <c r="H9" s="16">
        <v>2</v>
      </c>
      <c r="I9" s="16"/>
      <c r="J9" s="16"/>
      <c r="K9" s="16">
        <v>2</v>
      </c>
      <c r="L9" s="16">
        <v>1</v>
      </c>
      <c r="M9" s="17">
        <f t="shared" si="0"/>
        <v>17.629310344827587</v>
      </c>
    </row>
    <row r="10" spans="1:13" s="18" customFormat="1" x14ac:dyDescent="0.25">
      <c r="A10" s="13" t="str">
        <f>MID(C10,1,3)</f>
        <v>HIG</v>
      </c>
      <c r="B10" s="14">
        <v>650240033209</v>
      </c>
      <c r="C10" s="13" t="s">
        <v>41</v>
      </c>
      <c r="D10" s="13" t="s">
        <v>42</v>
      </c>
      <c r="E10" s="13">
        <v>12</v>
      </c>
      <c r="F10" s="13">
        <v>0</v>
      </c>
      <c r="G10" s="20">
        <v>23.82</v>
      </c>
      <c r="H10" s="16"/>
      <c r="I10" s="16">
        <v>3</v>
      </c>
      <c r="J10" s="16"/>
      <c r="K10" s="16">
        <v>1</v>
      </c>
      <c r="L10" s="16">
        <v>0</v>
      </c>
      <c r="M10" s="17">
        <f t="shared" si="0"/>
        <v>20.53448275862069</v>
      </c>
    </row>
    <row r="11" spans="1:13" s="18" customFormat="1" x14ac:dyDescent="0.25">
      <c r="A11" s="13" t="str">
        <f>MID(C11,1,3)</f>
        <v>HIG</v>
      </c>
      <c r="B11" s="14">
        <v>650240033223</v>
      </c>
      <c r="C11" s="13" t="s">
        <v>63</v>
      </c>
      <c r="D11" s="13" t="s">
        <v>64</v>
      </c>
      <c r="E11" s="13">
        <v>12</v>
      </c>
      <c r="F11" s="13">
        <v>0</v>
      </c>
      <c r="G11" s="20">
        <v>24.64</v>
      </c>
      <c r="H11" s="16"/>
      <c r="I11" s="16">
        <v>2</v>
      </c>
      <c r="J11" s="16"/>
      <c r="K11" s="16">
        <v>1</v>
      </c>
      <c r="L11" s="16">
        <v>2</v>
      </c>
      <c r="M11" s="17">
        <f t="shared" si="0"/>
        <v>21.241379310344829</v>
      </c>
    </row>
    <row r="12" spans="1:13" s="18" customFormat="1" x14ac:dyDescent="0.25">
      <c r="A12" s="13" t="str">
        <f>MID(C12,1,3)</f>
        <v>HIG</v>
      </c>
      <c r="B12" s="14">
        <v>650240036705</v>
      </c>
      <c r="C12" s="13" t="s">
        <v>81</v>
      </c>
      <c r="D12" s="13" t="s">
        <v>82</v>
      </c>
      <c r="E12" s="13">
        <v>12</v>
      </c>
      <c r="F12" s="13">
        <v>162</v>
      </c>
      <c r="G12" s="15">
        <v>10.07</v>
      </c>
      <c r="H12" s="16">
        <v>1</v>
      </c>
      <c r="I12" s="16">
        <v>1</v>
      </c>
      <c r="J12" s="16">
        <v>2</v>
      </c>
      <c r="K12" s="16">
        <v>6</v>
      </c>
      <c r="L12" s="16">
        <v>2</v>
      </c>
      <c r="M12" s="17">
        <f t="shared" si="0"/>
        <v>8.681034482758621</v>
      </c>
    </row>
    <row r="13" spans="1:13" s="18" customFormat="1" x14ac:dyDescent="0.25">
      <c r="A13" s="13" t="str">
        <f>MID(C13,1,3)</f>
        <v>HIG</v>
      </c>
      <c r="B13" s="14">
        <v>650240036712</v>
      </c>
      <c r="C13" s="13" t="s">
        <v>49</v>
      </c>
      <c r="D13" s="13" t="s">
        <v>50</v>
      </c>
      <c r="E13" s="13">
        <v>12</v>
      </c>
      <c r="F13" s="13">
        <v>0</v>
      </c>
      <c r="G13" s="20">
        <v>8.41</v>
      </c>
      <c r="H13" s="16">
        <v>2</v>
      </c>
      <c r="I13" s="16"/>
      <c r="J13" s="16">
        <v>2</v>
      </c>
      <c r="K13" s="16">
        <v>1</v>
      </c>
      <c r="L13" s="16">
        <v>0</v>
      </c>
      <c r="M13" s="17">
        <f t="shared" si="0"/>
        <v>7.2500000000000009</v>
      </c>
    </row>
    <row r="14" spans="1:13" s="18" customFormat="1" x14ac:dyDescent="0.25">
      <c r="A14" s="13" t="str">
        <f>MID(C14,1,3)</f>
        <v>HIG</v>
      </c>
      <c r="B14" s="14">
        <v>3614225108709</v>
      </c>
      <c r="C14" s="13" t="s">
        <v>65</v>
      </c>
      <c r="D14" s="13" t="s">
        <v>66</v>
      </c>
      <c r="E14" s="13">
        <v>12</v>
      </c>
      <c r="F14" s="13">
        <v>114</v>
      </c>
      <c r="G14" s="15">
        <v>39.950000000000003</v>
      </c>
      <c r="H14" s="16">
        <v>1</v>
      </c>
      <c r="I14" s="16"/>
      <c r="J14" s="16"/>
      <c r="K14" s="16">
        <v>1</v>
      </c>
      <c r="L14" s="16">
        <v>2</v>
      </c>
      <c r="M14" s="17">
        <f t="shared" si="0"/>
        <v>34.439655172413801</v>
      </c>
    </row>
    <row r="15" spans="1:13" s="18" customFormat="1" x14ac:dyDescent="0.25">
      <c r="A15" s="13" t="str">
        <f>MID(C15,1,3)</f>
        <v>HIG</v>
      </c>
      <c r="B15" s="14">
        <v>3614225108716</v>
      </c>
      <c r="C15" s="13" t="s">
        <v>21</v>
      </c>
      <c r="D15" s="13" t="s">
        <v>22</v>
      </c>
      <c r="E15" s="13">
        <v>12</v>
      </c>
      <c r="F15" s="13">
        <v>631</v>
      </c>
      <c r="G15" s="15">
        <v>39.950000000000003</v>
      </c>
      <c r="H15" s="16"/>
      <c r="I15" s="16">
        <v>2</v>
      </c>
      <c r="J15" s="16"/>
      <c r="K15" s="16">
        <v>1</v>
      </c>
      <c r="L15" s="16">
        <v>0</v>
      </c>
      <c r="M15" s="17">
        <f t="shared" si="0"/>
        <v>34.439655172413801</v>
      </c>
    </row>
    <row r="16" spans="1:13" s="18" customFormat="1" x14ac:dyDescent="0.25">
      <c r="A16" s="13" t="str">
        <f>MID(C16,1,3)</f>
        <v>HIG</v>
      </c>
      <c r="B16" s="14">
        <v>3614225108723</v>
      </c>
      <c r="C16" s="13" t="s">
        <v>69</v>
      </c>
      <c r="D16" s="13" t="s">
        <v>70</v>
      </c>
      <c r="E16" s="13">
        <v>12</v>
      </c>
      <c r="F16" s="13">
        <v>418</v>
      </c>
      <c r="G16" s="15">
        <v>39.950000000000003</v>
      </c>
      <c r="H16" s="16">
        <v>5</v>
      </c>
      <c r="I16" s="16">
        <v>2</v>
      </c>
      <c r="J16" s="16"/>
      <c r="K16" s="16">
        <v>1</v>
      </c>
      <c r="L16" s="16">
        <v>2</v>
      </c>
      <c r="M16" s="17">
        <f t="shared" si="0"/>
        <v>34.439655172413801</v>
      </c>
    </row>
    <row r="17" spans="1:13" s="18" customFormat="1" x14ac:dyDescent="0.25">
      <c r="A17" s="13" t="str">
        <f>MID(C17,1,3)</f>
        <v>HIG</v>
      </c>
      <c r="B17" s="14">
        <v>3614225108730</v>
      </c>
      <c r="C17" s="13" t="s">
        <v>19</v>
      </c>
      <c r="D17" s="13" t="s">
        <v>20</v>
      </c>
      <c r="E17" s="13">
        <v>12</v>
      </c>
      <c r="F17" s="13">
        <v>6</v>
      </c>
      <c r="G17" s="15">
        <v>39.950000000000003</v>
      </c>
      <c r="H17" s="16">
        <v>1</v>
      </c>
      <c r="I17" s="16">
        <v>1</v>
      </c>
      <c r="J17" s="16"/>
      <c r="K17" s="16">
        <v>1</v>
      </c>
      <c r="L17" s="16">
        <v>0</v>
      </c>
      <c r="M17" s="17">
        <f t="shared" si="0"/>
        <v>34.439655172413801</v>
      </c>
    </row>
    <row r="18" spans="1:13" s="18" customFormat="1" x14ac:dyDescent="0.25">
      <c r="A18" s="13" t="str">
        <f>MID(C18,1,3)</f>
        <v>HIG</v>
      </c>
      <c r="B18" s="14">
        <v>3614225108747</v>
      </c>
      <c r="C18" s="13" t="s">
        <v>13</v>
      </c>
      <c r="D18" s="13" t="s">
        <v>14</v>
      </c>
      <c r="E18" s="13">
        <v>12</v>
      </c>
      <c r="F18" s="13">
        <v>120</v>
      </c>
      <c r="G18" s="15">
        <v>39.950000000000003</v>
      </c>
      <c r="H18" s="16"/>
      <c r="I18" s="16">
        <v>1</v>
      </c>
      <c r="J18" s="16"/>
      <c r="K18" s="16"/>
      <c r="L18" s="16">
        <v>0</v>
      </c>
      <c r="M18" s="17">
        <f t="shared" si="0"/>
        <v>34.439655172413801</v>
      </c>
    </row>
    <row r="19" spans="1:13" s="18" customFormat="1" x14ac:dyDescent="0.25">
      <c r="A19" s="13" t="str">
        <f>MID(C19,1,3)</f>
        <v>HIG</v>
      </c>
      <c r="B19" s="14">
        <v>3614225108754</v>
      </c>
      <c r="C19" s="13" t="s">
        <v>23</v>
      </c>
      <c r="D19" s="13" t="s">
        <v>24</v>
      </c>
      <c r="E19" s="13">
        <v>12</v>
      </c>
      <c r="F19" s="13">
        <v>179</v>
      </c>
      <c r="G19" s="15">
        <v>39.950000000000003</v>
      </c>
      <c r="H19" s="16">
        <v>1</v>
      </c>
      <c r="I19" s="16">
        <v>1</v>
      </c>
      <c r="J19" s="16"/>
      <c r="K19" s="16">
        <v>1</v>
      </c>
      <c r="L19" s="16">
        <v>0</v>
      </c>
      <c r="M19" s="17">
        <f t="shared" si="0"/>
        <v>34.439655172413801</v>
      </c>
    </row>
    <row r="20" spans="1:13" s="18" customFormat="1" x14ac:dyDescent="0.25">
      <c r="A20" s="13" t="str">
        <f>MID(C20,1,3)</f>
        <v>HIG</v>
      </c>
      <c r="B20" s="14">
        <v>3614225108761</v>
      </c>
      <c r="C20" s="13" t="s">
        <v>17</v>
      </c>
      <c r="D20" s="13" t="s">
        <v>18</v>
      </c>
      <c r="E20" s="13">
        <v>12</v>
      </c>
      <c r="F20" s="13">
        <v>39</v>
      </c>
      <c r="G20" s="15">
        <v>39.950000000000003</v>
      </c>
      <c r="H20" s="16"/>
      <c r="I20" s="16"/>
      <c r="J20" s="16"/>
      <c r="K20" s="16"/>
      <c r="L20" s="16">
        <v>0</v>
      </c>
      <c r="M20" s="17">
        <f t="shared" si="0"/>
        <v>34.439655172413801</v>
      </c>
    </row>
    <row r="21" spans="1:13" s="18" customFormat="1" x14ac:dyDescent="0.25">
      <c r="A21" s="13" t="str">
        <f>MID(C21,1,3)</f>
        <v>HIG</v>
      </c>
      <c r="B21" s="14">
        <v>3614225108785</v>
      </c>
      <c r="C21" s="13" t="s">
        <v>25</v>
      </c>
      <c r="D21" s="13" t="s">
        <v>26</v>
      </c>
      <c r="E21" s="13">
        <v>12</v>
      </c>
      <c r="F21" s="13">
        <v>30</v>
      </c>
      <c r="G21" s="15">
        <v>39.950000000000003</v>
      </c>
      <c r="H21" s="16">
        <v>1</v>
      </c>
      <c r="I21" s="16">
        <v>1</v>
      </c>
      <c r="J21" s="16"/>
      <c r="K21" s="16">
        <v>1</v>
      </c>
      <c r="L21" s="16">
        <v>1</v>
      </c>
      <c r="M21" s="17">
        <f t="shared" si="0"/>
        <v>34.439655172413801</v>
      </c>
    </row>
    <row r="22" spans="1:13" s="18" customFormat="1" x14ac:dyDescent="0.25">
      <c r="A22" s="13" t="str">
        <f>MID(C22,1,3)</f>
        <v>HIG</v>
      </c>
      <c r="B22" s="14">
        <v>3614225108792</v>
      </c>
      <c r="C22" s="13" t="s">
        <v>27</v>
      </c>
      <c r="D22" s="13" t="s">
        <v>28</v>
      </c>
      <c r="E22" s="13">
        <v>12</v>
      </c>
      <c r="F22" s="13">
        <v>73</v>
      </c>
      <c r="G22" s="15">
        <v>39.950000000000003</v>
      </c>
      <c r="H22" s="16">
        <v>1</v>
      </c>
      <c r="I22" s="16">
        <v>1</v>
      </c>
      <c r="J22" s="16"/>
      <c r="K22" s="16">
        <v>1</v>
      </c>
      <c r="L22" s="16">
        <v>0</v>
      </c>
      <c r="M22" s="17">
        <f t="shared" si="0"/>
        <v>34.439655172413801</v>
      </c>
    </row>
    <row r="23" spans="1:13" s="18" customFormat="1" x14ac:dyDescent="0.25">
      <c r="A23" s="13" t="str">
        <f>MID(C23,1,3)</f>
        <v>HIG</v>
      </c>
      <c r="B23" s="14">
        <v>3614225108808</v>
      </c>
      <c r="C23" s="13" t="s">
        <v>15</v>
      </c>
      <c r="D23" s="13" t="s">
        <v>16</v>
      </c>
      <c r="E23" s="13">
        <v>12</v>
      </c>
      <c r="F23" s="13">
        <v>46</v>
      </c>
      <c r="G23" s="15">
        <v>39.950000000000003</v>
      </c>
      <c r="H23" s="16">
        <v>1</v>
      </c>
      <c r="I23" s="16"/>
      <c r="J23" s="16"/>
      <c r="K23" s="16"/>
      <c r="L23" s="16">
        <v>0</v>
      </c>
      <c r="M23" s="17">
        <f t="shared" si="0"/>
        <v>34.439655172413801</v>
      </c>
    </row>
    <row r="24" spans="1:13" s="18" customFormat="1" x14ac:dyDescent="0.25">
      <c r="A24" s="13" t="str">
        <f>MID(C24,1,3)</f>
        <v>HIG</v>
      </c>
      <c r="B24" s="14">
        <v>3614225108839</v>
      </c>
      <c r="C24" s="13" t="s">
        <v>161</v>
      </c>
      <c r="D24" s="13" t="s">
        <v>162</v>
      </c>
      <c r="E24" s="13">
        <v>12</v>
      </c>
      <c r="F24" s="13">
        <v>24</v>
      </c>
      <c r="G24" s="15">
        <v>39.950000000000003</v>
      </c>
      <c r="H24" s="16">
        <v>1</v>
      </c>
      <c r="I24" s="16">
        <v>1</v>
      </c>
      <c r="J24" s="16"/>
      <c r="K24" s="16">
        <v>1</v>
      </c>
      <c r="L24" s="16">
        <v>0</v>
      </c>
      <c r="M24" s="17">
        <f t="shared" si="0"/>
        <v>34.439655172413801</v>
      </c>
    </row>
    <row r="25" spans="1:13" s="18" customFormat="1" x14ac:dyDescent="0.25">
      <c r="A25" s="13" t="str">
        <f>MID(C25,1,3)</f>
        <v>HIG</v>
      </c>
      <c r="B25" s="14">
        <v>3614225108853</v>
      </c>
      <c r="C25" s="13" t="s">
        <v>29</v>
      </c>
      <c r="D25" s="13" t="s">
        <v>30</v>
      </c>
      <c r="E25" s="13">
        <v>12</v>
      </c>
      <c r="F25" s="13">
        <v>85</v>
      </c>
      <c r="G25" s="15">
        <v>39.950000000000003</v>
      </c>
      <c r="H25" s="16">
        <v>2</v>
      </c>
      <c r="I25" s="16"/>
      <c r="J25" s="16"/>
      <c r="K25" s="16">
        <v>2</v>
      </c>
      <c r="L25" s="16">
        <v>0</v>
      </c>
      <c r="M25" s="17">
        <f t="shared" si="0"/>
        <v>34.439655172413801</v>
      </c>
    </row>
    <row r="26" spans="1:13" s="18" customFormat="1" x14ac:dyDescent="0.25">
      <c r="A26" s="13" t="str">
        <f>MID(C26,1,3)</f>
        <v>HIG</v>
      </c>
      <c r="B26" s="14">
        <v>3614225108884</v>
      </c>
      <c r="C26" s="13" t="s">
        <v>185</v>
      </c>
      <c r="D26" s="13" t="s">
        <v>186</v>
      </c>
      <c r="E26" s="13">
        <v>12</v>
      </c>
      <c r="F26" s="13">
        <v>31</v>
      </c>
      <c r="G26" s="15">
        <v>39.950000000000003</v>
      </c>
      <c r="H26" s="16">
        <v>1</v>
      </c>
      <c r="I26" s="16">
        <v>1</v>
      </c>
      <c r="J26" s="16"/>
      <c r="K26" s="16">
        <v>2</v>
      </c>
      <c r="L26" s="16">
        <v>0</v>
      </c>
      <c r="M26" s="17">
        <f t="shared" si="0"/>
        <v>34.439655172413801</v>
      </c>
    </row>
    <row r="27" spans="1:13" s="18" customFormat="1" x14ac:dyDescent="0.25">
      <c r="A27" s="13" t="str">
        <f>MID(C27,1,3)</f>
        <v>HIG</v>
      </c>
      <c r="B27" s="14">
        <v>3614225108938</v>
      </c>
      <c r="C27" s="13" t="s">
        <v>31</v>
      </c>
      <c r="D27" s="13" t="s">
        <v>32</v>
      </c>
      <c r="E27" s="13">
        <v>12</v>
      </c>
      <c r="F27" s="13">
        <v>42</v>
      </c>
      <c r="G27" s="15">
        <v>39.950000000000003</v>
      </c>
      <c r="H27" s="16">
        <v>1</v>
      </c>
      <c r="I27" s="16">
        <v>1</v>
      </c>
      <c r="J27" s="16"/>
      <c r="K27" s="16">
        <v>2</v>
      </c>
      <c r="L27" s="16">
        <v>0</v>
      </c>
      <c r="M27" s="17">
        <f t="shared" si="0"/>
        <v>34.439655172413801</v>
      </c>
    </row>
    <row r="28" spans="1:13" s="18" customFormat="1" x14ac:dyDescent="0.25">
      <c r="A28" s="13" t="str">
        <f>MID(C28,1,3)</f>
        <v>HIG</v>
      </c>
      <c r="B28" s="14">
        <v>3614225108976</v>
      </c>
      <c r="C28" s="13" t="s">
        <v>191</v>
      </c>
      <c r="D28" s="13" t="s">
        <v>192</v>
      </c>
      <c r="E28" s="13">
        <v>12</v>
      </c>
      <c r="F28" s="13">
        <v>126</v>
      </c>
      <c r="G28" s="15">
        <v>39.950000000000003</v>
      </c>
      <c r="H28" s="16"/>
      <c r="I28" s="16">
        <v>1</v>
      </c>
      <c r="J28" s="16"/>
      <c r="K28" s="16">
        <v>1</v>
      </c>
      <c r="L28" s="16">
        <v>0</v>
      </c>
      <c r="M28" s="17">
        <f t="shared" si="0"/>
        <v>34.439655172413801</v>
      </c>
    </row>
    <row r="29" spans="1:13" s="18" customFormat="1" x14ac:dyDescent="0.25">
      <c r="A29" s="13" t="str">
        <f>MID(C29,1,3)</f>
        <v>HIG</v>
      </c>
      <c r="B29" s="14">
        <v>3614225108983</v>
      </c>
      <c r="C29" s="13" t="s">
        <v>33</v>
      </c>
      <c r="D29" s="13" t="s">
        <v>34</v>
      </c>
      <c r="E29" s="13">
        <v>12</v>
      </c>
      <c r="F29" s="13">
        <v>67</v>
      </c>
      <c r="G29" s="15">
        <v>39.950000000000003</v>
      </c>
      <c r="H29" s="16">
        <v>1</v>
      </c>
      <c r="I29" s="16"/>
      <c r="J29" s="16"/>
      <c r="K29" s="16">
        <v>1</v>
      </c>
      <c r="L29" s="16">
        <v>0</v>
      </c>
      <c r="M29" s="17">
        <f t="shared" si="0"/>
        <v>34.439655172413801</v>
      </c>
    </row>
    <row r="30" spans="1:13" s="18" customFormat="1" x14ac:dyDescent="0.25">
      <c r="A30" s="13" t="str">
        <f>MID(C30,1,3)</f>
        <v>HIG</v>
      </c>
      <c r="B30" s="14">
        <v>3614225108990</v>
      </c>
      <c r="C30" s="13" t="s">
        <v>35</v>
      </c>
      <c r="D30" s="13" t="s">
        <v>36</v>
      </c>
      <c r="E30" s="13">
        <v>12</v>
      </c>
      <c r="F30" s="13">
        <v>30</v>
      </c>
      <c r="G30" s="15">
        <v>39.950000000000003</v>
      </c>
      <c r="H30" s="16">
        <v>1</v>
      </c>
      <c r="I30" s="16">
        <v>1</v>
      </c>
      <c r="J30" s="16"/>
      <c r="K30" s="16">
        <v>1</v>
      </c>
      <c r="L30" s="16">
        <v>0</v>
      </c>
      <c r="M30" s="17">
        <f t="shared" si="0"/>
        <v>34.439655172413801</v>
      </c>
    </row>
    <row r="31" spans="1:13" s="18" customFormat="1" x14ac:dyDescent="0.25">
      <c r="A31" s="13" t="str">
        <f>MID(C31,1,3)</f>
        <v>HIG</v>
      </c>
      <c r="B31" s="14">
        <v>3614225109010</v>
      </c>
      <c r="C31" s="13" t="s">
        <v>97</v>
      </c>
      <c r="D31" s="13" t="s">
        <v>98</v>
      </c>
      <c r="E31" s="13">
        <v>12</v>
      </c>
      <c r="F31" s="13">
        <v>102</v>
      </c>
      <c r="G31" s="15">
        <v>39.950000000000003</v>
      </c>
      <c r="H31" s="16">
        <v>1</v>
      </c>
      <c r="I31" s="16"/>
      <c r="J31" s="16"/>
      <c r="K31" s="16">
        <v>1</v>
      </c>
      <c r="L31" s="16">
        <v>0</v>
      </c>
      <c r="M31" s="17">
        <f t="shared" si="0"/>
        <v>34.439655172413801</v>
      </c>
    </row>
    <row r="32" spans="1:13" s="18" customFormat="1" x14ac:dyDescent="0.25">
      <c r="A32" s="13" t="str">
        <f>MID(C32,1,3)</f>
        <v>HIG</v>
      </c>
      <c r="B32" s="14">
        <v>3614225109034</v>
      </c>
      <c r="C32" s="13" t="s">
        <v>71</v>
      </c>
      <c r="D32" s="13" t="s">
        <v>72</v>
      </c>
      <c r="E32" s="13">
        <v>12</v>
      </c>
      <c r="F32" s="13">
        <v>66</v>
      </c>
      <c r="G32" s="15">
        <v>39.950000000000003</v>
      </c>
      <c r="H32" s="16">
        <v>1</v>
      </c>
      <c r="I32" s="16">
        <v>1</v>
      </c>
      <c r="J32" s="16"/>
      <c r="K32" s="16">
        <v>1</v>
      </c>
      <c r="L32" s="16">
        <v>0</v>
      </c>
      <c r="M32" s="17">
        <f t="shared" si="0"/>
        <v>34.439655172413801</v>
      </c>
    </row>
    <row r="33" spans="1:13" s="18" customFormat="1" x14ac:dyDescent="0.25">
      <c r="A33" s="13" t="str">
        <f>MID(C33,1,3)</f>
        <v>HIG</v>
      </c>
      <c r="B33" s="14">
        <v>3614225109065</v>
      </c>
      <c r="C33" s="13" t="s">
        <v>67</v>
      </c>
      <c r="D33" s="13" t="s">
        <v>68</v>
      </c>
      <c r="E33" s="13">
        <v>12</v>
      </c>
      <c r="F33" s="13">
        <v>150</v>
      </c>
      <c r="G33" s="15">
        <v>39.950000000000003</v>
      </c>
      <c r="H33" s="16"/>
      <c r="I33" s="16"/>
      <c r="J33" s="16"/>
      <c r="K33" s="16"/>
      <c r="L33" s="16">
        <v>0</v>
      </c>
      <c r="M33" s="17">
        <f t="shared" si="0"/>
        <v>34.439655172413801</v>
      </c>
    </row>
    <row r="34" spans="1:13" s="18" customFormat="1" x14ac:dyDescent="0.25">
      <c r="A34" s="13" t="str">
        <f>MID(C34,1,3)</f>
        <v>HIG</v>
      </c>
      <c r="B34" s="14">
        <v>3614229721317</v>
      </c>
      <c r="C34" s="13" t="s">
        <v>39</v>
      </c>
      <c r="D34" s="13" t="s">
        <v>40</v>
      </c>
      <c r="E34" s="13">
        <v>12</v>
      </c>
      <c r="F34" s="13">
        <v>36</v>
      </c>
      <c r="G34" s="15">
        <v>39.950000000000003</v>
      </c>
      <c r="H34" s="16">
        <v>1</v>
      </c>
      <c r="I34" s="16"/>
      <c r="J34" s="16"/>
      <c r="K34" s="16">
        <v>2</v>
      </c>
      <c r="L34" s="16">
        <v>0</v>
      </c>
      <c r="M34" s="17">
        <f t="shared" si="0"/>
        <v>34.439655172413801</v>
      </c>
    </row>
    <row r="35" spans="1:13" s="18" customFormat="1" x14ac:dyDescent="0.25">
      <c r="A35" s="13" t="str">
        <f>MID(C35,1,3)</f>
        <v>HIG</v>
      </c>
      <c r="B35" s="14">
        <v>3614229721690</v>
      </c>
      <c r="C35" s="13" t="s">
        <v>9</v>
      </c>
      <c r="D35" s="13" t="s">
        <v>10</v>
      </c>
      <c r="E35" s="13">
        <v>12</v>
      </c>
      <c r="F35" s="13">
        <v>0</v>
      </c>
      <c r="G35" s="20">
        <v>39.950000000000003</v>
      </c>
      <c r="H35" s="16">
        <v>1</v>
      </c>
      <c r="I35" s="16">
        <v>1</v>
      </c>
      <c r="J35" s="16"/>
      <c r="K35" s="16">
        <v>1</v>
      </c>
      <c r="L35" s="16">
        <v>1</v>
      </c>
      <c r="M35" s="17">
        <f t="shared" si="0"/>
        <v>34.439655172413801</v>
      </c>
    </row>
    <row r="36" spans="1:13" s="18" customFormat="1" x14ac:dyDescent="0.25">
      <c r="A36" s="13" t="str">
        <f>MID(C36,1,3)</f>
        <v>HIG</v>
      </c>
      <c r="B36" s="14">
        <v>3614229721706</v>
      </c>
      <c r="C36" s="13" t="s">
        <v>37</v>
      </c>
      <c r="D36" s="13" t="s">
        <v>38</v>
      </c>
      <c r="E36" s="13">
        <v>12</v>
      </c>
      <c r="F36" s="13">
        <v>0</v>
      </c>
      <c r="G36" s="20">
        <v>39.950000000000003</v>
      </c>
      <c r="H36" s="16">
        <v>2</v>
      </c>
      <c r="I36" s="16">
        <v>1</v>
      </c>
      <c r="J36" s="16">
        <v>1</v>
      </c>
      <c r="K36" s="16">
        <v>1</v>
      </c>
      <c r="L36" s="16">
        <v>0</v>
      </c>
      <c r="M36" s="17">
        <f t="shared" si="0"/>
        <v>34.439655172413801</v>
      </c>
    </row>
    <row r="37" spans="1:13" s="18" customFormat="1" x14ac:dyDescent="0.25">
      <c r="A37" s="13" t="str">
        <f>MID(C37,1,3)</f>
        <v>HIG</v>
      </c>
      <c r="B37" s="14">
        <v>7501007528786</v>
      </c>
      <c r="C37" s="13" t="s">
        <v>147</v>
      </c>
      <c r="D37" s="13" t="s">
        <v>148</v>
      </c>
      <c r="E37" s="13">
        <v>12</v>
      </c>
      <c r="F37" s="13">
        <v>91</v>
      </c>
      <c r="G37" s="15">
        <v>19.02</v>
      </c>
      <c r="H37" s="16">
        <v>1</v>
      </c>
      <c r="I37" s="16"/>
      <c r="J37" s="16"/>
      <c r="K37" s="16">
        <v>1</v>
      </c>
      <c r="L37" s="16">
        <v>0</v>
      </c>
      <c r="M37" s="17">
        <f t="shared" si="0"/>
        <v>16.396551724137932</v>
      </c>
    </row>
    <row r="38" spans="1:13" s="18" customFormat="1" x14ac:dyDescent="0.25">
      <c r="A38" s="13" t="str">
        <f>MID(C38,1,3)</f>
        <v>HIG</v>
      </c>
      <c r="B38" s="14">
        <v>7501007528939</v>
      </c>
      <c r="C38" s="13" t="s">
        <v>47</v>
      </c>
      <c r="D38" s="13" t="s">
        <v>48</v>
      </c>
      <c r="E38" s="13">
        <v>12</v>
      </c>
      <c r="F38" s="13">
        <v>0</v>
      </c>
      <c r="G38" s="20">
        <v>19.02</v>
      </c>
      <c r="H38" s="16">
        <v>3</v>
      </c>
      <c r="I38" s="16"/>
      <c r="J38" s="16">
        <v>3</v>
      </c>
      <c r="K38" s="16">
        <v>2</v>
      </c>
      <c r="L38" s="16">
        <v>2</v>
      </c>
      <c r="M38" s="17">
        <f t="shared" si="0"/>
        <v>16.396551724137932</v>
      </c>
    </row>
    <row r="39" spans="1:13" s="18" customFormat="1" x14ac:dyDescent="0.25">
      <c r="A39" s="13" t="str">
        <f>MID(C39,1,3)</f>
        <v>HIG</v>
      </c>
      <c r="B39" s="14">
        <v>7501027207258</v>
      </c>
      <c r="C39" s="13" t="s">
        <v>117</v>
      </c>
      <c r="D39" s="13" t="s">
        <v>118</v>
      </c>
      <c r="E39" s="13">
        <v>12</v>
      </c>
      <c r="F39" s="13">
        <v>121</v>
      </c>
      <c r="G39" s="15">
        <v>43.6</v>
      </c>
      <c r="H39" s="16">
        <v>1</v>
      </c>
      <c r="I39" s="16"/>
      <c r="J39" s="16"/>
      <c r="K39" s="16">
        <v>1</v>
      </c>
      <c r="L39" s="16">
        <v>0</v>
      </c>
      <c r="M39" s="17">
        <f t="shared" si="0"/>
        <v>37.58620689655173</v>
      </c>
    </row>
    <row r="40" spans="1:13" s="18" customFormat="1" x14ac:dyDescent="0.25">
      <c r="A40" s="13" t="str">
        <f>MID(C40,1,3)</f>
        <v>HIG</v>
      </c>
      <c r="B40" s="14">
        <v>7501027235367</v>
      </c>
      <c r="C40" s="13" t="s">
        <v>179</v>
      </c>
      <c r="D40" s="13" t="s">
        <v>180</v>
      </c>
      <c r="E40" s="13">
        <v>12</v>
      </c>
      <c r="F40" s="13">
        <v>252</v>
      </c>
      <c r="G40" s="15">
        <v>43.6</v>
      </c>
      <c r="H40" s="16">
        <v>1</v>
      </c>
      <c r="I40" s="16"/>
      <c r="J40" s="16"/>
      <c r="K40" s="16"/>
      <c r="L40" s="16">
        <v>0</v>
      </c>
      <c r="M40" s="17">
        <f t="shared" si="0"/>
        <v>37.58620689655173</v>
      </c>
    </row>
    <row r="41" spans="1:13" s="18" customFormat="1" x14ac:dyDescent="0.25">
      <c r="A41" s="13" t="str">
        <f>MID(C41,1,3)</f>
        <v>HIG</v>
      </c>
      <c r="B41" s="14">
        <v>7501027275042</v>
      </c>
      <c r="C41" s="13" t="s">
        <v>105</v>
      </c>
      <c r="D41" s="13" t="s">
        <v>106</v>
      </c>
      <c r="E41" s="13">
        <v>12</v>
      </c>
      <c r="F41" s="13">
        <v>187</v>
      </c>
      <c r="G41" s="15">
        <v>43.6</v>
      </c>
      <c r="H41" s="16">
        <v>2</v>
      </c>
      <c r="I41" s="16"/>
      <c r="J41" s="16"/>
      <c r="K41" s="16"/>
      <c r="L41" s="16">
        <v>0</v>
      </c>
      <c r="M41" s="17">
        <f t="shared" si="0"/>
        <v>37.58620689655173</v>
      </c>
    </row>
    <row r="42" spans="1:13" s="18" customFormat="1" x14ac:dyDescent="0.25">
      <c r="A42" s="13" t="str">
        <f>MID(C42,1,3)</f>
        <v>HIG</v>
      </c>
      <c r="B42" s="14">
        <v>7501027275080</v>
      </c>
      <c r="C42" s="13" t="s">
        <v>173</v>
      </c>
      <c r="D42" s="13" t="s">
        <v>174</v>
      </c>
      <c r="E42" s="13">
        <v>12</v>
      </c>
      <c r="F42" s="13">
        <v>264</v>
      </c>
      <c r="G42" s="15">
        <v>43.6</v>
      </c>
      <c r="H42" s="16"/>
      <c r="I42" s="16">
        <v>1</v>
      </c>
      <c r="J42" s="16"/>
      <c r="K42" s="16">
        <v>1</v>
      </c>
      <c r="L42" s="16">
        <v>0</v>
      </c>
      <c r="M42" s="17">
        <f t="shared" si="0"/>
        <v>37.58620689655173</v>
      </c>
    </row>
    <row r="43" spans="1:13" s="18" customFormat="1" x14ac:dyDescent="0.25">
      <c r="A43" s="13" t="str">
        <f>MID(C43,1,3)</f>
        <v>HIG</v>
      </c>
      <c r="B43" s="14">
        <v>7501027275097</v>
      </c>
      <c r="C43" s="13" t="s">
        <v>109</v>
      </c>
      <c r="D43" s="13" t="s">
        <v>110</v>
      </c>
      <c r="E43" s="13">
        <v>12</v>
      </c>
      <c r="F43" s="13">
        <v>144</v>
      </c>
      <c r="G43" s="15">
        <v>43.6</v>
      </c>
      <c r="H43" s="16">
        <v>1</v>
      </c>
      <c r="I43" s="16">
        <v>1</v>
      </c>
      <c r="J43" s="16"/>
      <c r="K43" s="16"/>
      <c r="L43" s="16">
        <v>0</v>
      </c>
      <c r="M43" s="17">
        <f t="shared" si="0"/>
        <v>37.58620689655173</v>
      </c>
    </row>
    <row r="44" spans="1:13" s="18" customFormat="1" x14ac:dyDescent="0.25">
      <c r="A44" s="13" t="str">
        <f>MID(C44,1,3)</f>
        <v>HIG</v>
      </c>
      <c r="B44" s="14">
        <v>7501027275110</v>
      </c>
      <c r="C44" s="13" t="s">
        <v>113</v>
      </c>
      <c r="D44" s="13" t="s">
        <v>114</v>
      </c>
      <c r="E44" s="13">
        <v>12</v>
      </c>
      <c r="F44" s="13">
        <v>96</v>
      </c>
      <c r="G44" s="15">
        <v>43.6</v>
      </c>
      <c r="H44" s="16">
        <v>1</v>
      </c>
      <c r="I44" s="16"/>
      <c r="J44" s="16"/>
      <c r="K44" s="16">
        <v>1</v>
      </c>
      <c r="L44" s="16">
        <v>0</v>
      </c>
      <c r="M44" s="17">
        <f t="shared" si="0"/>
        <v>37.58620689655173</v>
      </c>
    </row>
    <row r="45" spans="1:13" s="18" customFormat="1" x14ac:dyDescent="0.25">
      <c r="A45" s="13" t="str">
        <f>MID(C45,1,3)</f>
        <v>HIG</v>
      </c>
      <c r="B45" s="14">
        <v>7501027275127</v>
      </c>
      <c r="C45" s="13" t="s">
        <v>175</v>
      </c>
      <c r="D45" s="13" t="s">
        <v>176</v>
      </c>
      <c r="E45" s="13">
        <v>12</v>
      </c>
      <c r="F45" s="13">
        <v>144</v>
      </c>
      <c r="G45" s="15">
        <v>43.6</v>
      </c>
      <c r="H45" s="16"/>
      <c r="I45" s="16"/>
      <c r="J45" s="16"/>
      <c r="K45" s="16">
        <v>1</v>
      </c>
      <c r="L45" s="16">
        <v>0</v>
      </c>
      <c r="M45" s="17">
        <f t="shared" si="0"/>
        <v>37.58620689655173</v>
      </c>
    </row>
    <row r="46" spans="1:13" s="18" customFormat="1" x14ac:dyDescent="0.25">
      <c r="A46" s="13" t="str">
        <f>MID(C46,1,3)</f>
        <v>HIG</v>
      </c>
      <c r="B46" s="14">
        <v>7501027275134</v>
      </c>
      <c r="C46" s="13" t="s">
        <v>177</v>
      </c>
      <c r="D46" s="13" t="s">
        <v>178</v>
      </c>
      <c r="E46" s="13">
        <v>12</v>
      </c>
      <c r="F46" s="13">
        <v>289</v>
      </c>
      <c r="G46" s="15">
        <v>43.6</v>
      </c>
      <c r="H46" s="16">
        <v>1</v>
      </c>
      <c r="I46" s="16">
        <v>1</v>
      </c>
      <c r="J46" s="16"/>
      <c r="K46" s="16">
        <v>1</v>
      </c>
      <c r="L46" s="16">
        <v>0</v>
      </c>
      <c r="M46" s="17">
        <f t="shared" si="0"/>
        <v>37.58620689655173</v>
      </c>
    </row>
    <row r="47" spans="1:13" s="18" customFormat="1" x14ac:dyDescent="0.25">
      <c r="A47" s="13" t="str">
        <f>MID(C47,1,3)</f>
        <v>HIG</v>
      </c>
      <c r="B47" s="14">
        <v>7501027275172</v>
      </c>
      <c r="C47" s="13" t="s">
        <v>183</v>
      </c>
      <c r="D47" s="13" t="s">
        <v>184</v>
      </c>
      <c r="E47" s="13">
        <v>12</v>
      </c>
      <c r="F47" s="13">
        <v>203</v>
      </c>
      <c r="G47" s="15">
        <v>43.6</v>
      </c>
      <c r="H47" s="16"/>
      <c r="I47" s="16"/>
      <c r="J47" s="16"/>
      <c r="K47" s="16">
        <v>1</v>
      </c>
      <c r="L47" s="16">
        <v>0</v>
      </c>
      <c r="M47" s="17">
        <f t="shared" si="0"/>
        <v>37.58620689655173</v>
      </c>
    </row>
    <row r="48" spans="1:13" s="18" customFormat="1" x14ac:dyDescent="0.25">
      <c r="A48" s="13" t="str">
        <f>MID(C48,1,3)</f>
        <v>HIG</v>
      </c>
      <c r="B48" s="14">
        <v>7501027275226</v>
      </c>
      <c r="C48" s="13" t="s">
        <v>119</v>
      </c>
      <c r="D48" s="13" t="s">
        <v>120</v>
      </c>
      <c r="E48" s="13">
        <v>12</v>
      </c>
      <c r="F48" s="13">
        <v>114</v>
      </c>
      <c r="G48" s="15">
        <v>43.6</v>
      </c>
      <c r="H48" s="16">
        <v>1</v>
      </c>
      <c r="I48" s="16">
        <v>1</v>
      </c>
      <c r="J48" s="16">
        <v>1</v>
      </c>
      <c r="K48" s="16">
        <v>1</v>
      </c>
      <c r="L48" s="16">
        <v>0</v>
      </c>
      <c r="M48" s="17">
        <f t="shared" si="0"/>
        <v>37.58620689655173</v>
      </c>
    </row>
    <row r="49" spans="1:13" s="18" customFormat="1" x14ac:dyDescent="0.25">
      <c r="A49" s="13" t="str">
        <f>MID(C49,1,3)</f>
        <v>HIG</v>
      </c>
      <c r="B49" s="14">
        <v>7501027275295</v>
      </c>
      <c r="C49" s="13" t="s">
        <v>111</v>
      </c>
      <c r="D49" s="13" t="s">
        <v>112</v>
      </c>
      <c r="E49" s="13">
        <v>12</v>
      </c>
      <c r="F49" s="13">
        <v>84</v>
      </c>
      <c r="G49" s="15">
        <v>43.6</v>
      </c>
      <c r="H49" s="16">
        <v>1</v>
      </c>
      <c r="I49" s="16">
        <v>1</v>
      </c>
      <c r="J49" s="16"/>
      <c r="K49" s="16">
        <v>1</v>
      </c>
      <c r="L49" s="16">
        <v>1</v>
      </c>
      <c r="M49" s="17">
        <f t="shared" si="0"/>
        <v>37.58620689655173</v>
      </c>
    </row>
    <row r="50" spans="1:13" s="18" customFormat="1" x14ac:dyDescent="0.25">
      <c r="A50" s="13" t="str">
        <f>MID(C50,1,3)</f>
        <v>HIG</v>
      </c>
      <c r="B50" s="14">
        <v>7501027275301</v>
      </c>
      <c r="C50" s="13" t="s">
        <v>181</v>
      </c>
      <c r="D50" s="13" t="s">
        <v>182</v>
      </c>
      <c r="E50" s="13">
        <v>12</v>
      </c>
      <c r="F50" s="13">
        <v>72</v>
      </c>
      <c r="G50" s="15">
        <v>43.6</v>
      </c>
      <c r="H50" s="16">
        <v>1</v>
      </c>
      <c r="I50" s="16"/>
      <c r="J50" s="16"/>
      <c r="K50" s="16"/>
      <c r="L50" s="16">
        <v>0</v>
      </c>
      <c r="M50" s="17">
        <f t="shared" si="0"/>
        <v>37.58620689655173</v>
      </c>
    </row>
    <row r="51" spans="1:13" s="18" customFormat="1" x14ac:dyDescent="0.25">
      <c r="A51" s="13" t="str">
        <f>MID(C51,1,3)</f>
        <v>HIG</v>
      </c>
      <c r="B51" s="14">
        <v>7501027275387</v>
      </c>
      <c r="C51" s="13" t="s">
        <v>107</v>
      </c>
      <c r="D51" s="13" t="s">
        <v>108</v>
      </c>
      <c r="E51" s="13">
        <v>12</v>
      </c>
      <c r="F51" s="13">
        <v>84</v>
      </c>
      <c r="G51" s="15">
        <v>43.6</v>
      </c>
      <c r="H51" s="16"/>
      <c r="I51" s="16">
        <v>1</v>
      </c>
      <c r="J51" s="16"/>
      <c r="K51" s="16"/>
      <c r="L51" s="16">
        <v>0</v>
      </c>
      <c r="M51" s="17">
        <f t="shared" si="0"/>
        <v>37.58620689655173</v>
      </c>
    </row>
    <row r="52" spans="1:13" s="18" customFormat="1" x14ac:dyDescent="0.25">
      <c r="A52" s="13" t="str">
        <f>MID(C52,1,3)</f>
        <v>HIG</v>
      </c>
      <c r="B52" s="14">
        <v>7501054549796</v>
      </c>
      <c r="C52" s="13" t="s">
        <v>189</v>
      </c>
      <c r="D52" s="13" t="s">
        <v>190</v>
      </c>
      <c r="E52" s="13">
        <v>12</v>
      </c>
      <c r="F52" s="13">
        <v>0</v>
      </c>
      <c r="G52" s="20">
        <v>17</v>
      </c>
      <c r="H52" s="16">
        <v>1</v>
      </c>
      <c r="I52" s="16">
        <v>1</v>
      </c>
      <c r="J52" s="16"/>
      <c r="K52" s="16">
        <v>1</v>
      </c>
      <c r="L52" s="16">
        <v>0</v>
      </c>
      <c r="M52" s="17">
        <f t="shared" si="0"/>
        <v>14.655172413793105</v>
      </c>
    </row>
    <row r="53" spans="1:13" s="18" customFormat="1" x14ac:dyDescent="0.25">
      <c r="A53" s="13" t="str">
        <f>MID(C53,1,3)</f>
        <v>HIG</v>
      </c>
      <c r="B53" s="14">
        <v>7501054549802</v>
      </c>
      <c r="C53" s="13" t="s">
        <v>89</v>
      </c>
      <c r="D53" s="13" t="s">
        <v>90</v>
      </c>
      <c r="E53" s="13">
        <v>12</v>
      </c>
      <c r="F53" s="13">
        <v>0</v>
      </c>
      <c r="G53" s="20">
        <v>31.63</v>
      </c>
      <c r="H53" s="16">
        <v>1</v>
      </c>
      <c r="I53" s="16">
        <v>1</v>
      </c>
      <c r="J53" s="16"/>
      <c r="K53" s="16">
        <v>1</v>
      </c>
      <c r="L53" s="16">
        <v>0</v>
      </c>
      <c r="M53" s="17">
        <f t="shared" si="0"/>
        <v>27.267241379310345</v>
      </c>
    </row>
    <row r="54" spans="1:13" s="18" customFormat="1" x14ac:dyDescent="0.25">
      <c r="A54" s="13" t="str">
        <f>MID(C54,1,3)</f>
        <v>HIG</v>
      </c>
      <c r="B54" s="14">
        <v>7501054549819</v>
      </c>
      <c r="C54" s="13" t="s">
        <v>149</v>
      </c>
      <c r="D54" s="13" t="s">
        <v>150</v>
      </c>
      <c r="E54" s="13">
        <v>12</v>
      </c>
      <c r="F54" s="13">
        <v>0</v>
      </c>
      <c r="G54" s="20">
        <v>17</v>
      </c>
      <c r="H54" s="16">
        <v>2</v>
      </c>
      <c r="I54" s="16"/>
      <c r="J54" s="16"/>
      <c r="K54" s="16">
        <v>1</v>
      </c>
      <c r="L54" s="16">
        <v>0</v>
      </c>
      <c r="M54" s="17">
        <f t="shared" si="0"/>
        <v>14.655172413793105</v>
      </c>
    </row>
    <row r="55" spans="1:13" s="18" customFormat="1" x14ac:dyDescent="0.25">
      <c r="A55" s="13" t="str">
        <f>MID(C55,1,3)</f>
        <v>HIG</v>
      </c>
      <c r="B55" s="14">
        <v>7501054549895</v>
      </c>
      <c r="C55" s="13" t="s">
        <v>91</v>
      </c>
      <c r="D55" s="13" t="s">
        <v>92</v>
      </c>
      <c r="E55" s="13">
        <v>12</v>
      </c>
      <c r="F55" s="13">
        <v>0</v>
      </c>
      <c r="G55" s="20">
        <v>31.63</v>
      </c>
      <c r="H55" s="16">
        <v>1</v>
      </c>
      <c r="I55" s="16">
        <v>1</v>
      </c>
      <c r="J55" s="16"/>
      <c r="K55" s="16">
        <v>1</v>
      </c>
      <c r="L55" s="16">
        <v>1</v>
      </c>
      <c r="M55" s="17">
        <f t="shared" si="0"/>
        <v>27.267241379310345</v>
      </c>
    </row>
    <row r="56" spans="1:13" s="18" customFormat="1" x14ac:dyDescent="0.25">
      <c r="A56" s="13" t="str">
        <f>MID(C56,1,3)</f>
        <v>MED</v>
      </c>
      <c r="B56" s="14">
        <v>7501065060891</v>
      </c>
      <c r="C56" s="13" t="s">
        <v>193</v>
      </c>
      <c r="D56" s="13" t="s">
        <v>194</v>
      </c>
      <c r="E56" s="13">
        <v>24</v>
      </c>
      <c r="F56" s="19">
        <v>1030</v>
      </c>
      <c r="G56" s="15">
        <v>33.299999999999997</v>
      </c>
      <c r="H56" s="16">
        <v>30</v>
      </c>
      <c r="I56" s="16"/>
      <c r="J56" s="16"/>
      <c r="K56" s="16"/>
      <c r="L56" s="16"/>
      <c r="M56" s="17">
        <f t="shared" si="0"/>
        <v>28.706896551724139</v>
      </c>
    </row>
    <row r="57" spans="1:13" s="18" customFormat="1" x14ac:dyDescent="0.25">
      <c r="A57" s="13" t="str">
        <f>MID(C57,1,3)</f>
        <v>MED</v>
      </c>
      <c r="B57" s="14">
        <v>7501070612436</v>
      </c>
      <c r="C57" s="13" t="s">
        <v>187</v>
      </c>
      <c r="D57" s="13" t="s">
        <v>188</v>
      </c>
      <c r="E57" s="13">
        <v>156</v>
      </c>
      <c r="F57" s="13">
        <v>52</v>
      </c>
      <c r="G57" s="15">
        <v>104.86</v>
      </c>
      <c r="H57" s="16">
        <v>50</v>
      </c>
      <c r="I57" s="16"/>
      <c r="J57" s="16"/>
      <c r="K57" s="16"/>
      <c r="L57" s="16"/>
      <c r="M57" s="17">
        <f t="shared" si="0"/>
        <v>90.396551724137936</v>
      </c>
    </row>
    <row r="58" spans="1:13" s="18" customFormat="1" x14ac:dyDescent="0.25">
      <c r="A58" s="13" t="str">
        <f>MID(C58,1,3)</f>
        <v>PAP</v>
      </c>
      <c r="B58" s="14">
        <v>7501102610003</v>
      </c>
      <c r="C58" s="13" t="s">
        <v>103</v>
      </c>
      <c r="D58" s="13" t="s">
        <v>104</v>
      </c>
      <c r="E58" s="13">
        <v>1</v>
      </c>
      <c r="F58" s="13">
        <v>0</v>
      </c>
      <c r="G58" s="15">
        <v>141.1</v>
      </c>
      <c r="H58" s="21" t="s">
        <v>197</v>
      </c>
      <c r="I58" s="21" t="s">
        <v>204</v>
      </c>
      <c r="J58" s="21" t="s">
        <v>204</v>
      </c>
      <c r="K58" s="21" t="s">
        <v>197</v>
      </c>
      <c r="L58" s="21" t="s">
        <v>204</v>
      </c>
      <c r="M58" s="17">
        <f>G58/1.16/10</f>
        <v>12.163793103448276</v>
      </c>
    </row>
    <row r="59" spans="1:13" s="18" customFormat="1" x14ac:dyDescent="0.25">
      <c r="A59" s="13" t="str">
        <f>MID(C59,1,3)</f>
        <v>PAP</v>
      </c>
      <c r="B59" s="14">
        <v>7501102614001</v>
      </c>
      <c r="C59" s="13" t="s">
        <v>145</v>
      </c>
      <c r="D59" s="13" t="s">
        <v>146</v>
      </c>
      <c r="E59" s="13">
        <v>1</v>
      </c>
      <c r="F59" s="13">
        <v>0</v>
      </c>
      <c r="G59" s="15">
        <v>138.84</v>
      </c>
      <c r="H59" s="21" t="s">
        <v>197</v>
      </c>
      <c r="I59" s="21" t="s">
        <v>198</v>
      </c>
      <c r="J59" s="21" t="s">
        <v>198</v>
      </c>
      <c r="K59" s="21" t="s">
        <v>197</v>
      </c>
      <c r="L59" s="21" t="s">
        <v>199</v>
      </c>
      <c r="M59" s="17">
        <f t="shared" ref="M59:M61" si="1">G59/1.16/10</f>
        <v>11.968965517241381</v>
      </c>
    </row>
    <row r="60" spans="1:13" s="18" customFormat="1" x14ac:dyDescent="0.25">
      <c r="A60" s="13" t="str">
        <f>MID(C60,1,3)</f>
        <v>PAP</v>
      </c>
      <c r="B60" s="14">
        <v>7501102614322</v>
      </c>
      <c r="C60" s="13" t="s">
        <v>57</v>
      </c>
      <c r="D60" s="13" t="s">
        <v>58</v>
      </c>
      <c r="E60" s="13">
        <v>160</v>
      </c>
      <c r="F60" s="13">
        <v>0</v>
      </c>
      <c r="G60" s="15">
        <v>139</v>
      </c>
      <c r="H60" s="21" t="s">
        <v>197</v>
      </c>
      <c r="I60" s="21" t="s">
        <v>198</v>
      </c>
      <c r="J60" s="21" t="s">
        <v>203</v>
      </c>
      <c r="K60" s="21" t="s">
        <v>204</v>
      </c>
      <c r="L60" s="21" t="s">
        <v>205</v>
      </c>
      <c r="M60" s="17">
        <f>G60/1.16/8</f>
        <v>14.978448275862069</v>
      </c>
    </row>
    <row r="61" spans="1:13" s="18" customFormat="1" x14ac:dyDescent="0.25">
      <c r="A61" s="13" t="str">
        <f>MID(C61,1,3)</f>
        <v>PAP</v>
      </c>
      <c r="B61" s="14">
        <v>7501102630001</v>
      </c>
      <c r="C61" s="13" t="s">
        <v>43</v>
      </c>
      <c r="D61" s="13" t="s">
        <v>44</v>
      </c>
      <c r="E61" s="13">
        <v>25</v>
      </c>
      <c r="F61" s="13">
        <v>0</v>
      </c>
      <c r="G61" s="15">
        <v>129.97999999999999</v>
      </c>
      <c r="H61" s="16" t="s">
        <v>206</v>
      </c>
      <c r="I61" s="16" t="s">
        <v>206</v>
      </c>
      <c r="J61" s="16" t="s">
        <v>207</v>
      </c>
      <c r="K61" s="16" t="s">
        <v>205</v>
      </c>
      <c r="L61" s="16" t="s">
        <v>207</v>
      </c>
      <c r="M61" s="17">
        <f t="shared" si="1"/>
        <v>11.205172413793104</v>
      </c>
    </row>
    <row r="62" spans="1:13" s="18" customFormat="1" x14ac:dyDescent="0.25">
      <c r="A62" s="13" t="str">
        <f>MID(C62,1,3)</f>
        <v>MED</v>
      </c>
      <c r="B62" s="14">
        <v>7501125143182</v>
      </c>
      <c r="C62" s="13" t="s">
        <v>143</v>
      </c>
      <c r="D62" s="13" t="s">
        <v>144</v>
      </c>
      <c r="E62" s="13">
        <v>12</v>
      </c>
      <c r="F62" s="13">
        <v>4</v>
      </c>
      <c r="G62" s="15">
        <v>15.17</v>
      </c>
      <c r="H62" s="16"/>
      <c r="I62" s="16">
        <v>2</v>
      </c>
      <c r="J62" s="16"/>
      <c r="K62" s="16">
        <v>1</v>
      </c>
      <c r="L62" s="16">
        <v>1</v>
      </c>
      <c r="M62" s="17">
        <f t="shared" si="0"/>
        <v>13.077586206896553</v>
      </c>
    </row>
    <row r="63" spans="1:13" s="18" customFormat="1" x14ac:dyDescent="0.25">
      <c r="A63" s="13" t="str">
        <f>MID(C63,1,3)</f>
        <v>MED</v>
      </c>
      <c r="B63" s="14">
        <v>7501125143199</v>
      </c>
      <c r="C63" s="13" t="s">
        <v>53</v>
      </c>
      <c r="D63" s="13" t="s">
        <v>54</v>
      </c>
      <c r="E63" s="13">
        <v>12</v>
      </c>
      <c r="F63" s="13">
        <v>100</v>
      </c>
      <c r="G63" s="15">
        <v>15.17</v>
      </c>
      <c r="H63" s="16">
        <v>2</v>
      </c>
      <c r="I63" s="16">
        <v>2</v>
      </c>
      <c r="J63" s="16"/>
      <c r="K63" s="16">
        <v>1</v>
      </c>
      <c r="L63" s="16">
        <v>1</v>
      </c>
      <c r="M63" s="17">
        <f t="shared" si="0"/>
        <v>13.077586206896553</v>
      </c>
    </row>
    <row r="64" spans="1:13" s="18" customFormat="1" x14ac:dyDescent="0.25">
      <c r="A64" s="13" t="str">
        <f>MID(C64,1,3)</f>
        <v>MED</v>
      </c>
      <c r="B64" s="14">
        <v>7501125143205</v>
      </c>
      <c r="C64" s="13" t="s">
        <v>101</v>
      </c>
      <c r="D64" s="13" t="s">
        <v>102</v>
      </c>
      <c r="E64" s="13">
        <v>12</v>
      </c>
      <c r="F64" s="13">
        <v>143</v>
      </c>
      <c r="G64" s="15">
        <v>15.17</v>
      </c>
      <c r="H64" s="16">
        <v>1</v>
      </c>
      <c r="I64" s="16">
        <v>2</v>
      </c>
      <c r="J64" s="16"/>
      <c r="K64" s="16">
        <v>1</v>
      </c>
      <c r="L64" s="16">
        <v>1</v>
      </c>
      <c r="M64" s="17">
        <f t="shared" si="0"/>
        <v>13.077586206896553</v>
      </c>
    </row>
    <row r="65" spans="1:13" s="18" customFormat="1" x14ac:dyDescent="0.25">
      <c r="A65" s="13" t="str">
        <f>MID(C65,1,3)</f>
        <v>BEB</v>
      </c>
      <c r="B65" s="14">
        <v>7503006503016</v>
      </c>
      <c r="C65" s="13" t="s">
        <v>195</v>
      </c>
      <c r="D65" s="13" t="s">
        <v>196</v>
      </c>
      <c r="E65" s="13">
        <v>12</v>
      </c>
      <c r="F65" s="19">
        <v>9642</v>
      </c>
      <c r="G65" s="15">
        <v>20.100000000000001</v>
      </c>
      <c r="H65" s="21" t="s">
        <v>200</v>
      </c>
      <c r="I65" s="21" t="s">
        <v>201</v>
      </c>
      <c r="J65" s="21" t="s">
        <v>202</v>
      </c>
      <c r="K65" s="21" t="s">
        <v>200</v>
      </c>
      <c r="L65" s="21" t="s">
        <v>201</v>
      </c>
      <c r="M65" s="17">
        <f t="shared" si="0"/>
        <v>17.327586206896555</v>
      </c>
    </row>
    <row r="66" spans="1:13" s="18" customFormat="1" x14ac:dyDescent="0.25">
      <c r="A66" s="13" t="str">
        <f>MID(C66,1,3)</f>
        <v>HIG</v>
      </c>
      <c r="B66" s="14">
        <v>7506078917491</v>
      </c>
      <c r="C66" s="13" t="s">
        <v>115</v>
      </c>
      <c r="D66" s="13" t="s">
        <v>116</v>
      </c>
      <c r="E66" s="13">
        <v>12</v>
      </c>
      <c r="F66" s="13">
        <v>138</v>
      </c>
      <c r="G66" s="15">
        <v>43.6</v>
      </c>
      <c r="H66" s="16">
        <v>1</v>
      </c>
      <c r="I66" s="16">
        <v>1</v>
      </c>
      <c r="J66" s="16"/>
      <c r="K66" s="16"/>
      <c r="L66" s="16">
        <v>0</v>
      </c>
      <c r="M66" s="17">
        <f t="shared" si="0"/>
        <v>37.58620689655173</v>
      </c>
    </row>
    <row r="67" spans="1:13" s="18" customFormat="1" x14ac:dyDescent="0.25">
      <c r="A67" s="13" t="str">
        <f>MID(C67,1,3)</f>
        <v>HIG</v>
      </c>
      <c r="B67" s="14">
        <v>7506078921603</v>
      </c>
      <c r="C67" s="13" t="s">
        <v>59</v>
      </c>
      <c r="D67" s="13" t="s">
        <v>60</v>
      </c>
      <c r="E67" s="13">
        <v>12</v>
      </c>
      <c r="F67" s="13">
        <v>96</v>
      </c>
      <c r="G67" s="15">
        <v>43.6</v>
      </c>
      <c r="H67" s="16"/>
      <c r="I67" s="16"/>
      <c r="J67" s="16"/>
      <c r="K67" s="16"/>
      <c r="L67" s="16">
        <v>0</v>
      </c>
      <c r="M67" s="17">
        <f t="shared" ref="M67:M96" si="2">G67/1.16</f>
        <v>37.58620689655173</v>
      </c>
    </row>
    <row r="68" spans="1:13" s="18" customFormat="1" x14ac:dyDescent="0.25">
      <c r="A68" s="13" t="str">
        <f>MID(C68,1,3)</f>
        <v>HIG</v>
      </c>
      <c r="B68" s="14">
        <v>7506078935488</v>
      </c>
      <c r="C68" s="13" t="s">
        <v>169</v>
      </c>
      <c r="D68" s="13" t="s">
        <v>170</v>
      </c>
      <c r="E68" s="13">
        <v>12</v>
      </c>
      <c r="F68" s="13">
        <v>210</v>
      </c>
      <c r="G68" s="15">
        <v>43.6</v>
      </c>
      <c r="H68" s="16">
        <v>1</v>
      </c>
      <c r="I68" s="16"/>
      <c r="J68" s="16"/>
      <c r="K68" s="16">
        <v>1</v>
      </c>
      <c r="L68" s="16">
        <v>0</v>
      </c>
      <c r="M68" s="17">
        <f t="shared" si="2"/>
        <v>37.58620689655173</v>
      </c>
    </row>
    <row r="69" spans="1:13" s="18" customFormat="1" x14ac:dyDescent="0.25">
      <c r="A69" s="13" t="str">
        <f>MID(C69,1,3)</f>
        <v>HIG</v>
      </c>
      <c r="B69" s="14">
        <v>7506078935501</v>
      </c>
      <c r="C69" s="13" t="s">
        <v>171</v>
      </c>
      <c r="D69" s="13" t="s">
        <v>172</v>
      </c>
      <c r="E69" s="13">
        <v>12</v>
      </c>
      <c r="F69" s="13">
        <v>234</v>
      </c>
      <c r="G69" s="15">
        <v>43.6</v>
      </c>
      <c r="H69" s="16">
        <v>3</v>
      </c>
      <c r="I69" s="16">
        <v>3</v>
      </c>
      <c r="J69" s="16"/>
      <c r="K69" s="16">
        <v>2</v>
      </c>
      <c r="L69" s="16">
        <v>1</v>
      </c>
      <c r="M69" s="17">
        <f t="shared" si="2"/>
        <v>37.58620689655173</v>
      </c>
    </row>
    <row r="70" spans="1:13" s="18" customFormat="1" x14ac:dyDescent="0.25">
      <c r="A70" s="13" t="str">
        <f>MID(C70,1,3)</f>
        <v>HIG</v>
      </c>
      <c r="B70" s="14">
        <v>7506078935907</v>
      </c>
      <c r="C70" s="13" t="s">
        <v>121</v>
      </c>
      <c r="D70" s="13" t="s">
        <v>122</v>
      </c>
      <c r="E70" s="13">
        <v>12</v>
      </c>
      <c r="F70" s="13">
        <v>108</v>
      </c>
      <c r="G70" s="15">
        <v>43.6</v>
      </c>
      <c r="H70" s="16"/>
      <c r="I70" s="16"/>
      <c r="J70" s="16"/>
      <c r="K70" s="16"/>
      <c r="L70" s="16">
        <v>0</v>
      </c>
      <c r="M70" s="17">
        <f t="shared" si="2"/>
        <v>37.58620689655173</v>
      </c>
    </row>
    <row r="71" spans="1:13" s="18" customFormat="1" x14ac:dyDescent="0.25">
      <c r="A71" s="13" t="str">
        <f>MID(C71,1,3)</f>
        <v>HIG</v>
      </c>
      <c r="B71" s="14">
        <v>7506078972261</v>
      </c>
      <c r="C71" s="13" t="s">
        <v>167</v>
      </c>
      <c r="D71" s="13" t="s">
        <v>168</v>
      </c>
      <c r="E71" s="13">
        <v>12</v>
      </c>
      <c r="F71" s="13">
        <v>301</v>
      </c>
      <c r="G71" s="9">
        <v>27.68</v>
      </c>
      <c r="H71" s="16"/>
      <c r="I71" s="16"/>
      <c r="J71" s="16"/>
      <c r="K71" s="16"/>
      <c r="L71" s="16">
        <v>0</v>
      </c>
      <c r="M71" s="17">
        <f t="shared" si="2"/>
        <v>23.862068965517242</v>
      </c>
    </row>
    <row r="72" spans="1:13" s="18" customFormat="1" x14ac:dyDescent="0.25">
      <c r="A72" s="13" t="str">
        <f>MID(C72,1,3)</f>
        <v>HIG</v>
      </c>
      <c r="B72" s="14">
        <v>7506078972292</v>
      </c>
      <c r="C72" s="13" t="s">
        <v>93</v>
      </c>
      <c r="D72" s="13" t="s">
        <v>94</v>
      </c>
      <c r="E72" s="13">
        <v>12</v>
      </c>
      <c r="F72" s="13">
        <v>287</v>
      </c>
      <c r="G72" s="9">
        <v>27.68</v>
      </c>
      <c r="H72" s="16">
        <v>1</v>
      </c>
      <c r="I72" s="16">
        <v>1</v>
      </c>
      <c r="J72" s="16"/>
      <c r="K72" s="16">
        <v>1</v>
      </c>
      <c r="L72" s="16">
        <v>0</v>
      </c>
      <c r="M72" s="17">
        <f t="shared" si="2"/>
        <v>23.862068965517242</v>
      </c>
    </row>
    <row r="73" spans="1:13" s="18" customFormat="1" x14ac:dyDescent="0.25">
      <c r="A73" s="13" t="str">
        <f>MID(C73,1,3)</f>
        <v>HIG</v>
      </c>
      <c r="B73" s="14">
        <v>7509552800579</v>
      </c>
      <c r="C73" s="13" t="s">
        <v>131</v>
      </c>
      <c r="D73" s="13" t="s">
        <v>132</v>
      </c>
      <c r="E73" s="13">
        <v>12</v>
      </c>
      <c r="F73" s="13">
        <v>234</v>
      </c>
      <c r="G73" s="9">
        <v>28.01</v>
      </c>
      <c r="H73" s="16">
        <v>1</v>
      </c>
      <c r="I73" s="16"/>
      <c r="J73" s="16"/>
      <c r="K73" s="16">
        <v>1</v>
      </c>
      <c r="L73" s="16">
        <v>0</v>
      </c>
      <c r="M73" s="17">
        <f t="shared" si="2"/>
        <v>24.146551724137932</v>
      </c>
    </row>
    <row r="74" spans="1:13" s="18" customFormat="1" x14ac:dyDescent="0.25">
      <c r="A74" s="13" t="str">
        <f>MID(C74,1,3)</f>
        <v>HIG</v>
      </c>
      <c r="B74" s="14">
        <v>7509552827583</v>
      </c>
      <c r="C74" s="13" t="s">
        <v>127</v>
      </c>
      <c r="D74" s="13" t="s">
        <v>128</v>
      </c>
      <c r="E74" s="13">
        <v>12</v>
      </c>
      <c r="F74" s="13">
        <v>60</v>
      </c>
      <c r="G74" s="9">
        <v>28.01</v>
      </c>
      <c r="H74" s="16"/>
      <c r="I74" s="16"/>
      <c r="J74" s="16"/>
      <c r="K74" s="16"/>
      <c r="L74" s="16">
        <v>0</v>
      </c>
      <c r="M74" s="17">
        <f t="shared" si="2"/>
        <v>24.146551724137932</v>
      </c>
    </row>
    <row r="75" spans="1:13" s="18" customFormat="1" x14ac:dyDescent="0.25">
      <c r="A75" s="13" t="str">
        <f>MID(C75,1,3)</f>
        <v>HIG</v>
      </c>
      <c r="B75" s="14">
        <v>7509552839029</v>
      </c>
      <c r="C75" s="13" t="s">
        <v>133</v>
      </c>
      <c r="D75" s="13" t="s">
        <v>134</v>
      </c>
      <c r="E75" s="13">
        <v>12</v>
      </c>
      <c r="F75" s="13">
        <v>0</v>
      </c>
      <c r="G75" s="22">
        <v>27.68</v>
      </c>
      <c r="H75" s="16"/>
      <c r="I75" s="16"/>
      <c r="J75" s="16"/>
      <c r="K75" s="16">
        <v>1</v>
      </c>
      <c r="L75" s="16">
        <v>0</v>
      </c>
      <c r="M75" s="17">
        <f t="shared" si="2"/>
        <v>23.862068965517242</v>
      </c>
    </row>
    <row r="76" spans="1:13" s="18" customFormat="1" x14ac:dyDescent="0.25">
      <c r="A76" s="13" t="str">
        <f>MID(C76,1,3)</f>
        <v>HIG</v>
      </c>
      <c r="B76" s="14">
        <v>7509552844627</v>
      </c>
      <c r="C76" s="13" t="s">
        <v>137</v>
      </c>
      <c r="D76" s="13" t="s">
        <v>138</v>
      </c>
      <c r="E76" s="13">
        <v>12</v>
      </c>
      <c r="F76" s="13">
        <v>180</v>
      </c>
      <c r="G76" s="9">
        <v>28.01</v>
      </c>
      <c r="H76" s="16">
        <v>2</v>
      </c>
      <c r="I76" s="16"/>
      <c r="J76" s="16">
        <v>2</v>
      </c>
      <c r="K76" s="16">
        <v>1</v>
      </c>
      <c r="L76" s="16">
        <v>0</v>
      </c>
      <c r="M76" s="17">
        <f t="shared" si="2"/>
        <v>24.146551724137932</v>
      </c>
    </row>
    <row r="77" spans="1:13" s="18" customFormat="1" x14ac:dyDescent="0.25">
      <c r="A77" s="13" t="str">
        <f>MID(C77,1,3)</f>
        <v>HIG</v>
      </c>
      <c r="B77" s="14">
        <v>7509552844795</v>
      </c>
      <c r="C77" s="13" t="s">
        <v>123</v>
      </c>
      <c r="D77" s="13" t="s">
        <v>124</v>
      </c>
      <c r="E77" s="13">
        <v>12</v>
      </c>
      <c r="F77" s="13">
        <v>240</v>
      </c>
      <c r="G77" s="9">
        <v>27.68</v>
      </c>
      <c r="H77" s="16">
        <v>2</v>
      </c>
      <c r="I77" s="16"/>
      <c r="J77" s="16">
        <v>2</v>
      </c>
      <c r="K77" s="16">
        <v>1</v>
      </c>
      <c r="L77" s="16">
        <v>0</v>
      </c>
      <c r="M77" s="17">
        <f t="shared" si="2"/>
        <v>23.862068965517242</v>
      </c>
    </row>
    <row r="78" spans="1:13" s="18" customFormat="1" x14ac:dyDescent="0.25">
      <c r="A78" s="13" t="str">
        <f>MID(C78,1,3)</f>
        <v>HIG</v>
      </c>
      <c r="B78" s="14">
        <v>7509552844801</v>
      </c>
      <c r="C78" s="13" t="s">
        <v>139</v>
      </c>
      <c r="D78" s="13" t="s">
        <v>140</v>
      </c>
      <c r="E78" s="13">
        <v>12</v>
      </c>
      <c r="F78" s="13">
        <v>240</v>
      </c>
      <c r="G78" s="9">
        <v>27.68</v>
      </c>
      <c r="H78" s="16">
        <v>2</v>
      </c>
      <c r="I78" s="16"/>
      <c r="J78" s="16">
        <v>2</v>
      </c>
      <c r="K78" s="16">
        <v>1</v>
      </c>
      <c r="L78" s="16">
        <v>0</v>
      </c>
      <c r="M78" s="17">
        <f t="shared" si="2"/>
        <v>23.862068965517242</v>
      </c>
    </row>
    <row r="79" spans="1:13" s="18" customFormat="1" x14ac:dyDescent="0.25">
      <c r="A79" s="13" t="str">
        <f>MID(C79,1,3)</f>
        <v>HIG</v>
      </c>
      <c r="B79" s="14">
        <v>7509552844818</v>
      </c>
      <c r="C79" s="13" t="s">
        <v>157</v>
      </c>
      <c r="D79" s="13" t="s">
        <v>158</v>
      </c>
      <c r="E79" s="13">
        <v>12</v>
      </c>
      <c r="F79" s="13">
        <v>228</v>
      </c>
      <c r="G79" s="9">
        <v>27.68</v>
      </c>
      <c r="H79" s="16">
        <v>1</v>
      </c>
      <c r="I79" s="16"/>
      <c r="J79" s="16"/>
      <c r="K79" s="16">
        <v>1</v>
      </c>
      <c r="L79" s="16">
        <v>0</v>
      </c>
      <c r="M79" s="17">
        <f t="shared" si="2"/>
        <v>23.862068965517242</v>
      </c>
    </row>
    <row r="80" spans="1:13" s="18" customFormat="1" x14ac:dyDescent="0.25">
      <c r="A80" s="13" t="str">
        <f>MID(C80,1,3)</f>
        <v>HIG</v>
      </c>
      <c r="B80" s="14">
        <v>7509552900729</v>
      </c>
      <c r="C80" s="13" t="s">
        <v>73</v>
      </c>
      <c r="D80" s="13" t="s">
        <v>74</v>
      </c>
      <c r="E80" s="13">
        <v>12</v>
      </c>
      <c r="F80" s="13">
        <v>84</v>
      </c>
      <c r="G80" s="15">
        <v>43.6</v>
      </c>
      <c r="H80" s="16">
        <v>1</v>
      </c>
      <c r="I80" s="16"/>
      <c r="J80" s="16"/>
      <c r="K80" s="16"/>
      <c r="L80" s="16">
        <v>0</v>
      </c>
      <c r="M80" s="17">
        <f t="shared" si="2"/>
        <v>37.58620689655173</v>
      </c>
    </row>
    <row r="81" spans="1:13" s="18" customFormat="1" x14ac:dyDescent="0.25">
      <c r="A81" s="13" t="str">
        <f>MID(C81,1,3)</f>
        <v>HIG</v>
      </c>
      <c r="B81" s="14">
        <v>7509552906165</v>
      </c>
      <c r="C81" s="13" t="s">
        <v>165</v>
      </c>
      <c r="D81" s="13" t="s">
        <v>166</v>
      </c>
      <c r="E81" s="13">
        <v>12</v>
      </c>
      <c r="F81" s="13">
        <v>112</v>
      </c>
      <c r="G81" s="9">
        <v>27.68</v>
      </c>
      <c r="H81" s="16"/>
      <c r="I81" s="16"/>
      <c r="J81" s="16"/>
      <c r="K81" s="16"/>
      <c r="L81" s="16">
        <v>0</v>
      </c>
      <c r="M81" s="17">
        <f t="shared" si="2"/>
        <v>23.862068965517242</v>
      </c>
    </row>
    <row r="82" spans="1:13" s="18" customFormat="1" x14ac:dyDescent="0.25">
      <c r="A82" s="13" t="str">
        <f>MID(C82,1,3)</f>
        <v>HIG</v>
      </c>
      <c r="B82" s="14">
        <v>7509552910285</v>
      </c>
      <c r="C82" s="13" t="s">
        <v>85</v>
      </c>
      <c r="D82" s="13" t="s">
        <v>86</v>
      </c>
      <c r="E82" s="13">
        <v>12</v>
      </c>
      <c r="F82" s="13">
        <v>60</v>
      </c>
      <c r="G82" s="9">
        <v>26.48</v>
      </c>
      <c r="H82" s="16">
        <v>2</v>
      </c>
      <c r="I82" s="16"/>
      <c r="J82" s="16"/>
      <c r="K82" s="16">
        <v>1</v>
      </c>
      <c r="L82" s="16">
        <v>0</v>
      </c>
      <c r="M82" s="17">
        <f t="shared" si="2"/>
        <v>22.827586206896555</v>
      </c>
    </row>
    <row r="83" spans="1:13" s="18" customFormat="1" x14ac:dyDescent="0.25">
      <c r="A83" s="13" t="str">
        <f>MID(C83,1,3)</f>
        <v>HIG</v>
      </c>
      <c r="B83" s="14">
        <v>7509552910292</v>
      </c>
      <c r="C83" s="13" t="s">
        <v>87</v>
      </c>
      <c r="D83" s="13" t="s">
        <v>88</v>
      </c>
      <c r="E83" s="13">
        <v>12</v>
      </c>
      <c r="F83" s="13">
        <v>48</v>
      </c>
      <c r="G83" s="9">
        <v>26.48</v>
      </c>
      <c r="H83" s="16"/>
      <c r="I83" s="16"/>
      <c r="J83" s="16"/>
      <c r="K83" s="16">
        <v>1</v>
      </c>
      <c r="L83" s="16">
        <v>0</v>
      </c>
      <c r="M83" s="17">
        <f t="shared" si="2"/>
        <v>22.827586206896555</v>
      </c>
    </row>
    <row r="84" spans="1:13" s="18" customFormat="1" x14ac:dyDescent="0.25">
      <c r="A84" s="13" t="str">
        <f>MID(C84,1,3)</f>
        <v>HIG</v>
      </c>
      <c r="B84" s="14">
        <v>7509552910407</v>
      </c>
      <c r="C84" s="13" t="s">
        <v>155</v>
      </c>
      <c r="D84" s="13" t="s">
        <v>156</v>
      </c>
      <c r="E84" s="13">
        <v>12</v>
      </c>
      <c r="F84" s="13">
        <v>232</v>
      </c>
      <c r="G84" s="9">
        <v>27.68</v>
      </c>
      <c r="H84" s="16">
        <v>1</v>
      </c>
      <c r="I84" s="16"/>
      <c r="J84" s="16"/>
      <c r="K84" s="16">
        <v>1</v>
      </c>
      <c r="L84" s="16">
        <v>0</v>
      </c>
      <c r="M84" s="17">
        <f t="shared" si="2"/>
        <v>23.862068965517242</v>
      </c>
    </row>
    <row r="85" spans="1:13" s="18" customFormat="1" x14ac:dyDescent="0.25">
      <c r="A85" s="13" t="str">
        <f>MID(C85,1,3)</f>
        <v>HIG</v>
      </c>
      <c r="B85" s="14">
        <v>7509552910889</v>
      </c>
      <c r="C85" s="13" t="s">
        <v>95</v>
      </c>
      <c r="D85" s="13" t="s">
        <v>96</v>
      </c>
      <c r="E85" s="13">
        <v>12</v>
      </c>
      <c r="F85" s="13">
        <v>87</v>
      </c>
      <c r="G85" s="15">
        <v>43.6</v>
      </c>
      <c r="H85" s="16">
        <v>1</v>
      </c>
      <c r="I85" s="16"/>
      <c r="J85" s="16"/>
      <c r="K85" s="16"/>
      <c r="L85" s="16">
        <v>0</v>
      </c>
      <c r="M85" s="17">
        <f t="shared" si="2"/>
        <v>37.58620689655173</v>
      </c>
    </row>
    <row r="86" spans="1:13" s="18" customFormat="1" x14ac:dyDescent="0.25">
      <c r="A86" s="13" t="str">
        <f>MID(C86,1,3)</f>
        <v>HIG</v>
      </c>
      <c r="B86" s="14">
        <v>7509552911633</v>
      </c>
      <c r="C86" s="13" t="s">
        <v>163</v>
      </c>
      <c r="D86" s="13" t="s">
        <v>164</v>
      </c>
      <c r="E86" s="13">
        <v>12</v>
      </c>
      <c r="F86" s="13">
        <v>265</v>
      </c>
      <c r="G86" s="9">
        <v>28.01</v>
      </c>
      <c r="H86" s="16">
        <v>1</v>
      </c>
      <c r="I86" s="16"/>
      <c r="J86" s="16"/>
      <c r="K86" s="16"/>
      <c r="L86" s="16">
        <v>0</v>
      </c>
      <c r="M86" s="17">
        <f t="shared" si="2"/>
        <v>24.146551724137932</v>
      </c>
    </row>
    <row r="87" spans="1:13" s="18" customFormat="1" x14ac:dyDescent="0.25">
      <c r="A87" s="13" t="str">
        <f>MID(C87,1,3)</f>
        <v>HIG</v>
      </c>
      <c r="B87" s="14">
        <v>7509552911640</v>
      </c>
      <c r="C87" s="13" t="s">
        <v>61</v>
      </c>
      <c r="D87" s="13" t="s">
        <v>62</v>
      </c>
      <c r="E87" s="13">
        <v>12</v>
      </c>
      <c r="F87" s="13">
        <v>240</v>
      </c>
      <c r="G87" s="9">
        <v>28.01</v>
      </c>
      <c r="H87" s="16">
        <v>1</v>
      </c>
      <c r="I87" s="16"/>
      <c r="J87" s="16"/>
      <c r="K87" s="16"/>
      <c r="L87" s="16">
        <v>0</v>
      </c>
      <c r="M87" s="17">
        <f t="shared" si="2"/>
        <v>24.146551724137932</v>
      </c>
    </row>
    <row r="88" spans="1:13" s="18" customFormat="1" x14ac:dyDescent="0.25">
      <c r="A88" s="13" t="str">
        <f>MID(C88,1,3)</f>
        <v>HIG</v>
      </c>
      <c r="B88" s="14">
        <v>7509552911664</v>
      </c>
      <c r="C88" s="13" t="s">
        <v>125</v>
      </c>
      <c r="D88" s="13" t="s">
        <v>126</v>
      </c>
      <c r="E88" s="13">
        <v>12</v>
      </c>
      <c r="F88" s="13">
        <v>305</v>
      </c>
      <c r="G88" s="9">
        <v>28.01</v>
      </c>
      <c r="H88" s="16"/>
      <c r="I88" s="16"/>
      <c r="J88" s="16"/>
      <c r="K88" s="16"/>
      <c r="L88" s="16">
        <v>0</v>
      </c>
      <c r="M88" s="17">
        <f t="shared" si="2"/>
        <v>24.146551724137932</v>
      </c>
    </row>
    <row r="89" spans="1:13" s="18" customFormat="1" x14ac:dyDescent="0.25">
      <c r="A89" s="13" t="str">
        <f>MID(C89,1,3)</f>
        <v>HIG</v>
      </c>
      <c r="B89" s="14">
        <v>7509552911688</v>
      </c>
      <c r="C89" s="13" t="s">
        <v>129</v>
      </c>
      <c r="D89" s="13" t="s">
        <v>130</v>
      </c>
      <c r="E89" s="13">
        <v>12</v>
      </c>
      <c r="F89" s="13">
        <v>279</v>
      </c>
      <c r="G89" s="9">
        <v>28.01</v>
      </c>
      <c r="H89" s="16"/>
      <c r="I89" s="16"/>
      <c r="J89" s="16"/>
      <c r="K89" s="16"/>
      <c r="L89" s="16">
        <v>0</v>
      </c>
      <c r="M89" s="17">
        <f t="shared" si="2"/>
        <v>24.146551724137932</v>
      </c>
    </row>
    <row r="90" spans="1:13" s="18" customFormat="1" x14ac:dyDescent="0.25">
      <c r="A90" s="13" t="str">
        <f>MID(C90,1,3)</f>
        <v>HIG</v>
      </c>
      <c r="B90" s="14">
        <v>7509552912975</v>
      </c>
      <c r="C90" s="13" t="s">
        <v>77</v>
      </c>
      <c r="D90" s="13" t="s">
        <v>78</v>
      </c>
      <c r="E90" s="13">
        <v>12</v>
      </c>
      <c r="F90" s="13">
        <v>111</v>
      </c>
      <c r="G90" s="9">
        <v>28.01</v>
      </c>
      <c r="H90" s="16">
        <v>1</v>
      </c>
      <c r="I90" s="16"/>
      <c r="J90" s="16"/>
      <c r="K90" s="16"/>
      <c r="L90" s="16">
        <v>0</v>
      </c>
      <c r="M90" s="17">
        <f t="shared" si="2"/>
        <v>24.146551724137932</v>
      </c>
    </row>
    <row r="91" spans="1:13" s="18" customFormat="1" x14ac:dyDescent="0.25">
      <c r="A91" s="13" t="str">
        <f>MID(C91,1,3)</f>
        <v>HIG</v>
      </c>
      <c r="B91" s="14">
        <v>7509552913071</v>
      </c>
      <c r="C91" s="13" t="s">
        <v>135</v>
      </c>
      <c r="D91" s="13" t="s">
        <v>136</v>
      </c>
      <c r="E91" s="13">
        <v>12</v>
      </c>
      <c r="F91" s="13">
        <v>0</v>
      </c>
      <c r="G91" s="22">
        <v>27.68</v>
      </c>
      <c r="H91" s="16"/>
      <c r="I91" s="16"/>
      <c r="J91" s="16"/>
      <c r="K91" s="16"/>
      <c r="L91" s="16">
        <v>0</v>
      </c>
      <c r="M91" s="17">
        <f t="shared" si="2"/>
        <v>23.862068965517242</v>
      </c>
    </row>
    <row r="92" spans="1:13" s="18" customFormat="1" x14ac:dyDescent="0.25">
      <c r="A92" s="13" t="str">
        <f>MID(C92,1,3)</f>
        <v>HIG</v>
      </c>
      <c r="B92" s="14">
        <v>7509552913798</v>
      </c>
      <c r="C92" s="13" t="s">
        <v>79</v>
      </c>
      <c r="D92" s="13" t="s">
        <v>80</v>
      </c>
      <c r="E92" s="13">
        <v>12</v>
      </c>
      <c r="F92" s="13">
        <v>0</v>
      </c>
      <c r="G92" s="20">
        <v>43.6</v>
      </c>
      <c r="H92" s="16"/>
      <c r="I92" s="16"/>
      <c r="J92" s="16"/>
      <c r="K92" s="16"/>
      <c r="L92" s="16">
        <v>0</v>
      </c>
      <c r="M92" s="17">
        <f t="shared" si="2"/>
        <v>37.58620689655173</v>
      </c>
    </row>
    <row r="93" spans="1:13" s="18" customFormat="1" x14ac:dyDescent="0.25">
      <c r="A93" s="13" t="str">
        <f>MID(C93,1,3)</f>
        <v>HIG</v>
      </c>
      <c r="B93" s="14">
        <v>7702035416155</v>
      </c>
      <c r="C93" s="13" t="s">
        <v>75</v>
      </c>
      <c r="D93" s="13" t="s">
        <v>76</v>
      </c>
      <c r="E93" s="13">
        <v>12</v>
      </c>
      <c r="F93" s="13">
        <v>0</v>
      </c>
      <c r="G93" s="20">
        <v>35.21</v>
      </c>
      <c r="H93" s="16">
        <v>1</v>
      </c>
      <c r="I93" s="16">
        <v>1</v>
      </c>
      <c r="J93" s="16">
        <v>1</v>
      </c>
      <c r="K93" s="16">
        <v>1</v>
      </c>
      <c r="L93" s="16">
        <v>1</v>
      </c>
      <c r="M93" s="17">
        <f t="shared" si="2"/>
        <v>30.353448275862071</v>
      </c>
    </row>
    <row r="94" spans="1:13" s="18" customFormat="1" x14ac:dyDescent="0.25">
      <c r="A94" s="13" t="str">
        <f>MID(C94,1,3)</f>
        <v>HIG</v>
      </c>
      <c r="B94" s="14">
        <v>7702035435989</v>
      </c>
      <c r="C94" s="13" t="s">
        <v>7</v>
      </c>
      <c r="D94" s="13" t="s">
        <v>8</v>
      </c>
      <c r="E94" s="13">
        <v>12</v>
      </c>
      <c r="F94" s="13">
        <v>0</v>
      </c>
      <c r="G94" s="20">
        <v>27.58</v>
      </c>
      <c r="H94" s="16">
        <v>1</v>
      </c>
      <c r="I94" s="16"/>
      <c r="J94" s="16">
        <v>1</v>
      </c>
      <c r="K94" s="16">
        <v>1</v>
      </c>
      <c r="L94" s="16">
        <v>1</v>
      </c>
      <c r="M94" s="17">
        <f t="shared" si="2"/>
        <v>23.775862068965516</v>
      </c>
    </row>
    <row r="95" spans="1:13" s="18" customFormat="1" x14ac:dyDescent="0.25">
      <c r="A95" s="13" t="str">
        <f>MID(C95,1,3)</f>
        <v>HIG</v>
      </c>
      <c r="B95" s="14">
        <v>7702035469151</v>
      </c>
      <c r="C95" s="13" t="s">
        <v>153</v>
      </c>
      <c r="D95" s="13" t="s">
        <v>154</v>
      </c>
      <c r="E95" s="13">
        <v>12</v>
      </c>
      <c r="F95" s="13">
        <v>48</v>
      </c>
      <c r="G95" s="15">
        <v>24.58</v>
      </c>
      <c r="H95" s="16">
        <v>1</v>
      </c>
      <c r="I95" s="16">
        <v>1</v>
      </c>
      <c r="J95" s="16">
        <v>1</v>
      </c>
      <c r="K95" s="16">
        <v>1</v>
      </c>
      <c r="L95" s="16">
        <v>1</v>
      </c>
      <c r="M95" s="17">
        <f t="shared" si="2"/>
        <v>21.189655172413794</v>
      </c>
    </row>
    <row r="96" spans="1:13" s="18" customFormat="1" x14ac:dyDescent="0.25">
      <c r="A96" s="13" t="str">
        <f>MID(C96,1,3)</f>
        <v>HIG</v>
      </c>
      <c r="B96" s="14">
        <v>7702035870384</v>
      </c>
      <c r="C96" s="13" t="s">
        <v>45</v>
      </c>
      <c r="D96" s="13" t="s">
        <v>46</v>
      </c>
      <c r="E96" s="13">
        <v>12</v>
      </c>
      <c r="F96" s="13">
        <v>0</v>
      </c>
      <c r="G96" s="20">
        <v>26.95</v>
      </c>
      <c r="H96" s="16">
        <v>1</v>
      </c>
      <c r="I96" s="16">
        <v>1</v>
      </c>
      <c r="J96" s="16">
        <v>1</v>
      </c>
      <c r="K96" s="16">
        <v>5</v>
      </c>
      <c r="L96" s="16">
        <v>1</v>
      </c>
      <c r="M96" s="17">
        <f t="shared" si="2"/>
        <v>23.232758620689655</v>
      </c>
    </row>
  </sheetData>
  <autoFilter ref="A1:N96" xr:uid="{00000000-0009-0000-0000-000000000000}"/>
  <pageMargins left="0.70866141732283472" right="0.70866141732283472" top="0.74803149606299213" bottom="0.74803149606299213" header="0.31496062992125984" footer="0.31496062992125984"/>
  <pageSetup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>
      <selection activeCell="B19" sqref="B19"/>
    </sheetView>
  </sheetViews>
  <sheetFormatPr baseColWidth="10" defaultRowHeight="15" x14ac:dyDescent="0.25"/>
  <cols>
    <col min="1" max="1" width="18.85546875" style="2" customWidth="1"/>
    <col min="2" max="2" width="45.28515625" customWidth="1"/>
    <col min="5" max="5" width="15.42578125" customWidth="1"/>
    <col min="7" max="7" width="14.28515625" customWidth="1"/>
  </cols>
  <sheetData>
    <row r="1" spans="1:7" x14ac:dyDescent="0.25">
      <c r="A1" s="3" t="s">
        <v>3</v>
      </c>
      <c r="B1" s="1" t="s">
        <v>2</v>
      </c>
      <c r="C1" s="1" t="s">
        <v>213</v>
      </c>
      <c r="D1" s="1" t="s">
        <v>4</v>
      </c>
      <c r="E1" s="1" t="s">
        <v>214</v>
      </c>
      <c r="F1" s="1" t="s">
        <v>215</v>
      </c>
      <c r="G1" s="1" t="s">
        <v>216</v>
      </c>
    </row>
    <row r="2" spans="1:7" x14ac:dyDescent="0.25">
      <c r="A2" s="2">
        <v>7506078935488</v>
      </c>
      <c r="B2" t="s">
        <v>170</v>
      </c>
      <c r="C2">
        <v>12</v>
      </c>
      <c r="D2">
        <v>1</v>
      </c>
      <c r="E2">
        <v>43.604399999999998</v>
      </c>
      <c r="F2">
        <v>523.25</v>
      </c>
      <c r="G2">
        <v>37.590000000000003</v>
      </c>
    </row>
    <row r="3" spans="1:7" x14ac:dyDescent="0.25">
      <c r="A3" s="2">
        <v>7506078935501</v>
      </c>
      <c r="B3" t="s">
        <v>172</v>
      </c>
      <c r="C3">
        <v>36</v>
      </c>
      <c r="D3">
        <v>3</v>
      </c>
      <c r="E3">
        <v>43.604399999999998</v>
      </c>
      <c r="F3">
        <v>1569.76</v>
      </c>
      <c r="G3">
        <v>37.590000000000003</v>
      </c>
    </row>
    <row r="4" spans="1:7" x14ac:dyDescent="0.25">
      <c r="A4" s="2">
        <v>7501027275042</v>
      </c>
      <c r="B4" t="s">
        <v>106</v>
      </c>
      <c r="C4">
        <v>24</v>
      </c>
      <c r="D4">
        <v>2</v>
      </c>
      <c r="E4">
        <v>43.604399999999998</v>
      </c>
      <c r="F4">
        <v>1046.51</v>
      </c>
      <c r="G4">
        <v>37.590000000000003</v>
      </c>
    </row>
    <row r="5" spans="1:7" x14ac:dyDescent="0.25">
      <c r="A5" s="2">
        <v>7509552910889</v>
      </c>
      <c r="B5" t="s">
        <v>96</v>
      </c>
      <c r="C5">
        <v>12</v>
      </c>
      <c r="D5">
        <v>1</v>
      </c>
      <c r="E5">
        <v>43.604399999999998</v>
      </c>
      <c r="F5">
        <v>523.25</v>
      </c>
      <c r="G5">
        <v>37.590000000000003</v>
      </c>
    </row>
    <row r="6" spans="1:7" x14ac:dyDescent="0.25">
      <c r="A6" s="2">
        <v>7501027275097</v>
      </c>
      <c r="B6" t="s">
        <v>110</v>
      </c>
      <c r="C6">
        <v>12</v>
      </c>
      <c r="D6">
        <v>1</v>
      </c>
      <c r="E6">
        <v>43.604399999999998</v>
      </c>
      <c r="F6">
        <v>523.25</v>
      </c>
      <c r="G6">
        <v>37.590000000000003</v>
      </c>
    </row>
    <row r="7" spans="1:7" x14ac:dyDescent="0.25">
      <c r="A7" s="2">
        <v>7501027275295</v>
      </c>
      <c r="B7" t="s">
        <v>112</v>
      </c>
      <c r="C7">
        <v>12</v>
      </c>
      <c r="D7">
        <v>1</v>
      </c>
      <c r="E7">
        <v>43.604399999999998</v>
      </c>
      <c r="F7">
        <v>523.25</v>
      </c>
      <c r="G7">
        <v>37.590000000000003</v>
      </c>
    </row>
    <row r="8" spans="1:7" x14ac:dyDescent="0.25">
      <c r="A8" s="2">
        <v>7501027275110</v>
      </c>
      <c r="B8" t="s">
        <v>114</v>
      </c>
      <c r="C8">
        <v>12</v>
      </c>
      <c r="D8">
        <v>1</v>
      </c>
      <c r="E8">
        <v>43.604399999999998</v>
      </c>
      <c r="F8">
        <v>523.25</v>
      </c>
      <c r="G8">
        <v>37.590000000000003</v>
      </c>
    </row>
    <row r="9" spans="1:7" x14ac:dyDescent="0.25">
      <c r="A9" s="2">
        <v>7509552900729</v>
      </c>
      <c r="B9" t="s">
        <v>74</v>
      </c>
      <c r="C9">
        <v>12</v>
      </c>
      <c r="D9">
        <v>1</v>
      </c>
      <c r="E9">
        <v>43.604399999999998</v>
      </c>
      <c r="F9">
        <v>523.25</v>
      </c>
      <c r="G9">
        <v>37.590000000000003</v>
      </c>
    </row>
    <row r="10" spans="1:7" x14ac:dyDescent="0.25">
      <c r="A10" s="2">
        <v>7501027275134</v>
      </c>
      <c r="B10" t="s">
        <v>178</v>
      </c>
      <c r="C10">
        <v>12</v>
      </c>
      <c r="D10">
        <v>1</v>
      </c>
      <c r="E10">
        <v>43.604399999999998</v>
      </c>
      <c r="F10">
        <v>523.25</v>
      </c>
      <c r="G10">
        <v>37.590000000000003</v>
      </c>
    </row>
    <row r="11" spans="1:7" x14ac:dyDescent="0.25">
      <c r="A11" s="2">
        <v>7501027235367</v>
      </c>
      <c r="B11" t="s">
        <v>180</v>
      </c>
      <c r="C11">
        <v>12</v>
      </c>
      <c r="D11">
        <v>1</v>
      </c>
      <c r="E11">
        <v>43.604399999999998</v>
      </c>
      <c r="F11">
        <v>523.25</v>
      </c>
      <c r="G11">
        <v>37.590000000000003</v>
      </c>
    </row>
    <row r="12" spans="1:7" x14ac:dyDescent="0.25">
      <c r="A12" s="2">
        <v>7506078917491</v>
      </c>
      <c r="B12" t="s">
        <v>116</v>
      </c>
      <c r="C12">
        <v>12</v>
      </c>
      <c r="D12">
        <v>1</v>
      </c>
      <c r="E12">
        <v>43.604399999999998</v>
      </c>
      <c r="F12">
        <v>523.25</v>
      </c>
      <c r="G12">
        <v>37.590000000000003</v>
      </c>
    </row>
    <row r="13" spans="1:7" x14ac:dyDescent="0.25">
      <c r="A13" s="2">
        <v>7501027275301</v>
      </c>
      <c r="B13" t="s">
        <v>182</v>
      </c>
      <c r="C13">
        <v>12</v>
      </c>
      <c r="D13">
        <v>1</v>
      </c>
      <c r="E13">
        <v>43.604399999999998</v>
      </c>
      <c r="F13">
        <v>523.25</v>
      </c>
      <c r="G13">
        <v>37.590000000000003</v>
      </c>
    </row>
    <row r="14" spans="1:7" x14ac:dyDescent="0.25">
      <c r="A14" s="2">
        <v>7501027207258</v>
      </c>
      <c r="B14" t="s">
        <v>118</v>
      </c>
      <c r="C14">
        <v>12</v>
      </c>
      <c r="D14">
        <v>1</v>
      </c>
      <c r="E14">
        <v>43.604399999999998</v>
      </c>
      <c r="F14">
        <v>523.25</v>
      </c>
      <c r="G14">
        <v>37.590000000000003</v>
      </c>
    </row>
    <row r="15" spans="1:7" x14ac:dyDescent="0.25">
      <c r="A15" s="2">
        <v>7501027275226</v>
      </c>
      <c r="B15" t="s">
        <v>120</v>
      </c>
      <c r="C15">
        <v>12</v>
      </c>
      <c r="D15">
        <v>1</v>
      </c>
      <c r="E15">
        <v>43.604399999999998</v>
      </c>
      <c r="F15">
        <v>523.25</v>
      </c>
      <c r="G15">
        <v>37.590000000000003</v>
      </c>
    </row>
    <row r="16" spans="1:7" x14ac:dyDescent="0.25">
      <c r="A16" s="2">
        <v>3614225108983</v>
      </c>
      <c r="B16" t="s">
        <v>34</v>
      </c>
      <c r="C16">
        <v>12</v>
      </c>
      <c r="D16">
        <v>1</v>
      </c>
      <c r="E16">
        <v>39.950400000000002</v>
      </c>
      <c r="F16">
        <v>479.4</v>
      </c>
      <c r="G16">
        <v>34.44</v>
      </c>
    </row>
    <row r="17" spans="1:7" x14ac:dyDescent="0.25">
      <c r="A17" s="2">
        <v>3614225108709</v>
      </c>
      <c r="B17" t="s">
        <v>66</v>
      </c>
      <c r="C17">
        <v>12</v>
      </c>
      <c r="D17">
        <v>1</v>
      </c>
      <c r="E17">
        <v>39.950400000000002</v>
      </c>
      <c r="F17">
        <v>479.4</v>
      </c>
      <c r="G17">
        <v>34.44</v>
      </c>
    </row>
    <row r="18" spans="1:7" x14ac:dyDescent="0.25">
      <c r="A18" s="2">
        <v>3614225108723</v>
      </c>
      <c r="B18" t="s">
        <v>70</v>
      </c>
      <c r="C18">
        <v>60</v>
      </c>
      <c r="D18">
        <v>5</v>
      </c>
      <c r="E18">
        <v>39.950400000000002</v>
      </c>
      <c r="F18">
        <v>2397.02</v>
      </c>
      <c r="G18">
        <v>34.44</v>
      </c>
    </row>
    <row r="19" spans="1:7" x14ac:dyDescent="0.25">
      <c r="A19" s="2">
        <v>3614225108730</v>
      </c>
      <c r="B19" t="s">
        <v>20</v>
      </c>
      <c r="C19">
        <v>6</v>
      </c>
      <c r="D19">
        <v>0</v>
      </c>
      <c r="E19">
        <v>39.950400000000002</v>
      </c>
      <c r="F19">
        <v>239.7</v>
      </c>
      <c r="G19">
        <v>34.44</v>
      </c>
    </row>
    <row r="20" spans="1:7" x14ac:dyDescent="0.25">
      <c r="A20" s="2">
        <v>3614225108754</v>
      </c>
      <c r="B20" t="s">
        <v>24</v>
      </c>
      <c r="C20">
        <v>12</v>
      </c>
      <c r="D20">
        <v>1</v>
      </c>
      <c r="E20">
        <v>39.950400000000002</v>
      </c>
      <c r="F20">
        <v>479.4</v>
      </c>
      <c r="G20">
        <v>34.44</v>
      </c>
    </row>
    <row r="21" spans="1:7" x14ac:dyDescent="0.25">
      <c r="A21" s="2">
        <v>3614225108785</v>
      </c>
      <c r="B21" t="s">
        <v>26</v>
      </c>
      <c r="C21">
        <v>12</v>
      </c>
      <c r="D21">
        <v>1</v>
      </c>
      <c r="E21">
        <v>39.950400000000002</v>
      </c>
      <c r="F21">
        <v>479.4</v>
      </c>
      <c r="G21">
        <v>34.44</v>
      </c>
    </row>
    <row r="22" spans="1:7" x14ac:dyDescent="0.25">
      <c r="A22" s="2">
        <v>3614229721317</v>
      </c>
      <c r="B22" t="s">
        <v>40</v>
      </c>
      <c r="C22">
        <v>12</v>
      </c>
      <c r="D22">
        <v>1</v>
      </c>
      <c r="E22">
        <v>39.950400000000002</v>
      </c>
      <c r="F22">
        <v>479.4</v>
      </c>
      <c r="G22">
        <v>34.44</v>
      </c>
    </row>
    <row r="23" spans="1:7" x14ac:dyDescent="0.25">
      <c r="A23" s="2">
        <v>3614225108792</v>
      </c>
      <c r="B23" t="s">
        <v>28</v>
      </c>
      <c r="C23">
        <v>12</v>
      </c>
      <c r="D23">
        <v>1</v>
      </c>
      <c r="E23">
        <v>39.950400000000002</v>
      </c>
      <c r="F23">
        <v>479.4</v>
      </c>
      <c r="G23">
        <v>34.44</v>
      </c>
    </row>
    <row r="24" spans="1:7" x14ac:dyDescent="0.25">
      <c r="A24" s="2">
        <v>3614225108808</v>
      </c>
      <c r="B24" t="s">
        <v>16</v>
      </c>
      <c r="C24">
        <v>12</v>
      </c>
      <c r="D24">
        <v>1</v>
      </c>
      <c r="E24">
        <v>39.950400000000002</v>
      </c>
      <c r="F24">
        <v>479.4</v>
      </c>
      <c r="G24">
        <v>34.44</v>
      </c>
    </row>
    <row r="25" spans="1:7" x14ac:dyDescent="0.25">
      <c r="A25" s="2">
        <v>3614225108990</v>
      </c>
      <c r="B25" t="s">
        <v>36</v>
      </c>
      <c r="C25">
        <v>12</v>
      </c>
      <c r="D25">
        <v>1</v>
      </c>
      <c r="E25">
        <v>39.950400000000002</v>
      </c>
      <c r="F25">
        <v>479.4</v>
      </c>
      <c r="G25">
        <v>34.44</v>
      </c>
    </row>
    <row r="26" spans="1:7" x14ac:dyDescent="0.25">
      <c r="A26" s="2">
        <v>3614225108839</v>
      </c>
      <c r="B26" t="s">
        <v>162</v>
      </c>
      <c r="C26">
        <v>12</v>
      </c>
      <c r="D26">
        <v>1</v>
      </c>
      <c r="E26">
        <v>39.950400000000002</v>
      </c>
      <c r="F26">
        <v>479.4</v>
      </c>
      <c r="G26">
        <v>34.44</v>
      </c>
    </row>
    <row r="27" spans="1:7" x14ac:dyDescent="0.25">
      <c r="A27" s="2">
        <v>3614225109010</v>
      </c>
      <c r="B27" t="s">
        <v>98</v>
      </c>
      <c r="C27">
        <v>12</v>
      </c>
      <c r="D27">
        <v>1</v>
      </c>
      <c r="E27">
        <v>39.950400000000002</v>
      </c>
      <c r="F27">
        <v>479.4</v>
      </c>
      <c r="G27">
        <v>34.44</v>
      </c>
    </row>
    <row r="28" spans="1:7" x14ac:dyDescent="0.25">
      <c r="A28" s="2">
        <v>3614225108853</v>
      </c>
      <c r="B28" t="s">
        <v>30</v>
      </c>
      <c r="C28">
        <v>24</v>
      </c>
      <c r="D28">
        <v>2</v>
      </c>
      <c r="E28">
        <v>39.950400000000002</v>
      </c>
      <c r="F28">
        <v>958.81</v>
      </c>
      <c r="G28">
        <v>34.44</v>
      </c>
    </row>
    <row r="29" spans="1:7" x14ac:dyDescent="0.25">
      <c r="A29" s="2">
        <v>3614225108884</v>
      </c>
      <c r="B29" t="s">
        <v>186</v>
      </c>
      <c r="C29">
        <v>7</v>
      </c>
      <c r="D29">
        <v>0</v>
      </c>
      <c r="E29">
        <v>39.950400000000002</v>
      </c>
      <c r="F29">
        <v>279.64999999999998</v>
      </c>
      <c r="G29">
        <v>34.44</v>
      </c>
    </row>
    <row r="30" spans="1:7" x14ac:dyDescent="0.25">
      <c r="A30" s="2">
        <v>3614225109034</v>
      </c>
      <c r="B30" t="s">
        <v>72</v>
      </c>
      <c r="C30">
        <v>12</v>
      </c>
      <c r="D30">
        <v>1</v>
      </c>
      <c r="E30">
        <v>39.950400000000002</v>
      </c>
      <c r="F30">
        <v>479.4</v>
      </c>
      <c r="G30">
        <v>34.44</v>
      </c>
    </row>
    <row r="31" spans="1:7" x14ac:dyDescent="0.25">
      <c r="A31" s="2">
        <v>3614225108938</v>
      </c>
      <c r="B31" t="s">
        <v>32</v>
      </c>
      <c r="C31">
        <v>12</v>
      </c>
      <c r="D31">
        <v>1</v>
      </c>
      <c r="E31">
        <v>39.950400000000002</v>
      </c>
      <c r="F31">
        <v>479.4</v>
      </c>
      <c r="G31">
        <v>34.44</v>
      </c>
    </row>
    <row r="32" spans="1:7" x14ac:dyDescent="0.25">
      <c r="D32">
        <v>0</v>
      </c>
      <c r="E32">
        <v>0</v>
      </c>
      <c r="F32" s="5">
        <f>SUM(F2:F31)</f>
        <v>18523.250000000004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>
      <selection activeCell="E16" activeCellId="1" sqref="A16:B19 E16:E19"/>
    </sheetView>
  </sheetViews>
  <sheetFormatPr baseColWidth="10" defaultRowHeight="15" x14ac:dyDescent="0.25"/>
  <cols>
    <col min="1" max="1" width="17.140625" style="2" customWidth="1"/>
    <col min="2" max="2" width="45.42578125" customWidth="1"/>
    <col min="5" max="7" width="11.42578125" style="5"/>
  </cols>
  <sheetData>
    <row r="1" spans="1:7" s="1" customFormat="1" x14ac:dyDescent="0.25">
      <c r="A1" s="3" t="s">
        <v>3</v>
      </c>
      <c r="B1" s="1" t="s">
        <v>2</v>
      </c>
      <c r="C1" s="1" t="s">
        <v>213</v>
      </c>
      <c r="D1" s="1" t="s">
        <v>4</v>
      </c>
      <c r="E1" s="4" t="s">
        <v>214</v>
      </c>
      <c r="F1" s="4" t="s">
        <v>215</v>
      </c>
      <c r="G1" s="4" t="s">
        <v>216</v>
      </c>
    </row>
    <row r="2" spans="1:7" x14ac:dyDescent="0.25">
      <c r="A2" s="2">
        <v>650240033155</v>
      </c>
      <c r="B2" t="s">
        <v>12</v>
      </c>
      <c r="C2">
        <v>24</v>
      </c>
      <c r="D2">
        <v>2</v>
      </c>
      <c r="E2" s="5">
        <v>18.2239</v>
      </c>
      <c r="F2" s="5">
        <v>437.37</v>
      </c>
      <c r="G2" s="5">
        <v>15.7103</v>
      </c>
    </row>
    <row r="3" spans="1:7" x14ac:dyDescent="0.25">
      <c r="A3" s="2">
        <v>7702035469151</v>
      </c>
      <c r="B3" t="s">
        <v>154</v>
      </c>
      <c r="C3">
        <v>12</v>
      </c>
      <c r="D3">
        <v>1</v>
      </c>
      <c r="E3" s="5">
        <v>24.580300000000001</v>
      </c>
      <c r="F3" s="5">
        <v>294.95999999999998</v>
      </c>
      <c r="G3" s="5">
        <v>21.189900000000002</v>
      </c>
    </row>
    <row r="4" spans="1:7" x14ac:dyDescent="0.25">
      <c r="A4" s="2">
        <v>7501007528786</v>
      </c>
      <c r="B4" t="s">
        <v>148</v>
      </c>
      <c r="C4">
        <v>12</v>
      </c>
      <c r="D4">
        <v>1</v>
      </c>
      <c r="E4" s="5">
        <v>19.020600000000002</v>
      </c>
      <c r="F4" s="5">
        <v>228.25</v>
      </c>
      <c r="G4" s="5">
        <v>16.397099999999998</v>
      </c>
    </row>
    <row r="5" spans="1:7" x14ac:dyDescent="0.25">
      <c r="A5" s="2">
        <v>7509552911633</v>
      </c>
      <c r="B5" t="s">
        <v>164</v>
      </c>
      <c r="C5">
        <v>12</v>
      </c>
      <c r="D5">
        <v>1</v>
      </c>
      <c r="E5" s="5">
        <v>28.010100000000001</v>
      </c>
      <c r="F5" s="5">
        <v>336.12</v>
      </c>
      <c r="G5" s="5">
        <v>24.146599999999999</v>
      </c>
    </row>
    <row r="6" spans="1:7" x14ac:dyDescent="0.25">
      <c r="A6" s="2">
        <v>7509552912975</v>
      </c>
      <c r="B6" t="s">
        <v>78</v>
      </c>
      <c r="C6">
        <v>12</v>
      </c>
      <c r="D6">
        <v>1</v>
      </c>
      <c r="E6" s="5">
        <v>28.010100000000001</v>
      </c>
      <c r="F6" s="5">
        <v>336.12</v>
      </c>
      <c r="G6" s="5">
        <v>24.146599999999999</v>
      </c>
    </row>
    <row r="7" spans="1:7" x14ac:dyDescent="0.25">
      <c r="A7" s="2">
        <v>7509552911640</v>
      </c>
      <c r="B7" t="s">
        <v>62</v>
      </c>
      <c r="C7">
        <v>12</v>
      </c>
      <c r="D7">
        <v>1</v>
      </c>
      <c r="E7" s="5">
        <v>28.010100000000001</v>
      </c>
      <c r="F7" s="5">
        <v>336.12</v>
      </c>
      <c r="G7" s="5">
        <v>24.146599999999999</v>
      </c>
    </row>
    <row r="8" spans="1:7" x14ac:dyDescent="0.25">
      <c r="A8" s="2">
        <v>7509552800579</v>
      </c>
      <c r="B8" t="s">
        <v>132</v>
      </c>
      <c r="C8">
        <v>12</v>
      </c>
      <c r="D8">
        <v>1</v>
      </c>
      <c r="E8" s="5">
        <v>28.010100000000001</v>
      </c>
      <c r="F8" s="5">
        <v>336.12</v>
      </c>
      <c r="G8" s="5">
        <v>24.146599999999999</v>
      </c>
    </row>
    <row r="9" spans="1:7" x14ac:dyDescent="0.25">
      <c r="A9" s="2">
        <v>7509552844627</v>
      </c>
      <c r="B9" t="s">
        <v>138</v>
      </c>
      <c r="C9">
        <v>24</v>
      </c>
      <c r="D9">
        <v>2</v>
      </c>
      <c r="E9" s="5">
        <v>28.010100000000001</v>
      </c>
      <c r="F9" s="5">
        <v>672.24</v>
      </c>
      <c r="G9" s="5">
        <v>24.146599999999999</v>
      </c>
    </row>
    <row r="10" spans="1:7" x14ac:dyDescent="0.25">
      <c r="A10" s="2">
        <v>7509552910285</v>
      </c>
      <c r="B10" t="s">
        <v>86</v>
      </c>
      <c r="C10">
        <v>12</v>
      </c>
      <c r="D10">
        <v>1</v>
      </c>
      <c r="E10" s="5">
        <v>26.48</v>
      </c>
      <c r="F10" s="5">
        <v>317.76</v>
      </c>
      <c r="G10" s="5">
        <v>22.8276</v>
      </c>
    </row>
    <row r="11" spans="1:7" x14ac:dyDescent="0.25">
      <c r="A11" s="2">
        <v>7509552910407</v>
      </c>
      <c r="B11" t="s">
        <v>156</v>
      </c>
      <c r="C11">
        <v>12</v>
      </c>
      <c r="D11">
        <v>1</v>
      </c>
      <c r="E11" s="5">
        <v>27.68</v>
      </c>
      <c r="F11" s="5">
        <v>332.16</v>
      </c>
      <c r="G11" s="5">
        <v>23.862100000000002</v>
      </c>
    </row>
    <row r="12" spans="1:7" x14ac:dyDescent="0.25">
      <c r="A12" s="2">
        <v>7509552844801</v>
      </c>
      <c r="B12" t="s">
        <v>140</v>
      </c>
      <c r="C12">
        <v>24</v>
      </c>
      <c r="D12">
        <v>2</v>
      </c>
      <c r="E12" s="5">
        <v>27.68</v>
      </c>
      <c r="F12" s="5">
        <v>664.32</v>
      </c>
      <c r="G12" s="5">
        <v>23.862100000000002</v>
      </c>
    </row>
    <row r="13" spans="1:7" x14ac:dyDescent="0.25">
      <c r="A13" s="2">
        <v>7509552844795</v>
      </c>
      <c r="B13" t="s">
        <v>124</v>
      </c>
      <c r="C13">
        <v>24</v>
      </c>
      <c r="D13">
        <v>2</v>
      </c>
      <c r="E13" s="5">
        <v>27.68</v>
      </c>
      <c r="F13" s="5">
        <v>664.32</v>
      </c>
      <c r="G13" s="5">
        <v>23.862100000000002</v>
      </c>
    </row>
    <row r="14" spans="1:7" x14ac:dyDescent="0.25">
      <c r="A14" s="2">
        <v>7509552844818</v>
      </c>
      <c r="B14" t="s">
        <v>158</v>
      </c>
      <c r="C14">
        <v>12</v>
      </c>
      <c r="D14">
        <v>1</v>
      </c>
      <c r="E14" s="5">
        <v>27.68</v>
      </c>
      <c r="F14" s="5">
        <v>332.16</v>
      </c>
      <c r="G14" s="5">
        <v>23.862100000000002</v>
      </c>
    </row>
    <row r="15" spans="1:7" x14ac:dyDescent="0.25">
      <c r="A15" s="2">
        <v>7506078972292</v>
      </c>
      <c r="B15" t="s">
        <v>94</v>
      </c>
      <c r="C15">
        <v>12</v>
      </c>
      <c r="D15">
        <v>1</v>
      </c>
      <c r="E15" s="5">
        <v>27.68</v>
      </c>
      <c r="F15" s="5">
        <v>332.16</v>
      </c>
      <c r="G15" s="5">
        <v>23.862100000000002</v>
      </c>
    </row>
    <row r="16" spans="1:7" x14ac:dyDescent="0.25">
      <c r="A16" s="2">
        <v>7501102611000</v>
      </c>
      <c r="B16" t="s">
        <v>217</v>
      </c>
      <c r="C16">
        <v>20</v>
      </c>
      <c r="D16">
        <v>1</v>
      </c>
      <c r="E16" s="5">
        <v>141.10239999999999</v>
      </c>
      <c r="F16" s="5">
        <v>2822.05</v>
      </c>
      <c r="G16" s="5">
        <v>121.64</v>
      </c>
    </row>
    <row r="17" spans="1:7" x14ac:dyDescent="0.25">
      <c r="A17" s="2">
        <v>7501102614506</v>
      </c>
      <c r="B17" t="s">
        <v>219</v>
      </c>
      <c r="C17">
        <v>20</v>
      </c>
      <c r="D17">
        <v>1</v>
      </c>
      <c r="E17" s="5">
        <v>139.00280000000001</v>
      </c>
      <c r="F17" s="5">
        <v>2780.06</v>
      </c>
      <c r="G17" s="5">
        <v>119.83</v>
      </c>
    </row>
    <row r="18" spans="1:7" x14ac:dyDescent="0.25">
      <c r="A18" s="2">
        <v>7501102614711</v>
      </c>
      <c r="B18" t="s">
        <v>221</v>
      </c>
      <c r="C18">
        <v>20</v>
      </c>
      <c r="D18">
        <v>1</v>
      </c>
      <c r="E18" s="5">
        <v>138.84039999999999</v>
      </c>
      <c r="F18" s="5">
        <v>2776.81</v>
      </c>
      <c r="G18" s="5">
        <v>119.69</v>
      </c>
    </row>
    <row r="19" spans="1:7" x14ac:dyDescent="0.25">
      <c r="A19" s="2">
        <v>7501102630018</v>
      </c>
      <c r="B19" t="s">
        <v>223</v>
      </c>
      <c r="C19">
        <v>1</v>
      </c>
      <c r="D19">
        <v>0</v>
      </c>
      <c r="E19" s="5">
        <v>129.97999999999999</v>
      </c>
      <c r="F19" s="5">
        <v>129.97999999999999</v>
      </c>
      <c r="G19" s="5">
        <v>112.0517</v>
      </c>
    </row>
    <row r="20" spans="1:7" x14ac:dyDescent="0.25">
      <c r="A20" s="2">
        <v>650240033124</v>
      </c>
      <c r="B20" t="s">
        <v>160</v>
      </c>
      <c r="C20">
        <v>24</v>
      </c>
      <c r="D20">
        <v>2</v>
      </c>
      <c r="E20" s="5">
        <v>18.2239</v>
      </c>
      <c r="F20" s="5">
        <v>437.37</v>
      </c>
      <c r="G20" s="5">
        <v>15.7103</v>
      </c>
    </row>
    <row r="21" spans="1:7" x14ac:dyDescent="0.25">
      <c r="A21" s="2">
        <v>650240033131</v>
      </c>
      <c r="B21" t="s">
        <v>84</v>
      </c>
      <c r="C21">
        <v>12</v>
      </c>
      <c r="D21">
        <v>1</v>
      </c>
      <c r="E21" s="5">
        <v>18.2239</v>
      </c>
      <c r="F21" s="5">
        <v>218.69</v>
      </c>
      <c r="G21" s="5">
        <v>15.7103</v>
      </c>
    </row>
    <row r="22" spans="1:7" x14ac:dyDescent="0.25">
      <c r="A22" s="2">
        <v>650240036705</v>
      </c>
      <c r="B22" t="s">
        <v>82</v>
      </c>
      <c r="C22">
        <v>12</v>
      </c>
      <c r="D22">
        <v>1</v>
      </c>
      <c r="E22" s="5">
        <v>10.0688</v>
      </c>
      <c r="F22" s="5">
        <v>120.83</v>
      </c>
      <c r="G22" s="5">
        <v>8.68</v>
      </c>
    </row>
    <row r="23" spans="1:7" x14ac:dyDescent="0.25">
      <c r="A23" s="2">
        <v>7501125143205</v>
      </c>
      <c r="B23" t="s">
        <v>102</v>
      </c>
      <c r="C23">
        <v>12</v>
      </c>
      <c r="D23">
        <v>1</v>
      </c>
      <c r="E23" s="5">
        <v>15.17</v>
      </c>
      <c r="F23" s="5">
        <v>182.04</v>
      </c>
      <c r="G23" s="5">
        <v>15.17</v>
      </c>
    </row>
    <row r="24" spans="1:7" x14ac:dyDescent="0.25">
      <c r="A24" s="2">
        <v>7501125143199</v>
      </c>
      <c r="B24" t="s">
        <v>54</v>
      </c>
      <c r="C24">
        <v>12</v>
      </c>
      <c r="D24">
        <v>1</v>
      </c>
      <c r="E24" s="5">
        <v>15.17</v>
      </c>
      <c r="F24" s="5">
        <v>182.04</v>
      </c>
      <c r="G24" s="5">
        <v>15.17</v>
      </c>
    </row>
    <row r="25" spans="1:7" x14ac:dyDescent="0.25">
      <c r="A25" s="2">
        <v>7503006503016</v>
      </c>
      <c r="B25" t="s">
        <v>196</v>
      </c>
      <c r="C25">
        <v>120</v>
      </c>
      <c r="D25">
        <v>10</v>
      </c>
      <c r="E25" s="5">
        <v>20.102799999999998</v>
      </c>
      <c r="F25" s="5">
        <v>2412.34</v>
      </c>
      <c r="G25" s="5">
        <v>17.329999999999998</v>
      </c>
    </row>
    <row r="26" spans="1:7" x14ac:dyDescent="0.25">
      <c r="D26">
        <v>0</v>
      </c>
      <c r="E26" s="5">
        <v>0</v>
      </c>
      <c r="F26" s="5">
        <f>SUM(F2:F25)</f>
        <v>17682.39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topLeftCell="A12" workbookViewId="0">
      <selection activeCell="F33" sqref="F33"/>
    </sheetView>
  </sheetViews>
  <sheetFormatPr baseColWidth="10" defaultRowHeight="15" x14ac:dyDescent="0.25"/>
  <cols>
    <col min="1" max="1" width="19.7109375" style="2" customWidth="1"/>
    <col min="2" max="2" width="50.85546875" customWidth="1"/>
    <col min="5" max="5" width="15.28515625" style="5" customWidth="1"/>
    <col min="6" max="6" width="11.42578125" style="5"/>
  </cols>
  <sheetData>
    <row r="1" spans="1:6" s="1" customFormat="1" x14ac:dyDescent="0.25">
      <c r="A1" s="3" t="s">
        <v>3</v>
      </c>
      <c r="B1" s="1" t="s">
        <v>2</v>
      </c>
      <c r="C1" s="1" t="s">
        <v>213</v>
      </c>
      <c r="D1" s="1" t="s">
        <v>4</v>
      </c>
      <c r="E1" s="4" t="s">
        <v>214</v>
      </c>
      <c r="F1" s="4" t="s">
        <v>215</v>
      </c>
    </row>
    <row r="2" spans="1:6" x14ac:dyDescent="0.25">
      <c r="A2" s="2">
        <v>650240033155</v>
      </c>
      <c r="B2" t="s">
        <v>12</v>
      </c>
      <c r="C2">
        <v>24</v>
      </c>
      <c r="D2">
        <v>2</v>
      </c>
      <c r="E2" s="5">
        <v>18.2239</v>
      </c>
      <c r="F2" s="5">
        <v>437.37</v>
      </c>
    </row>
    <row r="3" spans="1:6" x14ac:dyDescent="0.25">
      <c r="A3" s="2">
        <v>7702035469151</v>
      </c>
      <c r="B3" t="s">
        <v>154</v>
      </c>
      <c r="C3">
        <v>12</v>
      </c>
      <c r="D3">
        <v>1</v>
      </c>
      <c r="E3" s="5">
        <v>24.580300000000001</v>
      </c>
      <c r="F3" s="5">
        <v>294.95999999999998</v>
      </c>
    </row>
    <row r="4" spans="1:6" x14ac:dyDescent="0.25">
      <c r="A4" s="2">
        <v>7506078972292</v>
      </c>
      <c r="B4" t="s">
        <v>94</v>
      </c>
      <c r="C4">
        <v>12</v>
      </c>
      <c r="D4">
        <v>1</v>
      </c>
      <c r="E4" s="5">
        <v>27.68</v>
      </c>
      <c r="F4" s="5">
        <v>332.16</v>
      </c>
    </row>
    <row r="5" spans="1:6" x14ac:dyDescent="0.25">
      <c r="A5" s="2">
        <v>7501102611000</v>
      </c>
      <c r="B5" t="s">
        <v>217</v>
      </c>
      <c r="C5">
        <v>10</v>
      </c>
      <c r="D5">
        <v>0</v>
      </c>
      <c r="E5" s="5">
        <v>142.36000000000001</v>
      </c>
      <c r="F5" s="5">
        <v>1423.6</v>
      </c>
    </row>
    <row r="6" spans="1:6" x14ac:dyDescent="0.25">
      <c r="A6" s="2">
        <v>7501102614506</v>
      </c>
      <c r="B6" t="s">
        <v>219</v>
      </c>
      <c r="C6">
        <v>6</v>
      </c>
      <c r="D6">
        <v>0</v>
      </c>
      <c r="E6" s="5">
        <v>139.00280000000001</v>
      </c>
      <c r="F6" s="5">
        <v>834.02</v>
      </c>
    </row>
    <row r="7" spans="1:6" x14ac:dyDescent="0.25">
      <c r="A7" s="2">
        <v>7501102614711</v>
      </c>
      <c r="B7" t="s">
        <v>221</v>
      </c>
      <c r="C7">
        <v>6</v>
      </c>
      <c r="D7">
        <v>0</v>
      </c>
      <c r="E7" s="5">
        <v>138.84039999999999</v>
      </c>
      <c r="F7" s="5">
        <v>833.04</v>
      </c>
    </row>
    <row r="8" spans="1:6" x14ac:dyDescent="0.25">
      <c r="A8" s="2">
        <v>7501102630018</v>
      </c>
      <c r="B8" t="s">
        <v>223</v>
      </c>
      <c r="C8">
        <v>2</v>
      </c>
      <c r="D8">
        <v>0</v>
      </c>
      <c r="E8" s="5">
        <v>129.97800000000001</v>
      </c>
      <c r="F8" s="5">
        <v>259.95999999999998</v>
      </c>
    </row>
    <row r="9" spans="1:6" x14ac:dyDescent="0.25">
      <c r="A9" s="2">
        <v>650240033124</v>
      </c>
      <c r="B9" t="s">
        <v>160</v>
      </c>
      <c r="C9">
        <v>12</v>
      </c>
      <c r="D9">
        <v>1</v>
      </c>
      <c r="E9" s="5">
        <v>18.2239</v>
      </c>
      <c r="F9" s="5">
        <v>218.69</v>
      </c>
    </row>
    <row r="10" spans="1:6" x14ac:dyDescent="0.25">
      <c r="A10" s="2">
        <v>650240033131</v>
      </c>
      <c r="B10" t="s">
        <v>84</v>
      </c>
      <c r="C10">
        <v>12</v>
      </c>
      <c r="D10">
        <v>1</v>
      </c>
      <c r="E10" s="5">
        <v>18.2239</v>
      </c>
      <c r="F10" s="5">
        <v>218.69</v>
      </c>
    </row>
    <row r="11" spans="1:6" x14ac:dyDescent="0.25">
      <c r="A11" s="2">
        <v>650240036705</v>
      </c>
      <c r="B11" t="s">
        <v>82</v>
      </c>
      <c r="C11">
        <v>12</v>
      </c>
      <c r="D11">
        <v>1</v>
      </c>
      <c r="E11" s="5">
        <v>10.0688</v>
      </c>
      <c r="F11" s="5">
        <v>120.83</v>
      </c>
    </row>
    <row r="12" spans="1:6" x14ac:dyDescent="0.25">
      <c r="A12" s="2">
        <v>7506078935501</v>
      </c>
      <c r="B12" t="s">
        <v>172</v>
      </c>
      <c r="C12">
        <v>36</v>
      </c>
      <c r="D12">
        <v>3</v>
      </c>
      <c r="E12" s="5">
        <v>43.604399999999998</v>
      </c>
      <c r="F12" s="5">
        <v>1569.76</v>
      </c>
    </row>
    <row r="13" spans="1:6" x14ac:dyDescent="0.25">
      <c r="A13" s="2">
        <v>7501027275387</v>
      </c>
      <c r="B13" t="s">
        <v>108</v>
      </c>
      <c r="C13">
        <v>12</v>
      </c>
      <c r="D13">
        <v>1</v>
      </c>
      <c r="E13" s="5">
        <v>43.604399999999998</v>
      </c>
      <c r="F13" s="5">
        <v>523.25</v>
      </c>
    </row>
    <row r="14" spans="1:6" x14ac:dyDescent="0.25">
      <c r="A14" s="2">
        <v>7501027275080</v>
      </c>
      <c r="B14" t="s">
        <v>174</v>
      </c>
      <c r="C14">
        <v>12</v>
      </c>
      <c r="D14">
        <v>1</v>
      </c>
      <c r="E14" s="5">
        <v>43.604399999999998</v>
      </c>
      <c r="F14" s="5">
        <v>523.25</v>
      </c>
    </row>
    <row r="15" spans="1:6" x14ac:dyDescent="0.25">
      <c r="A15" s="2">
        <v>7501027275097</v>
      </c>
      <c r="B15" t="s">
        <v>110</v>
      </c>
      <c r="C15">
        <v>12</v>
      </c>
      <c r="D15">
        <v>1</v>
      </c>
      <c r="E15" s="5">
        <v>43.604399999999998</v>
      </c>
      <c r="F15" s="5">
        <v>523.25</v>
      </c>
    </row>
    <row r="16" spans="1:6" x14ac:dyDescent="0.25">
      <c r="A16" s="2">
        <v>7501027275295</v>
      </c>
      <c r="B16" t="s">
        <v>112</v>
      </c>
      <c r="C16">
        <v>12</v>
      </c>
      <c r="D16">
        <v>1</v>
      </c>
      <c r="E16" s="5">
        <v>43.604399999999998</v>
      </c>
      <c r="F16" s="5">
        <v>523.25</v>
      </c>
    </row>
    <row r="17" spans="1:6" x14ac:dyDescent="0.25">
      <c r="A17" s="2">
        <v>7501027275134</v>
      </c>
      <c r="B17" t="s">
        <v>178</v>
      </c>
      <c r="C17">
        <v>12</v>
      </c>
      <c r="D17">
        <v>1</v>
      </c>
      <c r="E17" s="5">
        <v>43.604399999999998</v>
      </c>
      <c r="F17" s="5">
        <v>523.25</v>
      </c>
    </row>
    <row r="18" spans="1:6" x14ac:dyDescent="0.25">
      <c r="A18" s="2">
        <v>7506078917491</v>
      </c>
      <c r="B18" t="s">
        <v>116</v>
      </c>
      <c r="C18">
        <v>12</v>
      </c>
      <c r="D18">
        <v>1</v>
      </c>
      <c r="E18" s="5">
        <v>43.604399999999998</v>
      </c>
      <c r="F18" s="5">
        <v>523.25</v>
      </c>
    </row>
    <row r="19" spans="1:6" x14ac:dyDescent="0.25">
      <c r="A19" s="2">
        <v>7501027275226</v>
      </c>
      <c r="B19" t="s">
        <v>120</v>
      </c>
      <c r="C19">
        <v>12</v>
      </c>
      <c r="D19">
        <v>1</v>
      </c>
      <c r="E19" s="5">
        <v>43.604399999999998</v>
      </c>
      <c r="F19" s="5">
        <v>523.25</v>
      </c>
    </row>
    <row r="20" spans="1:6" x14ac:dyDescent="0.25">
      <c r="A20" s="2">
        <v>3614225108716</v>
      </c>
      <c r="B20" t="s">
        <v>22</v>
      </c>
      <c r="C20">
        <v>24</v>
      </c>
      <c r="D20">
        <v>2</v>
      </c>
      <c r="E20" s="5">
        <v>39.950400000000002</v>
      </c>
      <c r="F20" s="5">
        <v>958.81</v>
      </c>
    </row>
    <row r="21" spans="1:6" x14ac:dyDescent="0.25">
      <c r="A21" s="2">
        <v>3614225108723</v>
      </c>
      <c r="B21" t="s">
        <v>70</v>
      </c>
      <c r="C21">
        <v>24</v>
      </c>
      <c r="D21">
        <v>2</v>
      </c>
      <c r="E21" s="5">
        <v>39.950400000000002</v>
      </c>
      <c r="F21" s="5">
        <v>958.81</v>
      </c>
    </row>
    <row r="22" spans="1:6" x14ac:dyDescent="0.25">
      <c r="A22" s="2">
        <v>3614225108747</v>
      </c>
      <c r="B22" t="s">
        <v>14</v>
      </c>
      <c r="C22">
        <v>12</v>
      </c>
      <c r="D22">
        <v>1</v>
      </c>
      <c r="E22" s="5">
        <v>39.950400000000002</v>
      </c>
      <c r="F22" s="5">
        <v>479.4</v>
      </c>
    </row>
    <row r="23" spans="1:6" x14ac:dyDescent="0.25">
      <c r="A23" s="2">
        <v>3614225108754</v>
      </c>
      <c r="B23" t="s">
        <v>24</v>
      </c>
      <c r="C23">
        <v>12</v>
      </c>
      <c r="D23">
        <v>1</v>
      </c>
      <c r="E23" s="5">
        <v>39.950400000000002</v>
      </c>
      <c r="F23" s="5">
        <v>479.4</v>
      </c>
    </row>
    <row r="24" spans="1:6" x14ac:dyDescent="0.25">
      <c r="A24" s="2">
        <v>3614225108785</v>
      </c>
      <c r="B24" t="s">
        <v>26</v>
      </c>
      <c r="C24">
        <v>3</v>
      </c>
      <c r="D24">
        <v>0</v>
      </c>
      <c r="E24" s="5">
        <v>39.950400000000002</v>
      </c>
      <c r="F24" s="5">
        <v>119.85</v>
      </c>
    </row>
    <row r="25" spans="1:6" x14ac:dyDescent="0.25">
      <c r="A25" s="2">
        <v>3614225108792</v>
      </c>
      <c r="B25" t="s">
        <v>28</v>
      </c>
      <c r="C25">
        <v>12</v>
      </c>
      <c r="D25">
        <v>1</v>
      </c>
      <c r="E25" s="5">
        <v>39.950400000000002</v>
      </c>
      <c r="F25" s="5">
        <v>479.4</v>
      </c>
    </row>
    <row r="26" spans="1:6" x14ac:dyDescent="0.25">
      <c r="A26" s="2">
        <v>3614225108990</v>
      </c>
      <c r="B26" t="s">
        <v>36</v>
      </c>
      <c r="C26">
        <v>12</v>
      </c>
      <c r="D26">
        <v>1</v>
      </c>
      <c r="E26" s="5">
        <v>39.950400000000002</v>
      </c>
      <c r="F26" s="5">
        <v>479.4</v>
      </c>
    </row>
    <row r="27" spans="1:6" x14ac:dyDescent="0.25">
      <c r="A27" s="2">
        <v>3614225108839</v>
      </c>
      <c r="B27" t="s">
        <v>162</v>
      </c>
      <c r="C27">
        <v>12</v>
      </c>
      <c r="D27">
        <v>1</v>
      </c>
      <c r="E27" s="5">
        <v>39.950400000000002</v>
      </c>
      <c r="F27" s="5">
        <v>479.4</v>
      </c>
    </row>
    <row r="28" spans="1:6" x14ac:dyDescent="0.25">
      <c r="A28" s="2">
        <v>3614225109034</v>
      </c>
      <c r="B28" t="s">
        <v>72</v>
      </c>
      <c r="C28">
        <v>12</v>
      </c>
      <c r="D28">
        <v>1</v>
      </c>
      <c r="E28" s="5">
        <v>39.950400000000002</v>
      </c>
      <c r="F28" s="5">
        <v>479.4</v>
      </c>
    </row>
    <row r="29" spans="1:6" x14ac:dyDescent="0.25">
      <c r="A29" s="2">
        <v>3614225108938</v>
      </c>
      <c r="B29" t="s">
        <v>32</v>
      </c>
      <c r="C29">
        <v>12</v>
      </c>
      <c r="D29">
        <v>1</v>
      </c>
      <c r="E29" s="5">
        <v>39.950400000000002</v>
      </c>
      <c r="F29" s="5">
        <v>479.4</v>
      </c>
    </row>
    <row r="30" spans="1:6" x14ac:dyDescent="0.25">
      <c r="A30" s="2">
        <v>3614225108976</v>
      </c>
      <c r="B30" t="s">
        <v>192</v>
      </c>
      <c r="C30">
        <v>12</v>
      </c>
      <c r="D30">
        <v>1</v>
      </c>
      <c r="E30" s="5">
        <v>39.950400000000002</v>
      </c>
      <c r="F30" s="5">
        <v>479.4</v>
      </c>
    </row>
    <row r="31" spans="1:6" x14ac:dyDescent="0.25">
      <c r="A31" s="2">
        <v>7503006503016</v>
      </c>
      <c r="B31" t="s">
        <v>196</v>
      </c>
      <c r="C31">
        <v>60</v>
      </c>
      <c r="D31">
        <v>5</v>
      </c>
      <c r="E31" s="5">
        <v>20.102799999999998</v>
      </c>
      <c r="F31" s="5">
        <v>1206.17</v>
      </c>
    </row>
    <row r="32" spans="1:6" x14ac:dyDescent="0.25">
      <c r="D32">
        <v>0</v>
      </c>
      <c r="F32" s="5">
        <f>SUM(F2:F31)</f>
        <v>17284.669999999995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E1" sqref="E1"/>
    </sheetView>
  </sheetViews>
  <sheetFormatPr baseColWidth="10" defaultRowHeight="15" x14ac:dyDescent="0.25"/>
  <cols>
    <col min="1" max="1" width="14" style="2" bestFit="1" customWidth="1"/>
    <col min="2" max="2" width="45.7109375" customWidth="1"/>
    <col min="6" max="8" width="11.42578125" style="5"/>
  </cols>
  <sheetData>
    <row r="1" spans="1:8" x14ac:dyDescent="0.25">
      <c r="A1" s="3" t="s">
        <v>3</v>
      </c>
      <c r="B1" s="1" t="s">
        <v>2</v>
      </c>
      <c r="C1" s="1" t="s">
        <v>1</v>
      </c>
      <c r="D1" s="1" t="s">
        <v>213</v>
      </c>
      <c r="E1" s="1" t="s">
        <v>4</v>
      </c>
      <c r="F1" s="4" t="s">
        <v>214</v>
      </c>
      <c r="G1" s="4" t="s">
        <v>215</v>
      </c>
      <c r="H1" s="4" t="s">
        <v>216</v>
      </c>
    </row>
    <row r="2" spans="1:8" x14ac:dyDescent="0.25">
      <c r="A2" s="2">
        <v>650240033155</v>
      </c>
      <c r="B2" t="s">
        <v>12</v>
      </c>
      <c r="C2" t="s">
        <v>11</v>
      </c>
      <c r="D2">
        <v>36</v>
      </c>
      <c r="E2">
        <v>3</v>
      </c>
      <c r="F2" s="5">
        <v>24.580300000000001</v>
      </c>
      <c r="G2" s="5">
        <v>884.89</v>
      </c>
      <c r="H2" s="5">
        <v>21.189900000000002</v>
      </c>
    </row>
    <row r="3" spans="1:8" x14ac:dyDescent="0.25">
      <c r="A3" s="2">
        <v>7702035469151</v>
      </c>
      <c r="B3" t="s">
        <v>154</v>
      </c>
      <c r="C3" t="s">
        <v>153</v>
      </c>
      <c r="D3">
        <v>12</v>
      </c>
      <c r="E3">
        <v>1</v>
      </c>
      <c r="F3" s="5">
        <v>24.580300000000001</v>
      </c>
      <c r="G3" s="5">
        <v>294.95999999999998</v>
      </c>
      <c r="H3" s="5">
        <v>21.189900000000002</v>
      </c>
    </row>
    <row r="4" spans="1:8" x14ac:dyDescent="0.25">
      <c r="A4" s="2">
        <v>7509552844627</v>
      </c>
      <c r="B4" t="s">
        <v>138</v>
      </c>
      <c r="C4" t="s">
        <v>137</v>
      </c>
      <c r="D4">
        <v>24</v>
      </c>
      <c r="E4">
        <v>2</v>
      </c>
      <c r="F4" s="5">
        <v>28.010100000000001</v>
      </c>
      <c r="G4" s="5">
        <v>672.24</v>
      </c>
      <c r="H4" s="5">
        <v>24.146599999999999</v>
      </c>
    </row>
    <row r="5" spans="1:8" x14ac:dyDescent="0.25">
      <c r="A5" s="2">
        <v>7509552844801</v>
      </c>
      <c r="B5" t="s">
        <v>140</v>
      </c>
      <c r="C5" t="s">
        <v>139</v>
      </c>
      <c r="D5">
        <v>24</v>
      </c>
      <c r="E5">
        <v>2</v>
      </c>
      <c r="F5" s="5">
        <v>27.68</v>
      </c>
      <c r="G5" s="5">
        <v>664.32</v>
      </c>
      <c r="H5" s="5">
        <v>23.862100000000002</v>
      </c>
    </row>
    <row r="6" spans="1:8" x14ac:dyDescent="0.25">
      <c r="A6" s="2">
        <v>7509552844795</v>
      </c>
      <c r="B6" t="s">
        <v>124</v>
      </c>
      <c r="C6" t="s">
        <v>123</v>
      </c>
      <c r="D6">
        <v>24</v>
      </c>
      <c r="E6">
        <v>2</v>
      </c>
      <c r="F6" s="5">
        <v>27.68</v>
      </c>
      <c r="G6" s="5">
        <v>664.32</v>
      </c>
      <c r="H6" s="5">
        <v>23.862100000000002</v>
      </c>
    </row>
    <row r="7" spans="1:8" x14ac:dyDescent="0.25">
      <c r="A7" s="2">
        <v>7501102611000</v>
      </c>
      <c r="B7" t="s">
        <v>217</v>
      </c>
      <c r="C7" t="s">
        <v>218</v>
      </c>
      <c r="D7">
        <v>10</v>
      </c>
      <c r="E7">
        <v>0</v>
      </c>
      <c r="F7" s="5">
        <v>141.10239999999999</v>
      </c>
      <c r="G7" s="5">
        <v>1411.02</v>
      </c>
      <c r="H7" s="5">
        <v>121.64</v>
      </c>
    </row>
    <row r="8" spans="1:8" x14ac:dyDescent="0.25">
      <c r="A8" s="2">
        <v>7501102614506</v>
      </c>
      <c r="B8" t="s">
        <v>219</v>
      </c>
      <c r="C8" t="s">
        <v>220</v>
      </c>
      <c r="D8">
        <v>2</v>
      </c>
      <c r="E8">
        <v>0</v>
      </c>
      <c r="F8" s="5">
        <v>139.00280000000001</v>
      </c>
      <c r="G8" s="5">
        <v>278.01</v>
      </c>
      <c r="H8" s="5">
        <v>119.83</v>
      </c>
    </row>
    <row r="9" spans="1:8" x14ac:dyDescent="0.25">
      <c r="A9" s="2">
        <v>7501102614711</v>
      </c>
      <c r="B9" t="s">
        <v>221</v>
      </c>
      <c r="C9" t="s">
        <v>222</v>
      </c>
      <c r="D9">
        <v>6</v>
      </c>
      <c r="E9">
        <v>0</v>
      </c>
      <c r="F9" s="5">
        <v>138.84039999999999</v>
      </c>
      <c r="G9" s="5">
        <v>833.04</v>
      </c>
      <c r="H9" s="5">
        <v>119.69</v>
      </c>
    </row>
    <row r="10" spans="1:8" x14ac:dyDescent="0.25">
      <c r="A10" s="2">
        <v>7501102630018</v>
      </c>
      <c r="B10" t="s">
        <v>223</v>
      </c>
      <c r="C10" t="s">
        <v>224</v>
      </c>
      <c r="D10">
        <v>1</v>
      </c>
      <c r="E10">
        <v>0</v>
      </c>
      <c r="F10" s="5">
        <v>129.97800000000001</v>
      </c>
      <c r="G10" s="5">
        <v>129.97999999999999</v>
      </c>
      <c r="H10" s="5">
        <v>112.05</v>
      </c>
    </row>
    <row r="11" spans="1:8" x14ac:dyDescent="0.25">
      <c r="A11" s="2">
        <v>650240033124</v>
      </c>
      <c r="B11" t="s">
        <v>160</v>
      </c>
      <c r="C11" t="s">
        <v>159</v>
      </c>
      <c r="D11">
        <v>24</v>
      </c>
      <c r="E11">
        <v>2</v>
      </c>
      <c r="F11" s="5">
        <v>18.2239</v>
      </c>
      <c r="G11" s="5">
        <v>437.37</v>
      </c>
      <c r="H11" s="5">
        <v>15.7103</v>
      </c>
    </row>
    <row r="12" spans="1:8" x14ac:dyDescent="0.25">
      <c r="A12" s="2">
        <v>650240033131</v>
      </c>
      <c r="B12" t="s">
        <v>84</v>
      </c>
      <c r="C12" t="s">
        <v>83</v>
      </c>
      <c r="D12">
        <v>12</v>
      </c>
      <c r="E12">
        <v>1</v>
      </c>
      <c r="F12" s="5">
        <v>18.2239</v>
      </c>
      <c r="G12" s="5">
        <v>218.69</v>
      </c>
      <c r="H12" s="5">
        <v>15.7103</v>
      </c>
    </row>
    <row r="13" spans="1:8" x14ac:dyDescent="0.25">
      <c r="A13" s="2">
        <v>650240036705</v>
      </c>
      <c r="B13" t="s">
        <v>82</v>
      </c>
      <c r="C13" t="s">
        <v>81</v>
      </c>
      <c r="D13">
        <v>24</v>
      </c>
      <c r="E13">
        <v>2</v>
      </c>
      <c r="F13" s="5">
        <v>10.0688</v>
      </c>
      <c r="G13" s="5">
        <v>241.65</v>
      </c>
      <c r="H13" s="5">
        <v>8.68</v>
      </c>
    </row>
    <row r="14" spans="1:8" x14ac:dyDescent="0.25">
      <c r="A14" s="2">
        <v>650240033162</v>
      </c>
      <c r="B14" t="s">
        <v>52</v>
      </c>
      <c r="C14" t="s">
        <v>51</v>
      </c>
      <c r="D14">
        <v>2</v>
      </c>
      <c r="E14">
        <v>0</v>
      </c>
      <c r="F14" s="5">
        <v>23.819600000000001</v>
      </c>
      <c r="G14" s="5">
        <v>47.64</v>
      </c>
      <c r="H14" s="5">
        <v>20.534099999999999</v>
      </c>
    </row>
    <row r="15" spans="1:8" x14ac:dyDescent="0.25">
      <c r="A15" s="2">
        <v>7501027275226</v>
      </c>
      <c r="B15" t="s">
        <v>120</v>
      </c>
      <c r="C15" t="s">
        <v>119</v>
      </c>
      <c r="D15">
        <v>12</v>
      </c>
      <c r="E15">
        <v>1</v>
      </c>
      <c r="F15" s="5">
        <v>43.604399999999998</v>
      </c>
      <c r="G15" s="5">
        <v>523.25</v>
      </c>
      <c r="H15" s="5">
        <v>37.590000000000003</v>
      </c>
    </row>
    <row r="16" spans="1:8" x14ac:dyDescent="0.25">
      <c r="A16" s="2">
        <v>7503006503016</v>
      </c>
      <c r="B16" t="s">
        <v>196</v>
      </c>
      <c r="C16" t="s">
        <v>195</v>
      </c>
      <c r="D16">
        <v>36</v>
      </c>
      <c r="E16">
        <v>3</v>
      </c>
      <c r="F16" s="5">
        <v>20.102799999999998</v>
      </c>
      <c r="G16" s="5">
        <v>723.7</v>
      </c>
      <c r="H16" s="5">
        <v>17.329999999999998</v>
      </c>
    </row>
    <row r="17" spans="5:7" x14ac:dyDescent="0.25">
      <c r="E17">
        <v>0</v>
      </c>
      <c r="F17" s="5">
        <v>0</v>
      </c>
      <c r="G17" s="5">
        <f>SUM(G2:G16)</f>
        <v>8025.079999999999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6"/>
  <sheetViews>
    <sheetView topLeftCell="A10" workbookViewId="0">
      <selection activeCell="J28" sqref="J28"/>
    </sheetView>
  </sheetViews>
  <sheetFormatPr baseColWidth="10" defaultRowHeight="15" x14ac:dyDescent="0.25"/>
  <cols>
    <col min="1" max="1" width="15.5703125" style="2" customWidth="1"/>
    <col min="2" max="2" width="46.85546875" customWidth="1"/>
    <col min="5" max="7" width="11.42578125" style="5"/>
  </cols>
  <sheetData>
    <row r="1" spans="1:8" x14ac:dyDescent="0.25">
      <c r="A1" s="3" t="s">
        <v>3</v>
      </c>
      <c r="B1" s="1" t="s">
        <v>2</v>
      </c>
      <c r="C1" s="1" t="s">
        <v>213</v>
      </c>
      <c r="D1" s="1" t="s">
        <v>4</v>
      </c>
      <c r="E1" s="4" t="s">
        <v>214</v>
      </c>
      <c r="F1" s="4" t="s">
        <v>215</v>
      </c>
      <c r="G1" s="4" t="s">
        <v>216</v>
      </c>
    </row>
    <row r="2" spans="1:8" x14ac:dyDescent="0.25">
      <c r="A2" s="2">
        <v>650240033155</v>
      </c>
      <c r="B2" t="s">
        <v>12</v>
      </c>
      <c r="C2">
        <v>36</v>
      </c>
      <c r="D2">
        <v>3</v>
      </c>
      <c r="E2" s="5">
        <v>18.234000000000002</v>
      </c>
      <c r="F2" s="5">
        <v>656.42</v>
      </c>
      <c r="G2" s="5">
        <v>15.718999999999999</v>
      </c>
      <c r="H2" s="6">
        <f>G2/1.16</f>
        <v>13.550862068965518</v>
      </c>
    </row>
    <row r="3" spans="1:8" x14ac:dyDescent="0.25">
      <c r="A3" s="2">
        <v>7702035469151</v>
      </c>
      <c r="B3" t="s">
        <v>154</v>
      </c>
      <c r="C3">
        <v>12</v>
      </c>
      <c r="D3">
        <v>1</v>
      </c>
      <c r="E3" s="5">
        <v>24.580300000000001</v>
      </c>
      <c r="F3" s="5">
        <v>294.95999999999998</v>
      </c>
      <c r="G3" s="5">
        <v>21.189900000000002</v>
      </c>
      <c r="H3" s="6">
        <f t="shared" ref="H3:H13" si="0">G3/1.16</f>
        <v>18.267155172413794</v>
      </c>
    </row>
    <row r="4" spans="1:8" x14ac:dyDescent="0.25">
      <c r="A4" s="2">
        <v>7501007528786</v>
      </c>
      <c r="B4" t="s">
        <v>148</v>
      </c>
      <c r="C4">
        <v>12</v>
      </c>
      <c r="D4">
        <v>1</v>
      </c>
      <c r="E4" s="5">
        <v>19.020600000000002</v>
      </c>
      <c r="F4" s="5">
        <v>228.25</v>
      </c>
      <c r="G4" s="5">
        <v>16.397099999999998</v>
      </c>
      <c r="H4" s="6">
        <f t="shared" si="0"/>
        <v>14.135431034482759</v>
      </c>
    </row>
    <row r="5" spans="1:8" x14ac:dyDescent="0.25">
      <c r="A5" s="2">
        <v>7509552800579</v>
      </c>
      <c r="B5" t="s">
        <v>132</v>
      </c>
      <c r="C5">
        <v>12</v>
      </c>
      <c r="D5">
        <v>1</v>
      </c>
      <c r="E5" s="5">
        <v>28.010100000000001</v>
      </c>
      <c r="F5" s="5">
        <v>336.12</v>
      </c>
      <c r="G5" s="5">
        <v>24.146599999999999</v>
      </c>
      <c r="H5" s="6">
        <f t="shared" si="0"/>
        <v>20.816034482758621</v>
      </c>
    </row>
    <row r="6" spans="1:8" x14ac:dyDescent="0.25">
      <c r="A6" s="2">
        <v>7509552844627</v>
      </c>
      <c r="B6" t="s">
        <v>138</v>
      </c>
      <c r="C6">
        <v>12</v>
      </c>
      <c r="D6">
        <v>1</v>
      </c>
      <c r="E6" s="5">
        <v>28.010100000000001</v>
      </c>
      <c r="F6" s="5">
        <v>336.12</v>
      </c>
      <c r="G6" s="5">
        <v>24.146599999999999</v>
      </c>
      <c r="H6" s="6">
        <f t="shared" si="0"/>
        <v>20.816034482758621</v>
      </c>
    </row>
    <row r="7" spans="1:8" x14ac:dyDescent="0.25">
      <c r="A7" s="2">
        <v>7509552910285</v>
      </c>
      <c r="B7" t="s">
        <v>86</v>
      </c>
      <c r="C7">
        <v>12</v>
      </c>
      <c r="D7">
        <v>1</v>
      </c>
      <c r="E7" s="5">
        <v>26.48</v>
      </c>
      <c r="F7" s="5">
        <v>317.76</v>
      </c>
      <c r="G7" s="5">
        <v>22.8276</v>
      </c>
      <c r="H7" s="6">
        <f t="shared" si="0"/>
        <v>19.67896551724138</v>
      </c>
    </row>
    <row r="8" spans="1:8" x14ac:dyDescent="0.25">
      <c r="A8" s="2">
        <v>7509552910292</v>
      </c>
      <c r="B8" t="s">
        <v>88</v>
      </c>
      <c r="C8">
        <v>12</v>
      </c>
      <c r="D8">
        <v>1</v>
      </c>
      <c r="E8" s="5">
        <v>26.48</v>
      </c>
      <c r="F8" s="5">
        <v>317.76</v>
      </c>
      <c r="G8" s="5">
        <v>22.8276</v>
      </c>
      <c r="H8" s="6">
        <f t="shared" si="0"/>
        <v>19.67896551724138</v>
      </c>
    </row>
    <row r="9" spans="1:8" x14ac:dyDescent="0.25">
      <c r="A9" s="2">
        <v>7509552910407</v>
      </c>
      <c r="B9" t="s">
        <v>156</v>
      </c>
      <c r="C9">
        <v>12</v>
      </c>
      <c r="D9">
        <v>1</v>
      </c>
      <c r="E9" s="5">
        <v>27.68</v>
      </c>
      <c r="F9" s="5">
        <v>332.16</v>
      </c>
      <c r="G9" s="5">
        <v>23.862100000000002</v>
      </c>
      <c r="H9" s="6">
        <f t="shared" si="0"/>
        <v>20.570775862068967</v>
      </c>
    </row>
    <row r="10" spans="1:8" x14ac:dyDescent="0.25">
      <c r="A10" s="2">
        <v>7509552844801</v>
      </c>
      <c r="B10" t="s">
        <v>140</v>
      </c>
      <c r="C10">
        <v>12</v>
      </c>
      <c r="D10">
        <v>1</v>
      </c>
      <c r="E10" s="5">
        <v>27.68</v>
      </c>
      <c r="F10" s="5">
        <v>332.16</v>
      </c>
      <c r="G10" s="5">
        <v>23.862100000000002</v>
      </c>
      <c r="H10" s="6">
        <f t="shared" si="0"/>
        <v>20.570775862068967</v>
      </c>
    </row>
    <row r="11" spans="1:8" x14ac:dyDescent="0.25">
      <c r="A11" s="2">
        <v>7509552844795</v>
      </c>
      <c r="B11" t="s">
        <v>124</v>
      </c>
      <c r="C11">
        <v>12</v>
      </c>
      <c r="D11">
        <v>1</v>
      </c>
      <c r="E11" s="5">
        <v>27.68</v>
      </c>
      <c r="F11" s="5">
        <v>332.16</v>
      </c>
      <c r="G11" s="5">
        <v>23.862100000000002</v>
      </c>
      <c r="H11" s="6">
        <f t="shared" si="0"/>
        <v>20.570775862068967</v>
      </c>
    </row>
    <row r="12" spans="1:8" x14ac:dyDescent="0.25">
      <c r="A12" s="2">
        <v>7509552844818</v>
      </c>
      <c r="B12" t="s">
        <v>158</v>
      </c>
      <c r="C12">
        <v>12</v>
      </c>
      <c r="D12">
        <v>1</v>
      </c>
      <c r="E12" s="5">
        <v>27.68</v>
      </c>
      <c r="F12" s="5">
        <v>332.16</v>
      </c>
      <c r="G12" s="5">
        <v>23.862100000000002</v>
      </c>
      <c r="H12" s="6">
        <f t="shared" si="0"/>
        <v>20.570775862068967</v>
      </c>
    </row>
    <row r="13" spans="1:8" x14ac:dyDescent="0.25">
      <c r="A13" s="2">
        <v>7506078972292</v>
      </c>
      <c r="B13" t="s">
        <v>94</v>
      </c>
      <c r="C13">
        <v>12</v>
      </c>
      <c r="D13">
        <v>1</v>
      </c>
      <c r="E13" s="5">
        <v>27.68</v>
      </c>
      <c r="F13" s="5">
        <v>332.16</v>
      </c>
      <c r="G13" s="5">
        <v>23.862100000000002</v>
      </c>
      <c r="H13" s="6">
        <f t="shared" si="0"/>
        <v>20.570775862068967</v>
      </c>
    </row>
    <row r="14" spans="1:8" x14ac:dyDescent="0.25">
      <c r="A14" s="2">
        <v>7501102611000</v>
      </c>
      <c r="B14" t="s">
        <v>217</v>
      </c>
      <c r="C14">
        <v>20</v>
      </c>
      <c r="D14">
        <v>1</v>
      </c>
      <c r="E14" s="5">
        <v>141.10239999999999</v>
      </c>
      <c r="F14" s="5">
        <v>2822.05</v>
      </c>
      <c r="G14" s="5">
        <v>121.64</v>
      </c>
      <c r="H14" s="6">
        <f>G14/1.16/10</f>
        <v>10.486206896551725</v>
      </c>
    </row>
    <row r="15" spans="1:8" x14ac:dyDescent="0.25">
      <c r="A15" s="2">
        <v>7501102614506</v>
      </c>
      <c r="B15" t="s">
        <v>219</v>
      </c>
      <c r="C15">
        <v>10</v>
      </c>
      <c r="D15">
        <v>0</v>
      </c>
      <c r="E15" s="5">
        <v>139.00280000000001</v>
      </c>
      <c r="F15" s="5">
        <v>1390.03</v>
      </c>
      <c r="G15" s="5">
        <v>119.83</v>
      </c>
      <c r="H15" s="6">
        <f>G15/1.16/8</f>
        <v>12.912715517241381</v>
      </c>
    </row>
    <row r="16" spans="1:8" x14ac:dyDescent="0.25">
      <c r="A16" s="2">
        <v>7501102614711</v>
      </c>
      <c r="B16" t="s">
        <v>221</v>
      </c>
      <c r="C16">
        <v>20</v>
      </c>
      <c r="D16">
        <v>1</v>
      </c>
      <c r="E16" s="5">
        <v>138.84039999999999</v>
      </c>
      <c r="F16" s="5">
        <v>2776.81</v>
      </c>
      <c r="G16" s="5">
        <v>119.69</v>
      </c>
      <c r="H16" s="6">
        <f t="shared" ref="H15:H17" si="1">G16/1.16/10</f>
        <v>10.318103448275862</v>
      </c>
    </row>
    <row r="17" spans="1:8" x14ac:dyDescent="0.25">
      <c r="A17" s="2">
        <v>7501102630018</v>
      </c>
      <c r="B17" t="s">
        <v>223</v>
      </c>
      <c r="C17">
        <v>3</v>
      </c>
      <c r="D17">
        <v>0</v>
      </c>
      <c r="E17" s="5">
        <v>129.97800000000001</v>
      </c>
      <c r="F17" s="5">
        <v>389.93</v>
      </c>
      <c r="G17" s="5">
        <v>112.05</v>
      </c>
      <c r="H17" s="6">
        <f t="shared" si="1"/>
        <v>9.6594827586206904</v>
      </c>
    </row>
    <row r="18" spans="1:8" x14ac:dyDescent="0.25">
      <c r="A18" s="2">
        <v>650240033124</v>
      </c>
      <c r="B18" t="s">
        <v>160</v>
      </c>
      <c r="C18">
        <v>36</v>
      </c>
      <c r="D18">
        <v>3</v>
      </c>
      <c r="E18" s="5">
        <v>18.2239</v>
      </c>
      <c r="F18" s="5">
        <v>656.06</v>
      </c>
      <c r="G18" s="5">
        <v>15.7103</v>
      </c>
      <c r="H18" s="6">
        <f t="shared" ref="H18:H45" si="2">G18/1.16</f>
        <v>13.543362068965518</v>
      </c>
    </row>
    <row r="19" spans="1:8" x14ac:dyDescent="0.25">
      <c r="A19" s="2">
        <v>650240033131</v>
      </c>
      <c r="B19" t="s">
        <v>84</v>
      </c>
      <c r="C19">
        <v>48</v>
      </c>
      <c r="D19">
        <v>4</v>
      </c>
      <c r="E19" s="5">
        <v>18.2239</v>
      </c>
      <c r="F19" s="5">
        <v>874.75</v>
      </c>
      <c r="G19" s="5">
        <v>15.7103</v>
      </c>
      <c r="H19" s="6">
        <f t="shared" si="2"/>
        <v>13.543362068965518</v>
      </c>
    </row>
    <row r="20" spans="1:8" x14ac:dyDescent="0.25">
      <c r="A20" s="2">
        <v>650240036705</v>
      </c>
      <c r="B20" t="s">
        <v>82</v>
      </c>
      <c r="C20">
        <v>72</v>
      </c>
      <c r="D20">
        <v>6</v>
      </c>
      <c r="E20" s="5">
        <v>10.0688</v>
      </c>
      <c r="F20" s="5">
        <v>724.95</v>
      </c>
      <c r="G20" s="5">
        <v>8.68</v>
      </c>
      <c r="H20" s="6">
        <f t="shared" si="2"/>
        <v>7.4827586206896557</v>
      </c>
    </row>
    <row r="21" spans="1:8" x14ac:dyDescent="0.25">
      <c r="A21" s="2">
        <v>7501125143205</v>
      </c>
      <c r="B21" t="s">
        <v>102</v>
      </c>
      <c r="C21">
        <v>12</v>
      </c>
      <c r="D21">
        <v>1</v>
      </c>
      <c r="E21" s="5">
        <v>15.17</v>
      </c>
      <c r="F21" s="5">
        <v>182.04</v>
      </c>
      <c r="G21" s="5">
        <v>15.17</v>
      </c>
      <c r="H21" s="6">
        <f t="shared" si="2"/>
        <v>13.077586206896553</v>
      </c>
    </row>
    <row r="22" spans="1:8" x14ac:dyDescent="0.25">
      <c r="A22" s="2">
        <v>7506078935488</v>
      </c>
      <c r="B22" t="s">
        <v>170</v>
      </c>
      <c r="C22">
        <v>12</v>
      </c>
      <c r="D22">
        <v>1</v>
      </c>
      <c r="E22" s="5">
        <v>43.604399999999998</v>
      </c>
      <c r="F22" s="5">
        <v>523.25</v>
      </c>
      <c r="G22" s="5">
        <v>37.590000000000003</v>
      </c>
      <c r="H22" s="6">
        <f t="shared" si="2"/>
        <v>32.40517241379311</v>
      </c>
    </row>
    <row r="23" spans="1:8" x14ac:dyDescent="0.25">
      <c r="A23" s="2">
        <v>7506078935501</v>
      </c>
      <c r="B23" t="s">
        <v>172</v>
      </c>
      <c r="C23">
        <v>24</v>
      </c>
      <c r="D23">
        <v>2</v>
      </c>
      <c r="E23" s="5">
        <v>43.604399999999998</v>
      </c>
      <c r="F23" s="5">
        <v>1046.51</v>
      </c>
      <c r="G23" s="5">
        <v>37.590000000000003</v>
      </c>
      <c r="H23" s="6">
        <f t="shared" si="2"/>
        <v>32.40517241379311</v>
      </c>
    </row>
    <row r="24" spans="1:8" x14ac:dyDescent="0.25">
      <c r="A24" s="2">
        <v>7501027275080</v>
      </c>
      <c r="B24" t="s">
        <v>174</v>
      </c>
      <c r="C24">
        <v>12</v>
      </c>
      <c r="D24">
        <v>1</v>
      </c>
      <c r="E24" s="5">
        <v>43.604399999999998</v>
      </c>
      <c r="F24" s="5">
        <v>523.25</v>
      </c>
      <c r="G24" s="5">
        <v>37.590000000000003</v>
      </c>
      <c r="H24" s="6">
        <f t="shared" si="2"/>
        <v>32.40517241379311</v>
      </c>
    </row>
    <row r="25" spans="1:8" x14ac:dyDescent="0.25">
      <c r="A25" s="2">
        <v>7501027275295</v>
      </c>
      <c r="B25" t="s">
        <v>112</v>
      </c>
      <c r="C25">
        <v>12</v>
      </c>
      <c r="D25">
        <v>1</v>
      </c>
      <c r="E25" s="5">
        <v>43.604399999999998</v>
      </c>
      <c r="F25" s="5">
        <v>523.25</v>
      </c>
      <c r="G25" s="5">
        <v>37.590000000000003</v>
      </c>
      <c r="H25" s="6">
        <f t="shared" si="2"/>
        <v>32.40517241379311</v>
      </c>
    </row>
    <row r="26" spans="1:8" x14ac:dyDescent="0.25">
      <c r="A26" s="2">
        <v>7501027275110</v>
      </c>
      <c r="B26" t="s">
        <v>114</v>
      </c>
      <c r="C26">
        <v>12</v>
      </c>
      <c r="D26">
        <v>1</v>
      </c>
      <c r="E26" s="5">
        <v>43.604399999999998</v>
      </c>
      <c r="F26" s="5">
        <v>523.25</v>
      </c>
      <c r="G26" s="5">
        <v>37.590000000000003</v>
      </c>
      <c r="H26" s="6">
        <f t="shared" si="2"/>
        <v>32.40517241379311</v>
      </c>
    </row>
    <row r="27" spans="1:8" x14ac:dyDescent="0.25">
      <c r="A27" s="2">
        <v>7501027275127</v>
      </c>
      <c r="B27" t="s">
        <v>176</v>
      </c>
      <c r="C27">
        <v>12</v>
      </c>
      <c r="D27">
        <v>1</v>
      </c>
      <c r="E27" s="5">
        <v>43.604399999999998</v>
      </c>
      <c r="F27" s="5">
        <v>523.25</v>
      </c>
      <c r="G27" s="5">
        <v>37.590000000000003</v>
      </c>
      <c r="H27" s="6">
        <f t="shared" si="2"/>
        <v>32.40517241379311</v>
      </c>
    </row>
    <row r="28" spans="1:8" x14ac:dyDescent="0.25">
      <c r="A28" s="2">
        <v>7501027275134</v>
      </c>
      <c r="B28" t="s">
        <v>178</v>
      </c>
      <c r="C28">
        <v>12</v>
      </c>
      <c r="D28">
        <v>1</v>
      </c>
      <c r="E28" s="5">
        <v>43.604399999999998</v>
      </c>
      <c r="F28" s="5">
        <v>523.25</v>
      </c>
      <c r="G28" s="5">
        <v>37.590000000000003</v>
      </c>
      <c r="H28" s="6">
        <f t="shared" si="2"/>
        <v>32.40517241379311</v>
      </c>
    </row>
    <row r="29" spans="1:8" x14ac:dyDescent="0.25">
      <c r="A29" s="2">
        <v>7501027275172</v>
      </c>
      <c r="B29" t="s">
        <v>184</v>
      </c>
      <c r="C29">
        <v>12</v>
      </c>
      <c r="D29">
        <v>1</v>
      </c>
      <c r="E29" s="5">
        <v>43.604399999999998</v>
      </c>
      <c r="F29" s="5">
        <v>523.25</v>
      </c>
      <c r="G29" s="5">
        <v>37.590000000000003</v>
      </c>
      <c r="H29" s="6">
        <f t="shared" si="2"/>
        <v>32.40517241379311</v>
      </c>
    </row>
    <row r="30" spans="1:8" x14ac:dyDescent="0.25">
      <c r="A30" s="2">
        <v>7501027207258</v>
      </c>
      <c r="B30" t="s">
        <v>118</v>
      </c>
      <c r="C30">
        <v>12</v>
      </c>
      <c r="D30">
        <v>1</v>
      </c>
      <c r="E30" s="5">
        <v>43.604399999999998</v>
      </c>
      <c r="F30" s="5">
        <v>523.25</v>
      </c>
      <c r="G30" s="5">
        <v>37.590000000000003</v>
      </c>
      <c r="H30" s="6">
        <f t="shared" si="2"/>
        <v>32.40517241379311</v>
      </c>
    </row>
    <row r="31" spans="1:8" x14ac:dyDescent="0.25">
      <c r="A31" s="2">
        <v>7501027275226</v>
      </c>
      <c r="B31" t="s">
        <v>120</v>
      </c>
      <c r="C31">
        <v>12</v>
      </c>
      <c r="D31">
        <v>1</v>
      </c>
      <c r="E31" s="5">
        <v>43.604399999999998</v>
      </c>
      <c r="F31" s="5">
        <v>523.25</v>
      </c>
      <c r="G31" s="5">
        <v>37.590000000000003</v>
      </c>
      <c r="H31" s="6">
        <f t="shared" si="2"/>
        <v>32.40517241379311</v>
      </c>
    </row>
    <row r="32" spans="1:8" x14ac:dyDescent="0.25">
      <c r="A32" s="2">
        <v>3614225108983</v>
      </c>
      <c r="B32" t="s">
        <v>34</v>
      </c>
      <c r="C32">
        <v>12</v>
      </c>
      <c r="D32">
        <v>1</v>
      </c>
      <c r="E32" s="5">
        <v>39.950400000000002</v>
      </c>
      <c r="F32" s="5">
        <v>479.4</v>
      </c>
      <c r="G32" s="5">
        <v>34.44</v>
      </c>
      <c r="H32" s="6">
        <f t="shared" si="2"/>
        <v>29.689655172413794</v>
      </c>
    </row>
    <row r="33" spans="1:8" x14ac:dyDescent="0.25">
      <c r="A33" s="2">
        <v>3614225108709</v>
      </c>
      <c r="B33" t="s">
        <v>66</v>
      </c>
      <c r="C33">
        <v>12</v>
      </c>
      <c r="D33">
        <v>1</v>
      </c>
      <c r="E33" s="5">
        <v>39.950400000000002</v>
      </c>
      <c r="F33" s="5">
        <v>479.4</v>
      </c>
      <c r="G33" s="5">
        <v>34.44</v>
      </c>
      <c r="H33" s="6">
        <f t="shared" si="2"/>
        <v>29.689655172413794</v>
      </c>
    </row>
    <row r="34" spans="1:8" x14ac:dyDescent="0.25">
      <c r="A34" s="2">
        <v>3614225108716</v>
      </c>
      <c r="B34" t="s">
        <v>22</v>
      </c>
      <c r="C34">
        <v>12</v>
      </c>
      <c r="D34">
        <v>1</v>
      </c>
      <c r="E34" s="5">
        <v>39.950400000000002</v>
      </c>
      <c r="F34" s="5">
        <v>479.4</v>
      </c>
      <c r="G34" s="5">
        <v>34.44</v>
      </c>
      <c r="H34" s="6">
        <f t="shared" si="2"/>
        <v>29.689655172413794</v>
      </c>
    </row>
    <row r="35" spans="1:8" x14ac:dyDescent="0.25">
      <c r="A35" s="2">
        <v>3614225108723</v>
      </c>
      <c r="B35" t="s">
        <v>70</v>
      </c>
      <c r="C35">
        <v>12</v>
      </c>
      <c r="D35">
        <v>1</v>
      </c>
      <c r="E35" s="5">
        <v>39.950400000000002</v>
      </c>
      <c r="F35" s="5">
        <v>479.4</v>
      </c>
      <c r="G35" s="5">
        <v>34.44</v>
      </c>
      <c r="H35" s="6">
        <f t="shared" si="2"/>
        <v>29.689655172413794</v>
      </c>
    </row>
    <row r="36" spans="1:8" x14ac:dyDescent="0.25">
      <c r="A36" s="2">
        <v>3614225108754</v>
      </c>
      <c r="B36" t="s">
        <v>24</v>
      </c>
      <c r="C36">
        <v>12</v>
      </c>
      <c r="D36">
        <v>1</v>
      </c>
      <c r="E36" s="5">
        <v>39.950400000000002</v>
      </c>
      <c r="F36" s="5">
        <v>479.4</v>
      </c>
      <c r="G36" s="5">
        <v>34.44</v>
      </c>
      <c r="H36" s="6">
        <f t="shared" si="2"/>
        <v>29.689655172413794</v>
      </c>
    </row>
    <row r="37" spans="1:8" x14ac:dyDescent="0.25">
      <c r="A37" s="2">
        <v>3614229721317</v>
      </c>
      <c r="B37" t="s">
        <v>40</v>
      </c>
      <c r="C37">
        <v>24</v>
      </c>
      <c r="D37">
        <v>2</v>
      </c>
      <c r="E37" s="5">
        <v>39.950400000000002</v>
      </c>
      <c r="F37" s="5">
        <v>958.81</v>
      </c>
      <c r="G37" s="5">
        <v>34.44</v>
      </c>
      <c r="H37" s="6">
        <f t="shared" si="2"/>
        <v>29.689655172413794</v>
      </c>
    </row>
    <row r="38" spans="1:8" x14ac:dyDescent="0.25">
      <c r="A38" s="2">
        <v>3614225108792</v>
      </c>
      <c r="B38" t="s">
        <v>28</v>
      </c>
      <c r="C38">
        <v>12</v>
      </c>
      <c r="D38">
        <v>1</v>
      </c>
      <c r="E38" s="5">
        <v>39.950400000000002</v>
      </c>
      <c r="F38" s="5">
        <v>479.4</v>
      </c>
      <c r="G38" s="5">
        <v>34.44</v>
      </c>
      <c r="H38" s="6">
        <f t="shared" si="2"/>
        <v>29.689655172413794</v>
      </c>
    </row>
    <row r="39" spans="1:8" x14ac:dyDescent="0.25">
      <c r="A39" s="2">
        <v>3614225108990</v>
      </c>
      <c r="B39" t="s">
        <v>36</v>
      </c>
      <c r="C39">
        <v>6</v>
      </c>
      <c r="D39">
        <v>0</v>
      </c>
      <c r="E39" s="5">
        <v>39.950400000000002</v>
      </c>
      <c r="F39" s="5">
        <v>239.7</v>
      </c>
      <c r="G39" s="5">
        <v>34.44</v>
      </c>
      <c r="H39" s="6">
        <f t="shared" si="2"/>
        <v>29.689655172413794</v>
      </c>
    </row>
    <row r="40" spans="1:8" x14ac:dyDescent="0.25">
      <c r="A40" s="2">
        <v>3614225109010</v>
      </c>
      <c r="B40" t="s">
        <v>98</v>
      </c>
      <c r="C40">
        <v>12</v>
      </c>
      <c r="D40">
        <v>1</v>
      </c>
      <c r="E40" s="5">
        <v>39.950400000000002</v>
      </c>
      <c r="F40" s="5">
        <v>479.4</v>
      </c>
      <c r="G40" s="5">
        <v>34.44</v>
      </c>
      <c r="H40" s="6">
        <f t="shared" si="2"/>
        <v>29.689655172413794</v>
      </c>
    </row>
    <row r="41" spans="1:8" x14ac:dyDescent="0.25">
      <c r="A41" s="2">
        <v>3614225108853</v>
      </c>
      <c r="B41" t="s">
        <v>30</v>
      </c>
      <c r="C41">
        <v>24</v>
      </c>
      <c r="D41">
        <v>2</v>
      </c>
      <c r="E41" s="5">
        <v>39.950400000000002</v>
      </c>
      <c r="F41" s="5">
        <v>958.81</v>
      </c>
      <c r="G41" s="5">
        <v>34.44</v>
      </c>
      <c r="H41" s="6">
        <f t="shared" si="2"/>
        <v>29.689655172413794</v>
      </c>
    </row>
    <row r="42" spans="1:8" x14ac:dyDescent="0.25">
      <c r="A42" s="2">
        <v>3614225109034</v>
      </c>
      <c r="B42" t="s">
        <v>72</v>
      </c>
      <c r="C42">
        <v>12</v>
      </c>
      <c r="D42">
        <v>1</v>
      </c>
      <c r="E42" s="5">
        <v>39.950400000000002</v>
      </c>
      <c r="F42" s="5">
        <v>479.4</v>
      </c>
      <c r="G42" s="5">
        <v>34.44</v>
      </c>
      <c r="H42" s="6">
        <f t="shared" si="2"/>
        <v>29.689655172413794</v>
      </c>
    </row>
    <row r="43" spans="1:8" x14ac:dyDescent="0.25">
      <c r="A43" s="2">
        <v>3614225108938</v>
      </c>
      <c r="B43" t="s">
        <v>32</v>
      </c>
      <c r="C43">
        <v>12</v>
      </c>
      <c r="D43">
        <v>1</v>
      </c>
      <c r="E43" s="5">
        <v>39.950400000000002</v>
      </c>
      <c r="F43" s="5">
        <v>479.4</v>
      </c>
      <c r="G43" s="5">
        <v>34.44</v>
      </c>
      <c r="H43" s="6">
        <f t="shared" si="2"/>
        <v>29.689655172413794</v>
      </c>
    </row>
    <row r="44" spans="1:8" x14ac:dyDescent="0.25">
      <c r="A44" s="2">
        <v>3614225108976</v>
      </c>
      <c r="B44" t="s">
        <v>192</v>
      </c>
      <c r="C44">
        <v>12</v>
      </c>
      <c r="D44">
        <v>1</v>
      </c>
      <c r="E44" s="5">
        <v>39.950400000000002</v>
      </c>
      <c r="F44" s="5">
        <v>479.4</v>
      </c>
      <c r="G44" s="5">
        <v>34.44</v>
      </c>
      <c r="H44" s="6">
        <f t="shared" si="2"/>
        <v>29.689655172413794</v>
      </c>
    </row>
    <row r="45" spans="1:8" x14ac:dyDescent="0.25">
      <c r="A45" s="2">
        <v>7503006503016</v>
      </c>
      <c r="B45" t="s">
        <v>196</v>
      </c>
      <c r="C45">
        <v>120</v>
      </c>
      <c r="D45">
        <v>10</v>
      </c>
      <c r="E45" s="5">
        <v>20.102799999999998</v>
      </c>
      <c r="F45" s="5">
        <v>2412.34</v>
      </c>
      <c r="G45" s="5">
        <v>17.329999999999998</v>
      </c>
      <c r="H45" s="6">
        <f t="shared" si="2"/>
        <v>14.939655172413792</v>
      </c>
    </row>
    <row r="46" spans="1:8" x14ac:dyDescent="0.25">
      <c r="D46">
        <v>0</v>
      </c>
      <c r="E46" s="5">
        <v>0</v>
      </c>
      <c r="F46" s="5">
        <f>SUM(F2:F45)</f>
        <v>29084.230000000018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6"/>
  <sheetViews>
    <sheetView workbookViewId="0">
      <selection activeCell="H5" sqref="H5"/>
    </sheetView>
  </sheetViews>
  <sheetFormatPr baseColWidth="10" defaultRowHeight="15" x14ac:dyDescent="0.25"/>
  <cols>
    <col min="1" max="1" width="17.140625" style="2" customWidth="1"/>
    <col min="2" max="2" width="42.5703125" customWidth="1"/>
    <col min="5" max="7" width="11.42578125" style="5"/>
  </cols>
  <sheetData>
    <row r="1" spans="1:8" x14ac:dyDescent="0.25">
      <c r="A1" s="2" t="s">
        <v>3</v>
      </c>
      <c r="B1" t="s">
        <v>2</v>
      </c>
      <c r="C1" t="s">
        <v>213</v>
      </c>
      <c r="D1" t="s">
        <v>4</v>
      </c>
      <c r="E1" s="5" t="s">
        <v>214</v>
      </c>
      <c r="F1" s="5" t="s">
        <v>215</v>
      </c>
      <c r="G1" s="5" t="s">
        <v>216</v>
      </c>
    </row>
    <row r="2" spans="1:8" x14ac:dyDescent="0.25">
      <c r="A2" s="2">
        <v>650240033155</v>
      </c>
      <c r="B2" t="s">
        <v>12</v>
      </c>
      <c r="C2">
        <v>12</v>
      </c>
      <c r="D2">
        <v>1</v>
      </c>
      <c r="E2" s="5">
        <v>18.2239</v>
      </c>
      <c r="F2" s="5">
        <v>218.69</v>
      </c>
      <c r="G2" s="5">
        <v>15.7103</v>
      </c>
      <c r="H2" s="6">
        <f>G2/1.16</f>
        <v>13.543362068965518</v>
      </c>
    </row>
    <row r="3" spans="1:8" x14ac:dyDescent="0.25">
      <c r="A3" s="2">
        <v>7501102611000</v>
      </c>
      <c r="B3" t="s">
        <v>217</v>
      </c>
      <c r="C3">
        <v>10</v>
      </c>
      <c r="D3">
        <v>0</v>
      </c>
      <c r="E3" s="5">
        <v>141.10239999999999</v>
      </c>
      <c r="F3" s="5">
        <v>1411.02</v>
      </c>
      <c r="G3" s="5">
        <v>121.64</v>
      </c>
      <c r="H3" s="6">
        <f>G3/1.16/10</f>
        <v>10.486206896551725</v>
      </c>
    </row>
    <row r="4" spans="1:8" x14ac:dyDescent="0.25">
      <c r="A4" s="2">
        <v>7501102614506</v>
      </c>
      <c r="B4" t="s">
        <v>219</v>
      </c>
      <c r="C4">
        <v>3</v>
      </c>
      <c r="D4">
        <v>0</v>
      </c>
      <c r="E4" s="5">
        <v>139.00280000000001</v>
      </c>
      <c r="F4" s="5">
        <v>417.01</v>
      </c>
      <c r="G4" s="5">
        <v>119.83</v>
      </c>
      <c r="H4" s="6">
        <f>G4/1.16/8</f>
        <v>12.912715517241381</v>
      </c>
    </row>
    <row r="5" spans="1:8" x14ac:dyDescent="0.25">
      <c r="A5" s="2">
        <v>7501102614711</v>
      </c>
      <c r="B5" t="s">
        <v>221</v>
      </c>
      <c r="C5">
        <v>6</v>
      </c>
      <c r="D5">
        <v>0</v>
      </c>
      <c r="E5" s="5">
        <v>138.84039999999999</v>
      </c>
      <c r="F5" s="5">
        <v>833.04</v>
      </c>
      <c r="G5" s="5">
        <v>119.69</v>
      </c>
      <c r="H5" s="6">
        <f>G5/1.16/10</f>
        <v>10.318103448275862</v>
      </c>
    </row>
    <row r="6" spans="1:8" x14ac:dyDescent="0.25">
      <c r="A6" s="2">
        <v>7501102630018</v>
      </c>
      <c r="B6" t="s">
        <v>223</v>
      </c>
      <c r="C6">
        <v>3</v>
      </c>
      <c r="D6">
        <v>0</v>
      </c>
      <c r="E6" s="5">
        <v>129.97800000000001</v>
      </c>
      <c r="F6" s="5">
        <v>389.93</v>
      </c>
      <c r="G6" s="5">
        <v>112.05</v>
      </c>
      <c r="H6" s="6">
        <f t="shared" ref="H3:H15" si="0">G6/1.16</f>
        <v>96.594827586206904</v>
      </c>
    </row>
    <row r="7" spans="1:8" x14ac:dyDescent="0.25">
      <c r="A7" s="2">
        <v>650240033124</v>
      </c>
      <c r="B7" t="s">
        <v>160</v>
      </c>
      <c r="C7">
        <v>36</v>
      </c>
      <c r="D7">
        <v>3</v>
      </c>
      <c r="E7" s="5">
        <v>18.2239</v>
      </c>
      <c r="F7" s="5">
        <v>656.06</v>
      </c>
      <c r="G7" s="5">
        <v>15.7103</v>
      </c>
      <c r="H7" s="6">
        <f t="shared" si="0"/>
        <v>13.543362068965518</v>
      </c>
    </row>
    <row r="8" spans="1:8" x14ac:dyDescent="0.25">
      <c r="A8" s="2">
        <v>650240033131</v>
      </c>
      <c r="B8" t="s">
        <v>84</v>
      </c>
      <c r="C8">
        <v>24</v>
      </c>
      <c r="D8">
        <v>2</v>
      </c>
      <c r="E8" s="5">
        <v>18.2239</v>
      </c>
      <c r="F8" s="5">
        <v>437.37</v>
      </c>
      <c r="G8" s="5">
        <v>15.7103</v>
      </c>
      <c r="H8" s="6">
        <f t="shared" si="0"/>
        <v>13.543362068965518</v>
      </c>
    </row>
    <row r="9" spans="1:8" x14ac:dyDescent="0.25">
      <c r="A9" s="2">
        <v>650240036705</v>
      </c>
      <c r="B9" t="s">
        <v>82</v>
      </c>
      <c r="C9">
        <v>24</v>
      </c>
      <c r="D9">
        <v>2</v>
      </c>
      <c r="E9" s="5">
        <v>10.0688</v>
      </c>
      <c r="F9" s="5">
        <v>241.65</v>
      </c>
      <c r="G9" s="5">
        <v>8.68</v>
      </c>
      <c r="H9" s="6">
        <f t="shared" si="0"/>
        <v>7.4827586206896557</v>
      </c>
    </row>
    <row r="10" spans="1:8" x14ac:dyDescent="0.25">
      <c r="A10" s="2">
        <v>7501125143205</v>
      </c>
      <c r="B10" t="s">
        <v>102</v>
      </c>
      <c r="C10">
        <v>12</v>
      </c>
      <c r="D10">
        <v>1</v>
      </c>
      <c r="E10" s="5">
        <v>15.17</v>
      </c>
      <c r="F10" s="5">
        <v>182.04</v>
      </c>
      <c r="G10" s="5">
        <v>15.17</v>
      </c>
      <c r="H10" s="6">
        <f t="shared" si="0"/>
        <v>13.077586206896553</v>
      </c>
    </row>
    <row r="11" spans="1:8" x14ac:dyDescent="0.25">
      <c r="A11" s="2">
        <v>7506078935501</v>
      </c>
      <c r="B11" t="s">
        <v>172</v>
      </c>
      <c r="C11">
        <v>12</v>
      </c>
      <c r="D11">
        <v>1</v>
      </c>
      <c r="E11" s="5">
        <v>43.604399999999998</v>
      </c>
      <c r="F11" s="5">
        <v>523.25</v>
      </c>
      <c r="G11" s="5">
        <v>37.590000000000003</v>
      </c>
      <c r="H11" s="6">
        <f t="shared" si="0"/>
        <v>32.40517241379311</v>
      </c>
    </row>
    <row r="12" spans="1:8" x14ac:dyDescent="0.25">
      <c r="A12" s="2">
        <v>7501027275295</v>
      </c>
      <c r="B12" t="s">
        <v>112</v>
      </c>
      <c r="C12">
        <v>12</v>
      </c>
      <c r="D12">
        <v>1</v>
      </c>
      <c r="E12" s="5">
        <v>43.604399999999998</v>
      </c>
      <c r="F12" s="5">
        <v>523.25</v>
      </c>
      <c r="G12" s="5">
        <v>37.590000000000003</v>
      </c>
      <c r="H12" s="6">
        <f t="shared" si="0"/>
        <v>32.40517241379311</v>
      </c>
    </row>
    <row r="13" spans="1:8" x14ac:dyDescent="0.25">
      <c r="A13" s="2">
        <v>3614225108709</v>
      </c>
      <c r="B13" t="s">
        <v>66</v>
      </c>
      <c r="C13">
        <v>24</v>
      </c>
      <c r="D13">
        <v>2</v>
      </c>
      <c r="E13" s="5">
        <v>39.950400000000002</v>
      </c>
      <c r="F13" s="5">
        <v>958.81</v>
      </c>
      <c r="G13" s="5">
        <v>34.44</v>
      </c>
      <c r="H13" s="6">
        <f t="shared" si="0"/>
        <v>29.689655172413794</v>
      </c>
    </row>
    <row r="14" spans="1:8" x14ac:dyDescent="0.25">
      <c r="A14" s="2">
        <v>3614225108723</v>
      </c>
      <c r="B14" t="s">
        <v>70</v>
      </c>
      <c r="C14">
        <v>24</v>
      </c>
      <c r="D14">
        <v>2</v>
      </c>
      <c r="E14" s="5">
        <v>39.950400000000002</v>
      </c>
      <c r="F14" s="5">
        <v>958.81</v>
      </c>
      <c r="G14" s="5">
        <v>34.44</v>
      </c>
      <c r="H14" s="6">
        <f t="shared" si="0"/>
        <v>29.689655172413794</v>
      </c>
    </row>
    <row r="15" spans="1:8" x14ac:dyDescent="0.25">
      <c r="A15" s="2">
        <v>7503006503016</v>
      </c>
      <c r="B15" t="s">
        <v>196</v>
      </c>
      <c r="C15">
        <v>60</v>
      </c>
      <c r="D15">
        <v>5</v>
      </c>
      <c r="E15" s="5">
        <v>20.102799999999998</v>
      </c>
      <c r="F15" s="5">
        <v>1206.17</v>
      </c>
      <c r="G15" s="5">
        <v>17.329999999999998</v>
      </c>
      <c r="H15" s="6">
        <f t="shared" si="0"/>
        <v>14.939655172413792</v>
      </c>
    </row>
    <row r="16" spans="1:8" x14ac:dyDescent="0.25">
      <c r="D16">
        <v>0</v>
      </c>
      <c r="E16" s="5">
        <v>0</v>
      </c>
      <c r="F16" s="5">
        <f>SUM(F2:F15)</f>
        <v>8957.0999999999985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MTY</vt:lpstr>
      <vt:lpstr>DO tintes</vt:lpstr>
      <vt:lpstr>DO varios</vt:lpstr>
      <vt:lpstr>Arboleda</vt:lpstr>
      <vt:lpstr>Villegas</vt:lpstr>
      <vt:lpstr>Allende</vt:lpstr>
      <vt:lpstr>LaPetaca</vt:lpstr>
      <vt:lpstr>MTY!Área_de_impresión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Eugenia Duran</dc:creator>
  <cp:lastModifiedBy>Lic. Gloria Charur</cp:lastModifiedBy>
  <cp:lastPrinted>2021-07-29T00:27:18Z</cp:lastPrinted>
  <dcterms:created xsi:type="dcterms:W3CDTF">2021-07-22T14:35:48Z</dcterms:created>
  <dcterms:modified xsi:type="dcterms:W3CDTF">2021-07-29T00:27:26Z</dcterms:modified>
</cp:coreProperties>
</file>