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a\sciebo\Bachelorarbeit\Gebäude\"/>
    </mc:Choice>
  </mc:AlternateContent>
  <bookViews>
    <workbookView xWindow="120" yWindow="360" windowWidth="28515" windowHeight="12345" firstSheet="3" activeTab="5"/>
  </bookViews>
  <sheets>
    <sheet name="2031" sheetId="1" r:id="rId1"/>
    <sheet name="Abgleich DatenbankGrundriss2031" sheetId="3" r:id="rId2"/>
    <sheet name="2030_SolarComputer" sheetId="2" r:id="rId3"/>
    <sheet name="Grundriss2030_Datenübertragung" sheetId="4" r:id="rId4"/>
    <sheet name="2030_m² Teaser" sheetId="5" r:id="rId5"/>
    <sheet name="Tabelle3" sheetId="6" r:id="rId6"/>
  </sheets>
  <calcPr calcId="162913"/>
</workbook>
</file>

<file path=xl/calcChain.xml><?xml version="1.0" encoding="utf-8"?>
<calcChain xmlns="http://schemas.openxmlformats.org/spreadsheetml/2006/main">
  <c r="D14" i="5" l="1"/>
  <c r="P15" i="6"/>
  <c r="F54" i="6"/>
  <c r="C54" i="6"/>
  <c r="F44" i="6"/>
  <c r="F36" i="6"/>
  <c r="C36" i="6"/>
  <c r="F25" i="6"/>
  <c r="C25" i="6"/>
  <c r="S20" i="6"/>
  <c r="Q18" i="6"/>
  <c r="L18" i="6"/>
  <c r="K18" i="6"/>
  <c r="F12" i="6"/>
  <c r="C12" i="6"/>
  <c r="C12" i="4" l="1"/>
  <c r="F12" i="4"/>
  <c r="K18" i="4"/>
  <c r="L18" i="4"/>
  <c r="Q18" i="4"/>
  <c r="S20" i="4"/>
  <c r="C25" i="4"/>
  <c r="F25" i="4"/>
  <c r="C36" i="4"/>
  <c r="F36" i="4"/>
  <c r="F44" i="4"/>
  <c r="C54" i="4"/>
  <c r="F54" i="4"/>
  <c r="W55" i="1" l="1"/>
  <c r="W44" i="1"/>
  <c r="K44" i="1"/>
  <c r="H66" i="1" l="1"/>
  <c r="F66" i="1"/>
  <c r="M67" i="1"/>
  <c r="M29" i="3" l="1"/>
  <c r="K14" i="1"/>
  <c r="E59" i="1" l="1"/>
  <c r="K52" i="1"/>
  <c r="J10" i="3"/>
</calcChain>
</file>

<file path=xl/sharedStrings.xml><?xml version="1.0" encoding="utf-8"?>
<sst xmlns="http://schemas.openxmlformats.org/spreadsheetml/2006/main" count="298" uniqueCount="135">
  <si>
    <t>Gebäude</t>
  </si>
  <si>
    <t>Etage</t>
  </si>
  <si>
    <t>Restroom</t>
  </si>
  <si>
    <t>Floor</t>
  </si>
  <si>
    <t>Storage</t>
  </si>
  <si>
    <t>Office</t>
  </si>
  <si>
    <t>Meeting</t>
  </si>
  <si>
    <t>ICT(Server)</t>
  </si>
  <si>
    <t>Labor</t>
  </si>
  <si>
    <t>1.UG</t>
  </si>
  <si>
    <t>Technikraum</t>
  </si>
  <si>
    <t>EG</t>
  </si>
  <si>
    <t>Werkstatt</t>
  </si>
  <si>
    <t>1.OG</t>
  </si>
  <si>
    <t>2.OG</t>
  </si>
  <si>
    <t>3.OG</t>
  </si>
  <si>
    <t>4.OG</t>
  </si>
  <si>
    <t>5.OG</t>
  </si>
  <si>
    <t>6.OG</t>
  </si>
  <si>
    <t>7.OG</t>
  </si>
  <si>
    <t>aber PC-Raum</t>
  </si>
  <si>
    <t>F_HNF_Bibliothek</t>
  </si>
  <si>
    <t>F_HNF_Büro</t>
  </si>
  <si>
    <t>%Büro_HNF</t>
  </si>
  <si>
    <t>F_HNF_Labor</t>
  </si>
  <si>
    <t>%Labor_HNF</t>
  </si>
  <si>
    <t>F_HNF_Lager</t>
  </si>
  <si>
    <t>F_HNF_Unterricht</t>
  </si>
  <si>
    <t>F_HNF_Werkstatt</t>
  </si>
  <si>
    <t>F_HNF_sonst</t>
  </si>
  <si>
    <t>HNF</t>
  </si>
  <si>
    <t>NNF_gesamt</t>
  </si>
  <si>
    <t>VF_gesamt</t>
  </si>
  <si>
    <t>F_FF_gesamt</t>
  </si>
  <si>
    <t>NGF</t>
  </si>
  <si>
    <t>Typ1 (HNF)</t>
  </si>
  <si>
    <t>Typ2 (HNF)</t>
  </si>
  <si>
    <t>Typ3 (HNF)</t>
  </si>
  <si>
    <t>Typ4 (HNF)</t>
  </si>
  <si>
    <t>Typ5 (HNF)</t>
  </si>
  <si>
    <t>Typ6 (HNF)</t>
  </si>
  <si>
    <t xml:space="preserve">Typ 2010 </t>
  </si>
  <si>
    <t xml:space="preserve">Typ 2020 </t>
  </si>
  <si>
    <t>Fläche Gesamt</t>
  </si>
  <si>
    <t>NF 1-6</t>
  </si>
  <si>
    <t>NF 7</t>
  </si>
  <si>
    <t>VF</t>
  </si>
  <si>
    <t>TF</t>
  </si>
  <si>
    <t>MittelwertEtagenfläche = 414,21</t>
  </si>
  <si>
    <t>Abgleich Datenbank / Grundriss</t>
  </si>
  <si>
    <t>Bibliothek</t>
  </si>
  <si>
    <t>Grundriss</t>
  </si>
  <si>
    <t>Datenbank</t>
  </si>
  <si>
    <t>Büro/Office</t>
  </si>
  <si>
    <t>Lager/Storage</t>
  </si>
  <si>
    <t>Technikraum/Funktionsfläche</t>
  </si>
  <si>
    <t>616,22 ohne Aufzugsmaschinenraum</t>
  </si>
  <si>
    <t>Floor/Verkehrsfläche gesamt</t>
  </si>
  <si>
    <t>931,58 ohne Außentreppe</t>
  </si>
  <si>
    <t>Unterricht</t>
  </si>
  <si>
    <t>sonstige</t>
  </si>
  <si>
    <t>WC</t>
  </si>
  <si>
    <t>18,5 (bib)</t>
  </si>
  <si>
    <t>ICT</t>
  </si>
  <si>
    <t xml:space="preserve">Unterricht aufgeteilt in </t>
  </si>
  <si>
    <t xml:space="preserve">Meeting </t>
  </si>
  <si>
    <t>(Seminarraum)</t>
  </si>
  <si>
    <t>(Praktikum/Labor)</t>
  </si>
  <si>
    <t>vlt. ICT</t>
  </si>
  <si>
    <t>Differenz D - G</t>
  </si>
  <si>
    <t>nach Abzug Pratikum/Labor</t>
  </si>
  <si>
    <t>ausgeglichen durch Aufzugmaschinenraum und Außentreppe</t>
  </si>
  <si>
    <t>Soll = 3960</t>
  </si>
  <si>
    <t xml:space="preserve">fehlende Außenfläche --&gt; Treppe </t>
  </si>
  <si>
    <t>Ermittlung über Flächengröße von  Flur 1 sowie Flur II und III</t>
  </si>
  <si>
    <t xml:space="preserve">Flur I </t>
  </si>
  <si>
    <t>Länge</t>
  </si>
  <si>
    <t>11,47cm</t>
  </si>
  <si>
    <t>FlurII</t>
  </si>
  <si>
    <t>Flur III</t>
  </si>
  <si>
    <t xml:space="preserve">1,575cm </t>
  </si>
  <si>
    <t>Breite</t>
  </si>
  <si>
    <t>0,91cm</t>
  </si>
  <si>
    <t xml:space="preserve">2,23vm </t>
  </si>
  <si>
    <t xml:space="preserve">Fläche </t>
  </si>
  <si>
    <t>cm^2</t>
  </si>
  <si>
    <t>m^2</t>
  </si>
  <si>
    <t>Abmessung Außenfläche (Grundriss)</t>
  </si>
  <si>
    <t>Fläche</t>
  </si>
  <si>
    <t>29,68 m^2</t>
  </si>
  <si>
    <t>Umrechnungsfaktor</t>
  </si>
  <si>
    <t>Vorhanden in 8 Etagen</t>
  </si>
  <si>
    <t>Aufzug</t>
  </si>
  <si>
    <t>für Simulation in Storage</t>
  </si>
  <si>
    <t>Fläche ohne Aufzug</t>
  </si>
  <si>
    <t>verschiedene Zone addiert (mit Aufzug)</t>
  </si>
  <si>
    <t>Lüftung/Kühlung</t>
  </si>
  <si>
    <t>bei Meeting</t>
  </si>
  <si>
    <t>CIP</t>
  </si>
  <si>
    <t>Büro</t>
  </si>
  <si>
    <t>Flur</t>
  </si>
  <si>
    <t>Faktor 1,1656</t>
  </si>
  <si>
    <t>mit Aufzug</t>
  </si>
  <si>
    <t>NGF = 3960</t>
  </si>
  <si>
    <t>Faktor 1,0857</t>
  </si>
  <si>
    <t>von SolarComputer</t>
  </si>
  <si>
    <t>Lager</t>
  </si>
  <si>
    <t>Faktor 1,0983</t>
  </si>
  <si>
    <t>Project_BibSemi --&gt; Bib mit neuem Record und Semi in Labor wegen Belüftung</t>
  </si>
  <si>
    <t>1.Obergeschoss</t>
  </si>
  <si>
    <t>Project_ohneBibSemi --&gt; Bib und Semi jeweils bei Meeting</t>
  </si>
  <si>
    <t>Porject_Check --&gt; normales Projekt zum Abgleich</t>
  </si>
  <si>
    <t>Glasbläser</t>
  </si>
  <si>
    <t xml:space="preserve"> 1cm2 = 8,47643m2</t>
  </si>
  <si>
    <t>116,6357 Hörsaal</t>
  </si>
  <si>
    <t>Erdgeschoss</t>
  </si>
  <si>
    <t xml:space="preserve"> Raum U101 abgezogen von Lager</t>
  </si>
  <si>
    <t>ict</t>
  </si>
  <si>
    <t>Versorgung</t>
  </si>
  <si>
    <t xml:space="preserve">Zonen </t>
  </si>
  <si>
    <t>Installationskanal</t>
  </si>
  <si>
    <t>3960 m2</t>
  </si>
  <si>
    <t>Fläche vereinheitlicht gesamt</t>
  </si>
  <si>
    <t>Faktor 0,8597</t>
  </si>
  <si>
    <t>in m2</t>
  </si>
  <si>
    <t>Grundriss vereinheitlicht</t>
  </si>
  <si>
    <t>Angaben/Grundriss</t>
  </si>
  <si>
    <t>Untergeschoss</t>
  </si>
  <si>
    <t>schreinerei</t>
  </si>
  <si>
    <t xml:space="preserve">NGF (ohne Untergeschoss) </t>
  </si>
  <si>
    <t>3960 - 398,5956 =   3561,4044</t>
  </si>
  <si>
    <t>Fläche Zonen Gebäude 2030</t>
  </si>
  <si>
    <t xml:space="preserve">Lager </t>
  </si>
  <si>
    <t>Hörsaal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</si>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</sst>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6" borderId="0" applyNumberFormat="0" applyBorder="0" applyAlignment="0" applyProtection="0"/>
  </cellStyleXfs>
  <cellXfs count="4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0" fontId="0" fillId="4" borderId="0" xfId="0" applyFill="1"/>
    <xf numFmtId="0" fontId="1" fillId="5" borderId="0" xfId="0" quotePrefix="1" applyNumberFormat="1" applyFont="1" applyFill="1"/>
    <xf numFmtId="164" fontId="1" fillId="5" borderId="0" xfId="0" quotePrefix="1" applyNumberFormat="1" applyFont="1" applyFill="1"/>
    <xf numFmtId="1" fontId="1" fillId="5" borderId="0" xfId="0" quotePrefix="1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5" borderId="0" xfId="1" applyFont="1" applyFill="1"/>
    <xf numFmtId="0" fontId="1" fillId="0" borderId="0" xfId="0" applyFont="1" applyFill="1"/>
    <xf numFmtId="0" fontId="1" fillId="0" borderId="0" xfId="0" quotePrefix="1" applyNumberFormat="1" applyFont="1" applyFill="1"/>
    <xf numFmtId="164" fontId="1" fillId="0" borderId="0" xfId="0" quotePrefix="1" applyNumberFormat="1" applyFont="1"/>
    <xf numFmtId="1" fontId="1" fillId="0" borderId="0" xfId="0" quotePrefix="1" applyNumberFormat="1" applyFont="1" applyFill="1"/>
    <xf numFmtId="0" fontId="1" fillId="0" borderId="0" xfId="0" applyFont="1" applyFill="1" applyAlignment="1">
      <alignment horizontal="center"/>
    </xf>
    <xf numFmtId="0" fontId="2" fillId="0" borderId="0" xfId="1" applyFont="1" applyFill="1"/>
    <xf numFmtId="0" fontId="1" fillId="0" borderId="0" xfId="0" applyFont="1"/>
    <xf numFmtId="0" fontId="3" fillId="0" borderId="0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1" applyFont="1" applyFill="1"/>
    <xf numFmtId="0" fontId="0" fillId="0" borderId="0" xfId="0" applyFill="1"/>
    <xf numFmtId="0" fontId="4" fillId="6" borderId="0" xfId="2"/>
    <xf numFmtId="164" fontId="1" fillId="0" borderId="0" xfId="0" quotePrefix="1" applyNumberFormat="1" applyFont="1" applyFill="1"/>
    <xf numFmtId="0" fontId="4" fillId="6" borderId="0" xfId="2" quotePrefix="1" applyNumberFormat="1"/>
    <xf numFmtId="0" fontId="0" fillId="7" borderId="0" xfId="0" applyFill="1"/>
    <xf numFmtId="0" fontId="0" fillId="8" borderId="0" xfId="0" applyFill="1"/>
    <xf numFmtId="0" fontId="5" fillId="2" borderId="0" xfId="0" applyFont="1" applyFill="1"/>
    <xf numFmtId="0" fontId="5" fillId="9" borderId="0" xfId="0" applyFont="1" applyFill="1"/>
    <xf numFmtId="0" fontId="0" fillId="9" borderId="0" xfId="0" applyFill="1"/>
    <xf numFmtId="0" fontId="5" fillId="0" borderId="0" xfId="0" applyFont="1" applyFill="1"/>
    <xf numFmtId="2" fontId="5" fillId="2" borderId="0" xfId="0" applyNumberFormat="1" applyFont="1" applyFill="1"/>
    <xf numFmtId="0" fontId="6" fillId="0" borderId="0" xfId="0" applyFont="1"/>
    <xf numFmtId="0" fontId="0" fillId="10" borderId="0" xfId="0" applyFill="1"/>
    <xf numFmtId="0" fontId="0" fillId="0" borderId="0" xfId="0" applyFont="1"/>
    <xf numFmtId="9" fontId="0" fillId="0" borderId="0" xfId="0" applyNumberFormat="1"/>
    <xf numFmtId="0" fontId="0" fillId="0" borderId="0" xfId="0" applyFont="1" applyFill="1"/>
    <xf numFmtId="0" fontId="5" fillId="11" borderId="0" xfId="0" applyFont="1" applyFill="1"/>
    <xf numFmtId="0" fontId="0" fillId="11" borderId="0" xfId="0" applyFill="1"/>
    <xf numFmtId="0" fontId="6" fillId="0" borderId="0" xfId="0" applyFont="1" applyFill="1"/>
    <xf numFmtId="3" fontId="0" fillId="0" borderId="0" xfId="0" applyNumberFormat="1" applyFill="1"/>
    <xf numFmtId="9" fontId="0" fillId="0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3">
    <cellStyle name="Gut" xfId="2" builtinId="26"/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97"/>
  <sheetViews>
    <sheetView zoomScale="70" zoomScaleNormal="70" workbookViewId="0">
      <selection activeCell="F5" sqref="F5"/>
    </sheetView>
  </sheetViews>
  <sheetFormatPr baseColWidth="10" defaultRowHeight="15" x14ac:dyDescent="0.25"/>
  <cols>
    <col min="12" max="12" width="21.140625" customWidth="1"/>
  </cols>
  <sheetData>
    <row r="1" spans="1:116" s="3" customFormat="1" x14ac:dyDescent="0.25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8</v>
      </c>
      <c r="L1" s="3" t="s">
        <v>12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</row>
    <row r="2" spans="1:116" x14ac:dyDescent="0.25">
      <c r="A2">
        <v>2031</v>
      </c>
      <c r="C2" t="s">
        <v>9</v>
      </c>
      <c r="D2">
        <v>0</v>
      </c>
      <c r="E2">
        <v>67.47</v>
      </c>
      <c r="F2">
        <v>20.55</v>
      </c>
      <c r="G2">
        <v>0</v>
      </c>
      <c r="H2">
        <v>0</v>
      </c>
      <c r="J2">
        <v>153.07</v>
      </c>
      <c r="K2">
        <v>54.36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</row>
    <row r="3" spans="1:116" x14ac:dyDescent="0.25">
      <c r="E3">
        <v>27.15</v>
      </c>
      <c r="F3">
        <v>26.42</v>
      </c>
      <c r="J3">
        <v>21.03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</row>
    <row r="4" spans="1:116" x14ac:dyDescent="0.25">
      <c r="F4">
        <v>42.16</v>
      </c>
      <c r="J4">
        <v>26.42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</row>
    <row r="5" spans="1:116" x14ac:dyDescent="0.25">
      <c r="O5" s="25"/>
      <c r="P5" s="25"/>
      <c r="Q5" s="3"/>
      <c r="R5" s="3"/>
      <c r="S5" s="3"/>
      <c r="T5" s="3"/>
      <c r="U5" s="3"/>
      <c r="V5" s="3"/>
      <c r="W5" s="3"/>
      <c r="X5" s="3"/>
      <c r="Y5" s="3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</row>
    <row r="6" spans="1:116" s="2" customFormat="1" x14ac:dyDescent="0.25">
      <c r="D6" s="2">
        <v>0</v>
      </c>
      <c r="E6" s="2">
        <v>94.62</v>
      </c>
      <c r="F6" s="2">
        <v>89.13</v>
      </c>
      <c r="G6" s="2">
        <v>0</v>
      </c>
      <c r="H6" s="2">
        <v>0</v>
      </c>
      <c r="J6" s="2">
        <v>200.52</v>
      </c>
      <c r="K6" s="2">
        <v>54.36</v>
      </c>
      <c r="N6" s="2">
        <v>438.63</v>
      </c>
      <c r="O6" s="25"/>
      <c r="P6" s="25"/>
      <c r="Q6" s="3"/>
      <c r="R6" s="3"/>
      <c r="S6" s="46" t="s">
        <v>73</v>
      </c>
      <c r="T6" s="46"/>
      <c r="U6" s="46"/>
      <c r="V6" s="3"/>
      <c r="W6" s="3"/>
      <c r="X6" s="3"/>
      <c r="Y6" s="3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</row>
    <row r="7" spans="1:116" x14ac:dyDescent="0.25">
      <c r="O7" s="25"/>
      <c r="P7" s="25"/>
      <c r="Q7" s="3"/>
      <c r="R7" s="3"/>
      <c r="S7" s="3"/>
      <c r="T7" s="3"/>
      <c r="U7" s="3"/>
      <c r="V7" s="3"/>
      <c r="W7" s="3"/>
      <c r="X7" s="3"/>
      <c r="Y7" s="3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</row>
    <row r="8" spans="1:116" x14ac:dyDescent="0.25">
      <c r="C8" t="s">
        <v>11</v>
      </c>
      <c r="D8">
        <v>1.56</v>
      </c>
      <c r="E8">
        <v>38.18</v>
      </c>
      <c r="F8">
        <v>19.98</v>
      </c>
      <c r="K8">
        <v>26.12</v>
      </c>
      <c r="L8">
        <v>62.49</v>
      </c>
      <c r="O8" s="25"/>
      <c r="P8" s="25"/>
      <c r="Q8" s="3"/>
      <c r="R8" s="3"/>
      <c r="S8" s="46" t="s">
        <v>74</v>
      </c>
      <c r="T8" s="46"/>
      <c r="U8" s="46"/>
      <c r="V8" s="46"/>
      <c r="W8" s="46"/>
      <c r="X8" s="3"/>
      <c r="Y8" s="3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</row>
    <row r="9" spans="1:116" x14ac:dyDescent="0.25">
      <c r="D9">
        <v>1.56</v>
      </c>
      <c r="E9" s="25">
        <v>26.4</v>
      </c>
      <c r="K9">
        <v>26</v>
      </c>
      <c r="L9">
        <v>20</v>
      </c>
      <c r="O9" s="25"/>
      <c r="P9" s="25"/>
      <c r="Q9" s="3"/>
      <c r="R9" s="3"/>
      <c r="S9" s="3"/>
      <c r="T9" s="3"/>
      <c r="U9" s="3"/>
      <c r="V9" s="3"/>
      <c r="W9" s="3"/>
      <c r="X9" s="3"/>
      <c r="Y9" s="3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</row>
    <row r="10" spans="1:116" x14ac:dyDescent="0.25">
      <c r="D10">
        <v>2.41</v>
      </c>
      <c r="E10">
        <v>48.93</v>
      </c>
      <c r="K10">
        <v>52.94</v>
      </c>
      <c r="O10" s="25"/>
      <c r="P10" s="25"/>
      <c r="Q10" s="3"/>
      <c r="R10" s="3"/>
      <c r="S10" s="3"/>
      <c r="T10" s="3" t="s">
        <v>75</v>
      </c>
      <c r="U10" s="3" t="s">
        <v>78</v>
      </c>
      <c r="V10" s="3" t="s">
        <v>79</v>
      </c>
      <c r="W10" s="3"/>
      <c r="X10" s="3"/>
      <c r="Y10" s="3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</row>
    <row r="11" spans="1:116" s="2" customFormat="1" x14ac:dyDescent="0.25">
      <c r="A11"/>
      <c r="B11"/>
      <c r="C11"/>
      <c r="D11">
        <v>2.41</v>
      </c>
      <c r="E11"/>
      <c r="F11"/>
      <c r="G11"/>
      <c r="H11"/>
      <c r="I11"/>
      <c r="J11"/>
      <c r="K11">
        <v>52.92</v>
      </c>
      <c r="L11"/>
      <c r="M11"/>
      <c r="N11"/>
      <c r="O11" s="25"/>
      <c r="P11" s="25"/>
      <c r="Q11" s="3"/>
      <c r="R11" s="3"/>
      <c r="S11" s="3" t="s">
        <v>76</v>
      </c>
      <c r="T11" s="3" t="s">
        <v>77</v>
      </c>
      <c r="U11" s="3" t="s">
        <v>77</v>
      </c>
      <c r="V11" s="3" t="s">
        <v>80</v>
      </c>
      <c r="W11" s="3"/>
      <c r="X11" s="3"/>
      <c r="Y11" s="3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</row>
    <row r="12" spans="1:116" x14ac:dyDescent="0.25">
      <c r="K12">
        <v>20.36</v>
      </c>
      <c r="O12" s="25"/>
      <c r="P12" s="25"/>
      <c r="Q12" s="3"/>
      <c r="R12" s="3"/>
      <c r="S12" s="3" t="s">
        <v>81</v>
      </c>
      <c r="T12" s="3" t="s">
        <v>82</v>
      </c>
      <c r="U12" s="3" t="s">
        <v>82</v>
      </c>
      <c r="V12" s="3" t="s">
        <v>83</v>
      </c>
      <c r="W12" s="3"/>
      <c r="X12" s="3"/>
      <c r="Y12" s="3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</row>
    <row r="13" spans="1:116" x14ac:dyDescent="0.25">
      <c r="K13">
        <v>12.5</v>
      </c>
      <c r="O13" s="25"/>
      <c r="P13" s="25"/>
      <c r="Q13" s="3"/>
      <c r="R13" s="3"/>
      <c r="S13" s="3" t="s">
        <v>84</v>
      </c>
      <c r="T13" s="3">
        <v>10.4232</v>
      </c>
      <c r="U13" s="3">
        <v>10.4232</v>
      </c>
      <c r="V13" s="3">
        <v>3.5011999999999999</v>
      </c>
      <c r="W13" s="3" t="s">
        <v>85</v>
      </c>
      <c r="X13" s="3"/>
      <c r="Y13" s="3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</row>
    <row r="14" spans="1:116" x14ac:dyDescent="0.25">
      <c r="A14" s="2"/>
      <c r="B14" s="2"/>
      <c r="C14" s="2"/>
      <c r="D14" s="2">
        <v>7.35</v>
      </c>
      <c r="E14" s="2">
        <v>131.51</v>
      </c>
      <c r="F14" s="2">
        <v>19.98</v>
      </c>
      <c r="G14" s="2">
        <v>0</v>
      </c>
      <c r="H14" s="2">
        <v>0</v>
      </c>
      <c r="I14" s="2">
        <v>0</v>
      </c>
      <c r="J14" s="2">
        <v>0</v>
      </c>
      <c r="K14" s="2">
        <f>SUM(K8:K13)</f>
        <v>190.84000000000003</v>
      </c>
      <c r="L14" s="2">
        <v>82.49</v>
      </c>
      <c r="M14" s="2"/>
      <c r="N14" s="2">
        <v>400.17</v>
      </c>
      <c r="O14" s="2">
        <v>432.17</v>
      </c>
      <c r="P14" s="25"/>
      <c r="Q14" s="3"/>
      <c r="R14" s="3"/>
      <c r="S14" s="3"/>
      <c r="T14" s="3">
        <v>38.18</v>
      </c>
      <c r="U14" s="46">
        <v>48.53</v>
      </c>
      <c r="V14" s="46"/>
      <c r="W14" s="3" t="s">
        <v>86</v>
      </c>
      <c r="X14" s="3"/>
      <c r="Y14" s="3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</row>
    <row r="15" spans="1:116" s="25" customFormat="1" x14ac:dyDescent="0.25">
      <c r="K15" s="41">
        <v>12.17</v>
      </c>
      <c r="Q15" s="3"/>
      <c r="R15" s="3"/>
      <c r="S15" s="3"/>
      <c r="T15" s="3"/>
      <c r="U15" s="3"/>
      <c r="V15" s="3"/>
      <c r="W15" s="3"/>
      <c r="X15" s="3"/>
      <c r="Y15" s="3"/>
    </row>
    <row r="16" spans="1:116" x14ac:dyDescent="0.25">
      <c r="C16" t="s">
        <v>13</v>
      </c>
      <c r="D16">
        <v>7.35</v>
      </c>
      <c r="E16">
        <v>39.93</v>
      </c>
      <c r="G16">
        <v>20.38</v>
      </c>
      <c r="K16">
        <v>41.47</v>
      </c>
      <c r="O16" s="25"/>
      <c r="P16" s="25"/>
      <c r="Q16" s="3"/>
      <c r="R16" s="46" t="s">
        <v>90</v>
      </c>
      <c r="S16" s="46"/>
      <c r="T16" s="3">
        <v>3.66</v>
      </c>
      <c r="U16" s="3"/>
      <c r="V16" s="3">
        <v>3.49</v>
      </c>
      <c r="W16" s="3"/>
      <c r="X16" s="3"/>
      <c r="Y16" s="3">
        <v>3.57</v>
      </c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</row>
    <row r="17" spans="1:116" x14ac:dyDescent="0.25">
      <c r="E17">
        <v>27.69</v>
      </c>
      <c r="G17">
        <v>39.549999999999997</v>
      </c>
      <c r="K17">
        <v>156.5</v>
      </c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</row>
    <row r="18" spans="1:116" x14ac:dyDescent="0.25">
      <c r="E18">
        <v>49.49</v>
      </c>
      <c r="K18" s="25">
        <v>20.25</v>
      </c>
      <c r="O18" s="25"/>
      <c r="P18" s="25"/>
      <c r="Q18" s="3"/>
      <c r="R18" s="3"/>
      <c r="S18" s="3"/>
      <c r="T18" s="3"/>
      <c r="U18" s="3"/>
      <c r="V18" s="3"/>
      <c r="W18" s="3"/>
      <c r="X18" s="3"/>
      <c r="Y18" s="3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</row>
    <row r="19" spans="1:116" x14ac:dyDescent="0.25">
      <c r="A19" s="2"/>
      <c r="B19" s="2"/>
      <c r="C19" s="2"/>
      <c r="D19" s="2">
        <v>7.35</v>
      </c>
      <c r="E19" s="2">
        <v>117.11</v>
      </c>
      <c r="F19" s="2"/>
      <c r="G19" s="2">
        <v>59.93</v>
      </c>
      <c r="H19" s="2"/>
      <c r="I19" s="2"/>
      <c r="J19" s="2"/>
      <c r="K19" s="2">
        <v>230.39</v>
      </c>
      <c r="L19" s="2"/>
      <c r="M19" s="2"/>
      <c r="N19" s="2">
        <v>414.78</v>
      </c>
      <c r="O19" s="25"/>
      <c r="P19" s="25"/>
      <c r="Q19" s="3"/>
      <c r="R19" s="3"/>
      <c r="S19" s="46" t="s">
        <v>87</v>
      </c>
      <c r="T19" s="46"/>
      <c r="U19" s="46"/>
      <c r="V19" s="46"/>
      <c r="W19" s="3"/>
      <c r="X19" s="3"/>
      <c r="Y19" s="3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</row>
    <row r="20" spans="1:116" x14ac:dyDescent="0.25">
      <c r="O20" s="25"/>
      <c r="P20" s="25"/>
      <c r="Q20" s="3"/>
      <c r="R20" s="3"/>
      <c r="S20" s="3" t="s">
        <v>88</v>
      </c>
      <c r="T20" s="3">
        <v>8.31</v>
      </c>
      <c r="U20" s="3" t="s">
        <v>85</v>
      </c>
      <c r="V20" s="3"/>
      <c r="W20" s="3"/>
      <c r="X20" s="3"/>
      <c r="Y20" s="3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</row>
    <row r="21" spans="1:116" x14ac:dyDescent="0.25">
      <c r="C21" t="s">
        <v>14</v>
      </c>
      <c r="D21">
        <v>7.35</v>
      </c>
      <c r="E21">
        <v>43.09</v>
      </c>
      <c r="G21">
        <v>20.25</v>
      </c>
      <c r="K21">
        <v>41.41</v>
      </c>
      <c r="O21" s="25"/>
      <c r="P21" s="25"/>
      <c r="Q21" s="3"/>
      <c r="R21" s="3"/>
      <c r="S21" s="3"/>
      <c r="T21" s="3" t="s">
        <v>89</v>
      </c>
      <c r="U21" s="3"/>
      <c r="V21" s="3"/>
      <c r="W21" s="3"/>
      <c r="X21" s="3"/>
      <c r="Y21" s="3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</row>
    <row r="22" spans="1:116" x14ac:dyDescent="0.25">
      <c r="E22">
        <v>25.6</v>
      </c>
      <c r="K22">
        <v>41.39</v>
      </c>
      <c r="O22" s="25"/>
      <c r="P22" s="25"/>
      <c r="Q22" s="3"/>
      <c r="R22" s="3"/>
      <c r="S22" s="3"/>
      <c r="T22" s="3"/>
      <c r="U22" s="3"/>
      <c r="V22" s="3"/>
      <c r="W22" s="3"/>
      <c r="X22" s="3"/>
      <c r="Y22" s="3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</row>
    <row r="23" spans="1:116" s="2" customFormat="1" x14ac:dyDescent="0.25">
      <c r="A23"/>
      <c r="B23"/>
      <c r="C23"/>
      <c r="D23"/>
      <c r="E23">
        <v>52.75</v>
      </c>
      <c r="F23"/>
      <c r="G23"/>
      <c r="H23"/>
      <c r="I23"/>
      <c r="J23"/>
      <c r="K23">
        <v>20.25</v>
      </c>
      <c r="L23"/>
      <c r="M23"/>
      <c r="N23"/>
      <c r="O23" s="25"/>
      <c r="P23" s="25"/>
      <c r="Q23" s="3"/>
      <c r="R23" s="3"/>
      <c r="S23" s="3"/>
      <c r="T23" s="46" t="s">
        <v>91</v>
      </c>
      <c r="U23" s="46"/>
      <c r="V23" s="3">
        <v>237.43</v>
      </c>
      <c r="W23" s="3" t="s">
        <v>86</v>
      </c>
      <c r="X23" s="3"/>
      <c r="Y23" s="3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</row>
    <row r="24" spans="1:116" x14ac:dyDescent="0.25">
      <c r="K24">
        <v>133.77000000000001</v>
      </c>
      <c r="O24" s="25"/>
      <c r="P24" s="25"/>
      <c r="Q24" s="3"/>
      <c r="R24" s="3"/>
      <c r="S24" s="3"/>
      <c r="T24" s="3"/>
      <c r="U24" s="3"/>
      <c r="V24" s="3"/>
      <c r="W24" s="3"/>
      <c r="X24" s="3"/>
      <c r="Y24" s="3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</row>
    <row r="25" spans="1:116" x14ac:dyDescent="0.25">
      <c r="K25">
        <v>25.93</v>
      </c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</row>
    <row r="26" spans="1:116" x14ac:dyDescent="0.25">
      <c r="K26">
        <v>12.75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</row>
    <row r="27" spans="1:116" x14ac:dyDescent="0.25">
      <c r="A27" s="2"/>
      <c r="B27" s="2"/>
      <c r="C27" s="2"/>
      <c r="D27" s="2">
        <v>7.35</v>
      </c>
      <c r="E27" s="2">
        <v>121.44</v>
      </c>
      <c r="F27" s="2"/>
      <c r="G27" s="2">
        <v>20.25</v>
      </c>
      <c r="H27" s="2"/>
      <c r="I27" s="2"/>
      <c r="J27" s="2"/>
      <c r="K27" s="2">
        <v>275.5</v>
      </c>
      <c r="L27" s="2"/>
      <c r="M27" s="2"/>
      <c r="N27" s="2">
        <v>424.54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</row>
    <row r="28" spans="1:116" x14ac:dyDescent="0.25"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</row>
    <row r="29" spans="1:116" x14ac:dyDescent="0.25">
      <c r="C29" t="s">
        <v>15</v>
      </c>
      <c r="D29" s="1">
        <v>2.0299999999999998</v>
      </c>
      <c r="E29" s="1">
        <v>41.8</v>
      </c>
      <c r="F29" s="1"/>
      <c r="G29" s="1"/>
      <c r="H29" s="1"/>
      <c r="I29" s="1"/>
      <c r="J29" s="1"/>
      <c r="K29" s="1">
        <v>40.07</v>
      </c>
      <c r="L29" s="1"/>
      <c r="M29" s="1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</row>
    <row r="30" spans="1:116" x14ac:dyDescent="0.25">
      <c r="D30" s="1">
        <v>1.98</v>
      </c>
      <c r="E30" s="1">
        <v>27.32</v>
      </c>
      <c r="F30" s="1"/>
      <c r="G30" s="1"/>
      <c r="H30" s="1"/>
      <c r="I30" s="1"/>
      <c r="J30" s="1"/>
      <c r="K30" s="1">
        <v>40.86</v>
      </c>
      <c r="L30" s="1"/>
      <c r="M30" s="1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</row>
    <row r="31" spans="1:116" x14ac:dyDescent="0.25">
      <c r="D31" s="1">
        <v>2.41</v>
      </c>
      <c r="E31" s="1">
        <v>51.85</v>
      </c>
      <c r="F31" s="1"/>
      <c r="G31" s="1"/>
      <c r="H31" s="1"/>
      <c r="I31" s="1"/>
      <c r="J31" s="1"/>
      <c r="K31" s="1">
        <v>20.079999999999998</v>
      </c>
      <c r="L31" s="1"/>
      <c r="M31" s="1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</row>
    <row r="32" spans="1:116" s="2" customFormat="1" x14ac:dyDescent="0.25">
      <c r="A32"/>
      <c r="B32"/>
      <c r="C32"/>
      <c r="D32" s="1"/>
      <c r="E32" s="1"/>
      <c r="F32" s="1"/>
      <c r="G32" s="1"/>
      <c r="H32" s="1"/>
      <c r="I32" s="1"/>
      <c r="J32" s="1"/>
      <c r="K32" s="1">
        <v>20.29</v>
      </c>
      <c r="L32" s="1"/>
      <c r="M32" s="1"/>
      <c r="N3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</row>
    <row r="33" spans="1:116" x14ac:dyDescent="0.25">
      <c r="D33" s="1"/>
      <c r="E33" s="1"/>
      <c r="F33" s="1"/>
      <c r="G33" s="1"/>
      <c r="H33" s="1"/>
      <c r="I33" s="1"/>
      <c r="J33" s="1"/>
      <c r="K33" s="1">
        <v>75.8</v>
      </c>
      <c r="L33" s="1"/>
      <c r="M33" s="1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</row>
    <row r="34" spans="1:116" x14ac:dyDescent="0.25">
      <c r="D34" s="1"/>
      <c r="E34" s="1"/>
      <c r="F34" s="1"/>
      <c r="G34" s="1"/>
      <c r="H34" s="1"/>
      <c r="I34" s="1"/>
      <c r="J34" s="1"/>
      <c r="K34" s="1">
        <v>75.98</v>
      </c>
      <c r="L34" s="1"/>
      <c r="M34" s="1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</row>
    <row r="35" spans="1:116" x14ac:dyDescent="0.25">
      <c r="D35" s="1"/>
      <c r="E35" s="1"/>
      <c r="F35" s="1"/>
      <c r="G35" s="1"/>
      <c r="H35" s="1"/>
      <c r="I35" s="1"/>
      <c r="J35" s="1"/>
      <c r="K35" s="1">
        <v>12.03</v>
      </c>
      <c r="L35" s="1"/>
      <c r="M35" s="1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</row>
    <row r="36" spans="1:116" x14ac:dyDescent="0.25">
      <c r="A36" s="2"/>
      <c r="B36" s="2"/>
      <c r="C36" s="2"/>
      <c r="D36" s="2">
        <v>7.35</v>
      </c>
      <c r="E36" s="2">
        <v>120.97</v>
      </c>
      <c r="F36" s="2"/>
      <c r="G36" s="2"/>
      <c r="H36" s="2"/>
      <c r="I36" s="2"/>
      <c r="J36" s="2"/>
      <c r="K36" s="2">
        <v>285.11</v>
      </c>
      <c r="L36" s="2"/>
      <c r="M36" s="2"/>
      <c r="N36" s="2">
        <v>413.43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</row>
    <row r="37" spans="1:116" x14ac:dyDescent="0.25">
      <c r="K37" s="1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</row>
    <row r="38" spans="1:116" x14ac:dyDescent="0.25">
      <c r="C38" t="s">
        <v>16</v>
      </c>
      <c r="D38">
        <v>4.78</v>
      </c>
      <c r="E38">
        <v>39.25</v>
      </c>
      <c r="K38">
        <v>40.35</v>
      </c>
      <c r="O38" s="25"/>
      <c r="P38" s="25"/>
      <c r="Q38" s="25"/>
      <c r="R38" s="25"/>
      <c r="S38" s="2">
        <v>438.63</v>
      </c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</row>
    <row r="39" spans="1:116" s="2" customFormat="1" x14ac:dyDescent="0.25">
      <c r="A39"/>
      <c r="B39"/>
      <c r="C39"/>
      <c r="D39">
        <v>1.56</v>
      </c>
      <c r="E39">
        <v>26.85</v>
      </c>
      <c r="F39"/>
      <c r="G39"/>
      <c r="H39"/>
      <c r="I39"/>
      <c r="J39"/>
      <c r="K39">
        <v>40.380000000000003</v>
      </c>
      <c r="L39"/>
      <c r="M39"/>
      <c r="N39"/>
      <c r="O39" s="25"/>
      <c r="P39" s="25"/>
      <c r="Q39" s="25"/>
      <c r="R39" s="25"/>
      <c r="S39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</row>
    <row r="40" spans="1:116" x14ac:dyDescent="0.25">
      <c r="D40">
        <v>1.56</v>
      </c>
      <c r="E40">
        <v>49</v>
      </c>
      <c r="K40">
        <v>40.409999999999997</v>
      </c>
      <c r="O40" s="25"/>
      <c r="P40" s="25"/>
      <c r="Q40" s="25"/>
      <c r="R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</row>
    <row r="41" spans="1:116" x14ac:dyDescent="0.25">
      <c r="K41">
        <v>75.8</v>
      </c>
      <c r="O41" s="25"/>
      <c r="P41" s="25"/>
      <c r="Q41" s="25"/>
      <c r="R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</row>
    <row r="42" spans="1:116" x14ac:dyDescent="0.25">
      <c r="K42">
        <v>75.98</v>
      </c>
      <c r="O42" s="25"/>
      <c r="P42" s="25"/>
      <c r="Q42" s="25"/>
      <c r="R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</row>
    <row r="43" spans="1:116" x14ac:dyDescent="0.25">
      <c r="K43">
        <v>11.97</v>
      </c>
      <c r="O43" s="25"/>
      <c r="P43" s="25"/>
      <c r="Q43" s="25"/>
      <c r="R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</row>
    <row r="44" spans="1:116" x14ac:dyDescent="0.25">
      <c r="A44" s="2"/>
      <c r="B44" s="2"/>
      <c r="C44" s="2"/>
      <c r="D44" s="2">
        <v>7.35</v>
      </c>
      <c r="E44" s="2">
        <v>115.1</v>
      </c>
      <c r="F44" s="2"/>
      <c r="G44" s="2"/>
      <c r="H44" s="2"/>
      <c r="I44" s="2"/>
      <c r="J44" s="2"/>
      <c r="K44" s="2">
        <f>SUM(K38:K43)</f>
        <v>284.89000000000004</v>
      </c>
      <c r="L44" s="2"/>
      <c r="M44" s="2"/>
      <c r="N44" s="2">
        <v>407.34</v>
      </c>
      <c r="O44" s="25"/>
      <c r="P44" s="25"/>
      <c r="Q44" s="2"/>
      <c r="R44" s="25"/>
      <c r="T44" s="25"/>
      <c r="U44" s="25"/>
      <c r="V44" s="25"/>
      <c r="W44" s="31">
        <f>SUM(W41:W43)</f>
        <v>0</v>
      </c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</row>
    <row r="45" spans="1:116" x14ac:dyDescent="0.25">
      <c r="O45" s="25"/>
      <c r="P45" s="25"/>
      <c r="Q45" s="2"/>
      <c r="R45" s="25"/>
      <c r="T45" s="25"/>
      <c r="U45" s="25"/>
      <c r="V45" s="25"/>
      <c r="W45" s="2">
        <v>94.62</v>
      </c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</row>
    <row r="46" spans="1:116" s="25" customFormat="1" x14ac:dyDescent="0.25">
      <c r="A46"/>
      <c r="B46"/>
      <c r="C46" t="s">
        <v>17</v>
      </c>
      <c r="D46">
        <v>1.56</v>
      </c>
      <c r="E46">
        <v>39.5</v>
      </c>
      <c r="G46"/>
      <c r="H46"/>
      <c r="I46"/>
      <c r="J46"/>
      <c r="K46" s="42">
        <v>11.94</v>
      </c>
      <c r="L46"/>
      <c r="M46"/>
      <c r="N46"/>
      <c r="W46" s="2">
        <v>131.51</v>
      </c>
    </row>
    <row r="47" spans="1:116" x14ac:dyDescent="0.25">
      <c r="D47">
        <v>1.56</v>
      </c>
      <c r="E47">
        <v>27.25</v>
      </c>
      <c r="K47">
        <v>40.32</v>
      </c>
      <c r="O47" s="25"/>
      <c r="P47" s="25"/>
      <c r="Q47" s="25"/>
      <c r="R47" s="25"/>
      <c r="S47" s="25"/>
      <c r="T47" s="25"/>
      <c r="U47" s="25"/>
      <c r="V47" s="25"/>
      <c r="W47" s="2">
        <v>117.11</v>
      </c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</row>
    <row r="48" spans="1:116" x14ac:dyDescent="0.25">
      <c r="D48">
        <v>2.41</v>
      </c>
      <c r="E48">
        <v>48.96</v>
      </c>
      <c r="K48">
        <v>40.24</v>
      </c>
      <c r="O48" s="25"/>
      <c r="P48" s="25"/>
      <c r="Q48" s="25"/>
      <c r="R48" s="25"/>
      <c r="S48" s="25"/>
      <c r="T48" s="25"/>
      <c r="U48" s="25"/>
      <c r="V48" s="25"/>
      <c r="W48" s="2">
        <v>121.44</v>
      </c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</row>
    <row r="49" spans="1:116" x14ac:dyDescent="0.25">
      <c r="K49">
        <v>40.299999999999997</v>
      </c>
      <c r="O49" s="25"/>
      <c r="P49" s="25"/>
      <c r="Q49" s="25"/>
      <c r="R49" s="25"/>
      <c r="S49" s="25"/>
      <c r="T49" s="25"/>
      <c r="U49" s="25"/>
      <c r="V49" s="25"/>
      <c r="W49" s="2">
        <v>120.97</v>
      </c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</row>
    <row r="50" spans="1:116" x14ac:dyDescent="0.25">
      <c r="K50">
        <v>75.569999999999993</v>
      </c>
      <c r="O50" s="25"/>
      <c r="P50" s="25"/>
      <c r="Q50" s="25"/>
      <c r="R50" s="25"/>
      <c r="S50" s="25"/>
      <c r="T50" s="25"/>
      <c r="U50" s="25"/>
      <c r="V50" s="25"/>
      <c r="W50" s="2">
        <v>115.1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</row>
    <row r="51" spans="1:116" s="2" customFormat="1" x14ac:dyDescent="0.25">
      <c r="A51"/>
      <c r="B51"/>
      <c r="C51"/>
      <c r="D51"/>
      <c r="E51"/>
      <c r="F51"/>
      <c r="G51"/>
      <c r="H51"/>
      <c r="I51"/>
      <c r="J51"/>
      <c r="K51">
        <v>75.83</v>
      </c>
      <c r="L51"/>
      <c r="M51"/>
      <c r="N51"/>
      <c r="O51" s="25"/>
      <c r="P51" s="25"/>
      <c r="Q51" s="25"/>
      <c r="R51" s="25"/>
      <c r="S51" s="25"/>
      <c r="T51" s="25"/>
      <c r="U51" s="25"/>
      <c r="V51" s="25"/>
      <c r="W51" s="35">
        <v>115.71</v>
      </c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</row>
    <row r="52" spans="1:116" x14ac:dyDescent="0.25">
      <c r="A52" s="2"/>
      <c r="B52" s="2"/>
      <c r="C52" s="2"/>
      <c r="D52" s="2">
        <v>7.35</v>
      </c>
      <c r="E52" s="31">
        <v>115.71</v>
      </c>
      <c r="F52" s="2"/>
      <c r="G52" s="2"/>
      <c r="H52" s="2"/>
      <c r="I52" s="2"/>
      <c r="J52" s="2"/>
      <c r="K52" s="4">
        <f>SUM(K46:K51)</f>
        <v>284.2</v>
      </c>
      <c r="L52" s="2"/>
      <c r="M52" s="2"/>
      <c r="N52" s="2">
        <v>407.61</v>
      </c>
      <c r="O52" s="25"/>
      <c r="P52" s="25"/>
      <c r="Q52" s="25"/>
      <c r="R52" s="25"/>
      <c r="S52" s="25"/>
      <c r="T52" s="25"/>
      <c r="U52" s="25"/>
      <c r="V52" s="25"/>
      <c r="W52" s="2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</row>
    <row r="53" spans="1:116" x14ac:dyDescent="0.25">
      <c r="O53" s="25"/>
      <c r="P53" s="25"/>
      <c r="Q53" s="25"/>
      <c r="R53" s="25"/>
      <c r="S53" s="25"/>
      <c r="T53" s="25"/>
      <c r="U53" s="25"/>
      <c r="V53" s="25"/>
      <c r="W53" s="2">
        <v>114.77</v>
      </c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</row>
    <row r="54" spans="1:116" x14ac:dyDescent="0.25">
      <c r="O54" s="25"/>
      <c r="P54" s="25"/>
      <c r="Q54" s="25"/>
      <c r="R54" s="25"/>
      <c r="S54" s="25"/>
      <c r="T54" s="25"/>
      <c r="U54" s="25"/>
      <c r="V54" s="25"/>
      <c r="W54" s="2">
        <v>18.87</v>
      </c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</row>
    <row r="55" spans="1:116" x14ac:dyDescent="0.25">
      <c r="C55" t="s">
        <v>18</v>
      </c>
      <c r="D55">
        <v>4.63</v>
      </c>
      <c r="E55">
        <v>40</v>
      </c>
      <c r="F55">
        <v>12</v>
      </c>
      <c r="G55">
        <v>18.87</v>
      </c>
      <c r="H55">
        <v>80.86</v>
      </c>
      <c r="I55">
        <v>75</v>
      </c>
      <c r="O55" s="25"/>
      <c r="P55" s="25"/>
      <c r="Q55" s="25"/>
      <c r="R55" s="25"/>
      <c r="S55" s="25"/>
      <c r="T55" s="25"/>
      <c r="U55" s="25"/>
      <c r="V55" s="25"/>
      <c r="W55" s="25">
        <f>SUM(W45:W54)</f>
        <v>950.1</v>
      </c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</row>
    <row r="56" spans="1:116" s="5" customFormat="1" x14ac:dyDescent="0.25">
      <c r="A56"/>
      <c r="B56"/>
      <c r="C56"/>
      <c r="D56">
        <v>1.56</v>
      </c>
      <c r="E56">
        <v>26.96</v>
      </c>
      <c r="F56"/>
      <c r="G56"/>
      <c r="H56">
        <v>53.81</v>
      </c>
      <c r="I56" t="s">
        <v>20</v>
      </c>
      <c r="J56"/>
      <c r="K56"/>
      <c r="L56"/>
      <c r="M56"/>
      <c r="N56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</row>
    <row r="57" spans="1:116" x14ac:dyDescent="0.25">
      <c r="D57">
        <v>1.56</v>
      </c>
      <c r="E57">
        <v>47.81</v>
      </c>
      <c r="H57">
        <v>26</v>
      </c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</row>
    <row r="58" spans="1:116" x14ac:dyDescent="0.25">
      <c r="H58" t="s">
        <v>62</v>
      </c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</row>
    <row r="59" spans="1:116" x14ac:dyDescent="0.25">
      <c r="A59" s="2"/>
      <c r="B59" s="2"/>
      <c r="C59" s="2"/>
      <c r="D59" s="2">
        <v>7.35</v>
      </c>
      <c r="E59" s="2">
        <f>SUM(E55:E57)</f>
        <v>114.77000000000001</v>
      </c>
      <c r="F59" s="2">
        <v>12</v>
      </c>
      <c r="G59" s="2">
        <v>18.87</v>
      </c>
      <c r="H59" s="2">
        <v>179.17</v>
      </c>
      <c r="I59" s="2">
        <v>75</v>
      </c>
      <c r="J59" s="2"/>
      <c r="K59" s="2"/>
      <c r="L59" s="2"/>
      <c r="M59" s="2"/>
      <c r="N59" s="2">
        <v>407.16</v>
      </c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</row>
    <row r="60" spans="1:116" x14ac:dyDescent="0.25"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</row>
    <row r="61" spans="1:116" x14ac:dyDescent="0.25">
      <c r="C61" t="s">
        <v>19</v>
      </c>
      <c r="E61">
        <v>18.87</v>
      </c>
      <c r="J61">
        <v>395.34</v>
      </c>
      <c r="O61" s="25"/>
      <c r="P61" s="25"/>
      <c r="Q61" s="25"/>
      <c r="R61" s="25" t="s">
        <v>48</v>
      </c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</row>
    <row r="62" spans="1:116" s="2" customFormat="1" x14ac:dyDescent="0.25">
      <c r="E62" s="2">
        <v>18.87</v>
      </c>
      <c r="J62" s="2">
        <v>395.34</v>
      </c>
      <c r="N62" s="2">
        <v>414.21</v>
      </c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</row>
    <row r="63" spans="1:116" x14ac:dyDescent="0.25">
      <c r="M63" t="s">
        <v>92</v>
      </c>
      <c r="N63">
        <v>88.49</v>
      </c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</row>
    <row r="64" spans="1:116" x14ac:dyDescent="0.25">
      <c r="A64" s="5"/>
      <c r="B64" s="5"/>
      <c r="C64" s="5"/>
      <c r="D64" s="5">
        <v>51.45</v>
      </c>
      <c r="E64" s="5">
        <v>950.1</v>
      </c>
      <c r="F64" s="5">
        <v>121.11</v>
      </c>
      <c r="G64" s="5">
        <v>99.05</v>
      </c>
      <c r="H64" s="5">
        <v>179.17</v>
      </c>
      <c r="I64" s="32">
        <v>75</v>
      </c>
      <c r="J64" s="5">
        <v>595.86</v>
      </c>
      <c r="K64" s="5">
        <v>1605.29</v>
      </c>
      <c r="L64" s="33">
        <v>82.49</v>
      </c>
      <c r="M64" s="5">
        <v>88.49</v>
      </c>
      <c r="N64" s="2">
        <v>3759.87</v>
      </c>
      <c r="O64" s="25"/>
      <c r="P64" s="5">
        <v>3827.87</v>
      </c>
      <c r="Q64" s="25" t="s">
        <v>94</v>
      </c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</row>
    <row r="65" spans="1:27" x14ac:dyDescent="0.25">
      <c r="F65" s="33">
        <v>82.49</v>
      </c>
      <c r="H65" s="32">
        <v>75</v>
      </c>
      <c r="L65" t="s">
        <v>93</v>
      </c>
      <c r="M65" s="30">
        <v>3848.01</v>
      </c>
      <c r="N65">
        <v>3848.36</v>
      </c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 x14ac:dyDescent="0.25">
      <c r="F66">
        <f>SUM(F64:F65)</f>
        <v>203.6</v>
      </c>
      <c r="H66">
        <f>SUM(H64:H65)</f>
        <v>254.17</v>
      </c>
      <c r="M66" s="3">
        <v>237.21</v>
      </c>
      <c r="O66" s="5"/>
      <c r="P66" s="25"/>
      <c r="Q66" s="25"/>
      <c r="R66" s="25"/>
      <c r="S66" s="25"/>
      <c r="T66" s="25"/>
      <c r="U66" s="25"/>
      <c r="V66" s="25"/>
      <c r="W66" s="25"/>
      <c r="X66" s="25"/>
      <c r="Y66" s="34"/>
      <c r="Z66" s="25"/>
      <c r="AA66" s="25"/>
    </row>
    <row r="67" spans="1:27" x14ac:dyDescent="0.25">
      <c r="M67">
        <f>SUM(M65:M66)</f>
        <v>4085.2200000000003</v>
      </c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 x14ac:dyDescent="0.25">
      <c r="A68" s="5"/>
      <c r="B68" s="5"/>
      <c r="C68" s="5"/>
      <c r="D68" s="5"/>
      <c r="E68" s="5"/>
      <c r="F68" s="5"/>
      <c r="G68" s="5"/>
      <c r="H68" s="5"/>
      <c r="I68" s="5"/>
      <c r="S68" s="25"/>
      <c r="Y68" s="25"/>
    </row>
    <row r="69" spans="1:27" x14ac:dyDescent="0.25">
      <c r="S69" s="25"/>
      <c r="Y69" s="25"/>
    </row>
    <row r="70" spans="1:27" x14ac:dyDescent="0.25">
      <c r="N70" s="30" t="s">
        <v>95</v>
      </c>
      <c r="O70" s="30"/>
      <c r="P70" s="30"/>
      <c r="S70" s="25"/>
      <c r="Y70" s="25"/>
    </row>
    <row r="71" spans="1:27" x14ac:dyDescent="0.25">
      <c r="S71" s="25"/>
    </row>
    <row r="72" spans="1:27" x14ac:dyDescent="0.25">
      <c r="S72" s="25"/>
    </row>
    <row r="73" spans="1:27" x14ac:dyDescent="0.25">
      <c r="S73" s="25"/>
    </row>
    <row r="74" spans="1:27" x14ac:dyDescent="0.25">
      <c r="S74" s="25"/>
    </row>
    <row r="75" spans="1:27" x14ac:dyDescent="0.25">
      <c r="S75" s="25"/>
    </row>
    <row r="76" spans="1:27" x14ac:dyDescent="0.25">
      <c r="S76" s="25"/>
    </row>
    <row r="77" spans="1:27" x14ac:dyDescent="0.25">
      <c r="S77" s="25"/>
    </row>
    <row r="78" spans="1:27" x14ac:dyDescent="0.25">
      <c r="S78" s="25"/>
    </row>
    <row r="79" spans="1:27" x14ac:dyDescent="0.25">
      <c r="S79" s="25"/>
    </row>
    <row r="80" spans="1:27" x14ac:dyDescent="0.25">
      <c r="S80" s="25"/>
    </row>
    <row r="81" spans="19:19" x14ac:dyDescent="0.25">
      <c r="S81" s="25"/>
    </row>
    <row r="82" spans="19:19" x14ac:dyDescent="0.25">
      <c r="S82" s="25"/>
    </row>
    <row r="83" spans="19:19" x14ac:dyDescent="0.25">
      <c r="S83" s="25"/>
    </row>
    <row r="84" spans="19:19" x14ac:dyDescent="0.25">
      <c r="S84" s="25"/>
    </row>
    <row r="85" spans="19:19" x14ac:dyDescent="0.25">
      <c r="S85" s="25"/>
    </row>
    <row r="86" spans="19:19" x14ac:dyDescent="0.25">
      <c r="S86" s="25"/>
    </row>
    <row r="87" spans="19:19" x14ac:dyDescent="0.25">
      <c r="S87" s="25"/>
    </row>
    <row r="88" spans="19:19" x14ac:dyDescent="0.25">
      <c r="S88" s="25"/>
    </row>
    <row r="89" spans="19:19" x14ac:dyDescent="0.25">
      <c r="S89" s="25"/>
    </row>
    <row r="90" spans="19:19" x14ac:dyDescent="0.25">
      <c r="S90" s="25"/>
    </row>
    <row r="91" spans="19:19" x14ac:dyDescent="0.25">
      <c r="S91" s="25"/>
    </row>
    <row r="92" spans="19:19" x14ac:dyDescent="0.25">
      <c r="S92" s="25"/>
    </row>
    <row r="93" spans="19:19" x14ac:dyDescent="0.25">
      <c r="S93" s="25"/>
    </row>
    <row r="94" spans="19:19" x14ac:dyDescent="0.25">
      <c r="S94" s="25"/>
    </row>
    <row r="95" spans="19:19" x14ac:dyDescent="0.25">
      <c r="S95" s="25"/>
    </row>
    <row r="96" spans="19:19" x14ac:dyDescent="0.25">
      <c r="S96" s="25"/>
    </row>
    <row r="97" spans="19:19" x14ac:dyDescent="0.25">
      <c r="S97" s="25"/>
    </row>
  </sheetData>
  <mergeCells count="6">
    <mergeCell ref="T23:U23"/>
    <mergeCell ref="S8:W8"/>
    <mergeCell ref="S6:U6"/>
    <mergeCell ref="U14:V14"/>
    <mergeCell ref="S19:V19"/>
    <mergeCell ref="R16:S16"/>
  </mergeCells>
  <pageMargins left="0.7" right="0.7" top="0.78740157499999996" bottom="0.78740157499999996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9"/>
  <sheetViews>
    <sheetView workbookViewId="0">
      <selection activeCell="E35" sqref="E35"/>
    </sheetView>
  </sheetViews>
  <sheetFormatPr baseColWidth="10" defaultRowHeight="15" x14ac:dyDescent="0.25"/>
  <cols>
    <col min="1" max="1" width="14.5703125" customWidth="1"/>
    <col min="3" max="3" width="19" customWidth="1"/>
    <col min="4" max="4" width="13.85546875" customWidth="1"/>
    <col min="5" max="5" width="18.7109375" customWidth="1"/>
    <col min="6" max="6" width="14.85546875" customWidth="1"/>
    <col min="7" max="7" width="15" customWidth="1"/>
    <col min="8" max="8" width="17.140625" customWidth="1"/>
    <col min="9" max="9" width="16.85546875" customWidth="1"/>
    <col min="10" max="10" width="36.7109375" customWidth="1"/>
    <col min="11" max="11" width="29.7109375" customWidth="1"/>
    <col min="13" max="13" width="13.42578125" customWidth="1"/>
  </cols>
  <sheetData>
    <row r="2" spans="1:36" x14ac:dyDescent="0.25">
      <c r="C2" s="19" t="s">
        <v>21</v>
      </c>
      <c r="D2" s="19" t="s">
        <v>22</v>
      </c>
      <c r="E2" s="20" t="s">
        <v>23</v>
      </c>
      <c r="F2" s="19"/>
      <c r="G2" s="19" t="s">
        <v>24</v>
      </c>
      <c r="H2" s="20" t="s">
        <v>25</v>
      </c>
      <c r="I2" s="19" t="s">
        <v>26</v>
      </c>
      <c r="J2" s="19" t="s">
        <v>27</v>
      </c>
      <c r="K2" s="19" t="s">
        <v>28</v>
      </c>
      <c r="L2" s="19" t="s">
        <v>29</v>
      </c>
      <c r="M2" s="21" t="s">
        <v>30</v>
      </c>
      <c r="N2" s="19"/>
      <c r="O2" s="19"/>
      <c r="P2" s="19" t="s">
        <v>31</v>
      </c>
      <c r="Q2" s="19"/>
      <c r="R2" s="19"/>
      <c r="S2" s="19" t="s">
        <v>32</v>
      </c>
      <c r="T2" s="19" t="s">
        <v>33</v>
      </c>
      <c r="U2" s="22" t="s">
        <v>34</v>
      </c>
      <c r="V2" s="23" t="s">
        <v>35</v>
      </c>
      <c r="W2" s="23" t="s">
        <v>36</v>
      </c>
      <c r="X2" s="23" t="s">
        <v>37</v>
      </c>
      <c r="Y2" s="23" t="s">
        <v>38</v>
      </c>
      <c r="Z2" s="23" t="s">
        <v>39</v>
      </c>
      <c r="AA2" s="23" t="s">
        <v>40</v>
      </c>
      <c r="AB2" s="23" t="s">
        <v>41</v>
      </c>
      <c r="AC2" s="23" t="s">
        <v>42</v>
      </c>
      <c r="AD2" s="18"/>
      <c r="AE2" s="24" t="s">
        <v>43</v>
      </c>
      <c r="AF2" s="24" t="s">
        <v>44</v>
      </c>
      <c r="AG2" s="24" t="s">
        <v>45</v>
      </c>
      <c r="AH2" s="24" t="s">
        <v>46</v>
      </c>
      <c r="AI2" s="24" t="s">
        <v>47</v>
      </c>
      <c r="AJ2" s="12"/>
    </row>
    <row r="3" spans="1:36" x14ac:dyDescent="0.25">
      <c r="C3" s="13"/>
      <c r="D3" s="13"/>
      <c r="E3" s="14"/>
      <c r="F3" s="13"/>
      <c r="G3" s="13"/>
      <c r="H3" s="14"/>
      <c r="I3" s="13"/>
      <c r="J3" s="13"/>
      <c r="K3" s="13"/>
      <c r="L3" s="13"/>
      <c r="M3" s="15"/>
      <c r="N3" s="13"/>
      <c r="O3" s="13"/>
      <c r="P3" s="13"/>
      <c r="Q3" s="13"/>
      <c r="R3" s="13"/>
      <c r="S3" s="13"/>
      <c r="T3" s="13"/>
      <c r="U3" s="15"/>
      <c r="V3" s="12"/>
      <c r="W3" s="12"/>
      <c r="X3" s="12"/>
      <c r="Y3" s="15"/>
      <c r="Z3" s="12"/>
      <c r="AA3" s="12"/>
      <c r="AB3" s="16"/>
      <c r="AC3" s="16"/>
      <c r="AD3" s="12"/>
      <c r="AE3" s="17"/>
      <c r="AF3" s="17"/>
      <c r="AG3" s="17"/>
      <c r="AH3" s="17"/>
      <c r="AI3" s="17"/>
      <c r="AJ3" s="18"/>
    </row>
    <row r="4" spans="1:36" x14ac:dyDescent="0.25">
      <c r="C4" s="6">
        <v>35.57</v>
      </c>
      <c r="D4" s="6">
        <v>378.9</v>
      </c>
      <c r="E4" s="7">
        <v>15.675485592536663</v>
      </c>
      <c r="F4" s="6"/>
      <c r="G4" s="6">
        <v>881.95</v>
      </c>
      <c r="H4" s="7">
        <v>36.487185321556382</v>
      </c>
      <c r="I4" s="6">
        <v>254.07</v>
      </c>
      <c r="J4" s="6">
        <v>699.3</v>
      </c>
      <c r="K4" s="6">
        <v>81.56</v>
      </c>
      <c r="L4" s="6">
        <v>85.8</v>
      </c>
      <c r="M4" s="8">
        <v>2417.15</v>
      </c>
      <c r="N4" s="6"/>
      <c r="O4" s="6"/>
      <c r="P4" s="6">
        <v>115.33</v>
      </c>
      <c r="Q4" s="6"/>
      <c r="R4" s="6"/>
      <c r="S4" s="6">
        <v>889.67</v>
      </c>
      <c r="T4" s="6">
        <v>537.64</v>
      </c>
      <c r="U4" s="8">
        <v>3959.79</v>
      </c>
      <c r="V4" s="9"/>
      <c r="W4" s="9"/>
      <c r="X4" s="9"/>
      <c r="Y4" s="9"/>
      <c r="Z4" s="8">
        <v>2417.15</v>
      </c>
      <c r="AA4" s="9"/>
      <c r="AB4" s="10">
        <v>5</v>
      </c>
      <c r="AC4" s="10">
        <v>4</v>
      </c>
      <c r="AD4" s="9"/>
      <c r="AE4" s="11">
        <v>3959.79</v>
      </c>
      <c r="AF4" s="11">
        <v>2417.15</v>
      </c>
      <c r="AG4" s="11">
        <v>115.33</v>
      </c>
      <c r="AH4" s="11">
        <v>889.67</v>
      </c>
      <c r="AI4" s="11">
        <v>537.64</v>
      </c>
      <c r="AJ4" s="12"/>
    </row>
    <row r="5" spans="1:36" x14ac:dyDescent="0.25">
      <c r="C5" s="13">
        <v>18.62</v>
      </c>
      <c r="D5" s="13">
        <v>106.92</v>
      </c>
      <c r="E5" s="27">
        <v>4.8634043830681479</v>
      </c>
      <c r="F5" s="6"/>
      <c r="G5" s="13">
        <v>1373.4</v>
      </c>
      <c r="H5" s="27">
        <v>62.471002428973009</v>
      </c>
      <c r="I5" s="13">
        <v>121.07</v>
      </c>
      <c r="J5" s="13">
        <v>422.85</v>
      </c>
      <c r="K5" s="13">
        <v>75.83</v>
      </c>
      <c r="L5" s="6">
        <v>79.77</v>
      </c>
      <c r="M5" s="15">
        <v>2198.46</v>
      </c>
      <c r="N5" s="6"/>
      <c r="O5" s="6"/>
      <c r="P5" s="6">
        <v>54.8</v>
      </c>
      <c r="Q5" s="6"/>
      <c r="R5" s="6"/>
      <c r="S5" s="13">
        <v>1138.1600000000001</v>
      </c>
      <c r="T5" s="13">
        <v>687.63</v>
      </c>
      <c r="U5" s="8">
        <v>4079.05</v>
      </c>
      <c r="V5" s="9"/>
      <c r="W5" s="9"/>
      <c r="X5" s="9"/>
      <c r="Y5" s="9"/>
      <c r="Z5" s="8">
        <v>2198.46</v>
      </c>
      <c r="AA5" s="9"/>
      <c r="AB5" s="10">
        <v>5</v>
      </c>
      <c r="AC5" s="10">
        <v>4</v>
      </c>
      <c r="AD5" s="9"/>
      <c r="AE5" s="11">
        <v>4079.05</v>
      </c>
      <c r="AF5" s="11">
        <v>2198.46</v>
      </c>
      <c r="AG5" s="11">
        <v>54.8</v>
      </c>
      <c r="AH5" s="11">
        <v>1138.1600000000001</v>
      </c>
      <c r="AI5" s="11">
        <v>687.63</v>
      </c>
      <c r="AJ5" s="18"/>
    </row>
    <row r="9" spans="1:36" s="3" customFormat="1" x14ac:dyDescent="0.25">
      <c r="A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10</v>
      </c>
      <c r="K9" s="3" t="s">
        <v>8</v>
      </c>
      <c r="L9" s="3" t="s">
        <v>12</v>
      </c>
    </row>
    <row r="10" spans="1:36" s="5" customFormat="1" x14ac:dyDescent="0.25">
      <c r="D10" s="5">
        <v>51.45</v>
      </c>
      <c r="E10" s="5">
        <v>931.58</v>
      </c>
      <c r="F10" s="5">
        <v>121.11</v>
      </c>
      <c r="G10" s="5">
        <v>109.12</v>
      </c>
      <c r="H10" s="5">
        <v>179.17</v>
      </c>
      <c r="I10" s="5">
        <v>75</v>
      </c>
      <c r="J10" s="5">
        <f ca="1">SUM(J10:J11)</f>
        <v>616.22</v>
      </c>
      <c r="K10" s="5">
        <v>1592.98</v>
      </c>
      <c r="L10" s="5">
        <v>82.49</v>
      </c>
      <c r="N10" s="5">
        <v>3727.87</v>
      </c>
      <c r="T10"/>
    </row>
    <row r="14" spans="1:36" x14ac:dyDescent="0.25">
      <c r="B14" t="s">
        <v>49</v>
      </c>
      <c r="E14" t="s">
        <v>50</v>
      </c>
      <c r="F14" s="3" t="s">
        <v>53</v>
      </c>
      <c r="G14" s="3" t="s">
        <v>8</v>
      </c>
      <c r="H14" s="3" t="s">
        <v>54</v>
      </c>
      <c r="I14" t="s">
        <v>12</v>
      </c>
      <c r="J14" t="s">
        <v>55</v>
      </c>
      <c r="K14" s="3" t="s">
        <v>57</v>
      </c>
      <c r="L14" t="s">
        <v>59</v>
      </c>
      <c r="M14" s="3" t="s">
        <v>6</v>
      </c>
      <c r="N14" t="s">
        <v>60</v>
      </c>
      <c r="O14" s="3" t="s">
        <v>61</v>
      </c>
      <c r="P14" s="3" t="s">
        <v>63</v>
      </c>
    </row>
    <row r="15" spans="1:36" x14ac:dyDescent="0.25">
      <c r="C15" t="s">
        <v>51</v>
      </c>
      <c r="E15" s="26">
        <v>18.5</v>
      </c>
      <c r="F15" s="26">
        <v>109.12</v>
      </c>
      <c r="G15" s="25">
        <v>1592.98</v>
      </c>
      <c r="H15" s="26">
        <v>121.11</v>
      </c>
      <c r="I15" s="26">
        <v>82.49</v>
      </c>
      <c r="J15" s="26" t="s">
        <v>56</v>
      </c>
      <c r="K15" s="26" t="s">
        <v>58</v>
      </c>
      <c r="L15">
        <v>0</v>
      </c>
      <c r="M15" s="25">
        <v>179.17</v>
      </c>
      <c r="O15" s="25">
        <v>51.45</v>
      </c>
      <c r="P15" s="25">
        <v>75</v>
      </c>
    </row>
    <row r="16" spans="1:36" x14ac:dyDescent="0.25">
      <c r="C16" t="s">
        <v>52</v>
      </c>
      <c r="E16" s="26">
        <v>18.62</v>
      </c>
      <c r="F16" s="26">
        <v>106.92</v>
      </c>
      <c r="G16" s="25">
        <v>1373.4</v>
      </c>
      <c r="H16" s="26">
        <v>121.07</v>
      </c>
      <c r="I16" s="26">
        <v>75.83</v>
      </c>
      <c r="J16" s="28">
        <v>687.63</v>
      </c>
      <c r="K16" s="13">
        <v>1138.1600000000001</v>
      </c>
      <c r="L16">
        <v>422.85</v>
      </c>
      <c r="M16">
        <v>0</v>
      </c>
      <c r="N16" s="13">
        <v>79.77</v>
      </c>
    </row>
    <row r="18" spans="3:13" x14ac:dyDescent="0.25">
      <c r="C18" t="s">
        <v>69</v>
      </c>
      <c r="E18">
        <v>0.12</v>
      </c>
      <c r="F18">
        <v>-2.2000000000000002</v>
      </c>
      <c r="G18">
        <v>-219.58</v>
      </c>
      <c r="H18">
        <v>-0.04</v>
      </c>
      <c r="I18">
        <v>-7</v>
      </c>
      <c r="J18" s="29">
        <v>71.41</v>
      </c>
      <c r="K18" s="29">
        <v>207</v>
      </c>
      <c r="L18">
        <v>422.85</v>
      </c>
      <c r="M18">
        <v>-179.17</v>
      </c>
    </row>
    <row r="19" spans="3:13" x14ac:dyDescent="0.25">
      <c r="G19" t="s">
        <v>70</v>
      </c>
      <c r="J19" s="29" t="s">
        <v>71</v>
      </c>
      <c r="K19" s="29"/>
    </row>
    <row r="20" spans="3:13" x14ac:dyDescent="0.25">
      <c r="G20">
        <v>-86</v>
      </c>
    </row>
    <row r="22" spans="3:13" x14ac:dyDescent="0.25">
      <c r="I22" s="25"/>
    </row>
    <row r="24" spans="3:13" x14ac:dyDescent="0.25">
      <c r="E24" t="s">
        <v>64</v>
      </c>
      <c r="G24" t="s">
        <v>65</v>
      </c>
      <c r="H24" t="s">
        <v>66</v>
      </c>
      <c r="J24">
        <v>80.86</v>
      </c>
    </row>
    <row r="25" spans="3:13" x14ac:dyDescent="0.25">
      <c r="G25" t="s">
        <v>8</v>
      </c>
      <c r="H25" t="s">
        <v>67</v>
      </c>
      <c r="J25">
        <v>133.77000000000001</v>
      </c>
    </row>
    <row r="26" spans="3:13" x14ac:dyDescent="0.25">
      <c r="G26" t="s">
        <v>68</v>
      </c>
      <c r="J26">
        <v>75</v>
      </c>
      <c r="M26">
        <v>422.85</v>
      </c>
    </row>
    <row r="27" spans="3:13" x14ac:dyDescent="0.25">
      <c r="M27">
        <v>-179.17</v>
      </c>
    </row>
    <row r="28" spans="3:13" x14ac:dyDescent="0.25">
      <c r="M28">
        <v>-219.58</v>
      </c>
    </row>
    <row r="29" spans="3:13" x14ac:dyDescent="0.25">
      <c r="M29">
        <f>SUM(M26:M28)</f>
        <v>24.100000000000023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J4" sqref="J4"/>
    </sheetView>
  </sheetViews>
  <sheetFormatPr baseColWidth="10" defaultRowHeight="15" x14ac:dyDescent="0.25"/>
  <sheetData>
    <row r="1" spans="1:14" s="3" customFormat="1" x14ac:dyDescent="0.25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8</v>
      </c>
      <c r="L1" s="3" t="s">
        <v>12</v>
      </c>
    </row>
    <row r="2" spans="1:14" x14ac:dyDescent="0.25">
      <c r="A2">
        <v>2030</v>
      </c>
      <c r="C2" t="s">
        <v>9</v>
      </c>
    </row>
    <row r="6" spans="1:14" s="2" customFormat="1" x14ac:dyDescent="0.25"/>
    <row r="7" spans="1:14" x14ac:dyDescent="0.25">
      <c r="C7" t="s">
        <v>11</v>
      </c>
    </row>
    <row r="11" spans="1:14" s="2" customFormat="1" x14ac:dyDescent="0.25">
      <c r="E11" s="2">
        <v>393.6</v>
      </c>
      <c r="F11" s="2">
        <v>247.64</v>
      </c>
      <c r="G11" s="2">
        <v>62.26</v>
      </c>
      <c r="H11" s="2">
        <v>137</v>
      </c>
      <c r="K11" s="2">
        <v>380.72</v>
      </c>
      <c r="N11" s="2">
        <v>1221.22</v>
      </c>
    </row>
    <row r="12" spans="1:14" x14ac:dyDescent="0.25">
      <c r="C12" t="s">
        <v>13</v>
      </c>
    </row>
    <row r="15" spans="1:14" s="2" customFormat="1" x14ac:dyDescent="0.25">
      <c r="D15" s="2">
        <v>27.44</v>
      </c>
      <c r="E15" s="2">
        <v>267.89</v>
      </c>
      <c r="G15" s="2">
        <v>17.12</v>
      </c>
      <c r="H15" s="2">
        <v>62.26</v>
      </c>
      <c r="K15" s="2">
        <v>688.22</v>
      </c>
      <c r="N15" s="2">
        <v>1062.93</v>
      </c>
    </row>
    <row r="17" spans="3:14" x14ac:dyDescent="0.25">
      <c r="C17" t="s">
        <v>14</v>
      </c>
    </row>
    <row r="23" spans="3:14" s="2" customFormat="1" x14ac:dyDescent="0.25">
      <c r="D23" s="2">
        <v>27.44</v>
      </c>
      <c r="E23" s="2">
        <v>309.62</v>
      </c>
      <c r="G23" s="2">
        <v>224.28</v>
      </c>
      <c r="K23" s="2">
        <v>526.20000000000005</v>
      </c>
      <c r="N23" s="2">
        <v>1087.54</v>
      </c>
    </row>
    <row r="25" spans="3:14" x14ac:dyDescent="0.25">
      <c r="C25" t="s">
        <v>15</v>
      </c>
    </row>
    <row r="26" spans="3:14" x14ac:dyDescent="0.25">
      <c r="J26">
        <v>326.61</v>
      </c>
    </row>
    <row r="27" spans="3:14" s="2" customFormat="1" x14ac:dyDescent="0.25">
      <c r="E27" s="2">
        <v>73.260000000000005</v>
      </c>
      <c r="G27" s="2">
        <v>201.1</v>
      </c>
      <c r="J27" s="2">
        <v>326.61</v>
      </c>
      <c r="K27" s="2">
        <v>189.41</v>
      </c>
      <c r="N27" s="2">
        <v>790.38</v>
      </c>
    </row>
    <row r="30" spans="3:14" s="5" customFormat="1" x14ac:dyDescent="0.25">
      <c r="D30" s="5">
        <v>54.88</v>
      </c>
      <c r="E30" s="5">
        <v>1044.3699999999999</v>
      </c>
      <c r="F30" s="5">
        <v>247.64</v>
      </c>
      <c r="G30" s="5">
        <v>504.76</v>
      </c>
      <c r="H30" s="5">
        <v>199.26</v>
      </c>
      <c r="J30" s="5">
        <v>326.61</v>
      </c>
      <c r="K30" s="5">
        <v>1784.55</v>
      </c>
      <c r="N30" s="5">
        <v>4162.07</v>
      </c>
    </row>
    <row r="35" spans="15:15" x14ac:dyDescent="0.25">
      <c r="O35" t="s">
        <v>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31" workbookViewId="0">
      <selection activeCell="H35" sqref="H35"/>
    </sheetView>
  </sheetViews>
  <sheetFormatPr baseColWidth="10" defaultRowHeight="15" x14ac:dyDescent="0.25"/>
  <sheetData>
    <row r="1" spans="1:18" x14ac:dyDescent="0.25">
      <c r="A1" t="s">
        <v>127</v>
      </c>
      <c r="C1" t="s">
        <v>126</v>
      </c>
      <c r="E1" t="s">
        <v>125</v>
      </c>
      <c r="H1" t="s">
        <v>124</v>
      </c>
      <c r="L1" s="37"/>
    </row>
    <row r="2" spans="1:18" x14ac:dyDescent="0.25">
      <c r="F2" t="s">
        <v>123</v>
      </c>
      <c r="I2" s="47" t="s">
        <v>122</v>
      </c>
      <c r="J2" s="47"/>
      <c r="K2" s="47"/>
    </row>
    <row r="3" spans="1:18" x14ac:dyDescent="0.25">
      <c r="A3" s="37" t="s">
        <v>106</v>
      </c>
      <c r="B3" s="37"/>
      <c r="C3" s="37">
        <v>7.65</v>
      </c>
      <c r="D3" s="37"/>
      <c r="E3" s="37"/>
      <c r="F3" s="37">
        <v>6.5767049999999996</v>
      </c>
      <c r="J3" s="36">
        <v>47.024000000000001</v>
      </c>
    </row>
    <row r="4" spans="1:18" x14ac:dyDescent="0.25">
      <c r="A4" s="37" t="s">
        <v>100</v>
      </c>
      <c r="B4" s="37"/>
      <c r="C4" s="37">
        <v>4.9800000000000004</v>
      </c>
      <c r="D4" s="37"/>
      <c r="E4" s="37"/>
      <c r="F4" s="37">
        <v>4.2809999999999997</v>
      </c>
      <c r="J4">
        <v>112.071</v>
      </c>
    </row>
    <row r="5" spans="1:18" x14ac:dyDescent="0.25">
      <c r="A5" s="37" t="s">
        <v>8</v>
      </c>
      <c r="B5" s="37"/>
      <c r="C5" s="37">
        <v>0</v>
      </c>
      <c r="D5" s="37"/>
      <c r="E5" s="37"/>
      <c r="F5" s="37"/>
      <c r="J5">
        <v>110.774</v>
      </c>
    </row>
    <row r="6" spans="1:18" x14ac:dyDescent="0.25">
      <c r="A6" s="37" t="s">
        <v>99</v>
      </c>
      <c r="B6" s="37"/>
      <c r="C6" s="37">
        <v>0</v>
      </c>
      <c r="D6" s="37"/>
      <c r="E6" s="37"/>
      <c r="F6" s="37"/>
      <c r="J6">
        <v>85.308999999999997</v>
      </c>
    </row>
    <row r="7" spans="1:18" x14ac:dyDescent="0.25">
      <c r="A7" s="37" t="s">
        <v>2</v>
      </c>
      <c r="B7" s="37"/>
      <c r="C7" s="37">
        <v>2.4</v>
      </c>
      <c r="D7" s="37"/>
      <c r="E7" s="37"/>
      <c r="F7" s="37">
        <v>2.0630000000000002</v>
      </c>
      <c r="J7" s="3">
        <v>467.178</v>
      </c>
      <c r="L7" s="39">
        <v>1</v>
      </c>
      <c r="N7" s="3" t="s">
        <v>121</v>
      </c>
    </row>
    <row r="8" spans="1:18" x14ac:dyDescent="0.25">
      <c r="A8" t="s">
        <v>118</v>
      </c>
      <c r="C8">
        <v>1.7</v>
      </c>
      <c r="F8">
        <v>1.4610000000000001</v>
      </c>
    </row>
    <row r="9" spans="1:18" x14ac:dyDescent="0.25">
      <c r="A9" s="37" t="s">
        <v>12</v>
      </c>
      <c r="B9" s="37"/>
      <c r="C9" s="37">
        <v>19.05</v>
      </c>
      <c r="D9" s="37"/>
      <c r="E9" s="37"/>
      <c r="F9" s="37">
        <v>16.376999999999999</v>
      </c>
      <c r="G9" t="s">
        <v>128</v>
      </c>
    </row>
    <row r="10" spans="1:18" x14ac:dyDescent="0.25">
      <c r="A10" t="s">
        <v>120</v>
      </c>
      <c r="C10">
        <v>15.77</v>
      </c>
      <c r="F10">
        <v>13.557</v>
      </c>
      <c r="J10" t="s">
        <v>119</v>
      </c>
      <c r="K10" t="s">
        <v>106</v>
      </c>
      <c r="L10" t="s">
        <v>100</v>
      </c>
      <c r="M10" t="s">
        <v>99</v>
      </c>
      <c r="N10" t="s">
        <v>6</v>
      </c>
      <c r="O10" t="s">
        <v>8</v>
      </c>
      <c r="P10" t="s">
        <v>2</v>
      </c>
      <c r="Q10" t="s">
        <v>118</v>
      </c>
      <c r="R10" t="s">
        <v>63</v>
      </c>
    </row>
    <row r="11" spans="1:18" x14ac:dyDescent="0.25">
      <c r="A11" s="37" t="s">
        <v>117</v>
      </c>
      <c r="C11" s="37">
        <v>3.15</v>
      </c>
      <c r="F11" s="37">
        <v>2.7080549999999999</v>
      </c>
      <c r="G11" t="s">
        <v>116</v>
      </c>
      <c r="K11" s="25">
        <v>6.5767049999999996</v>
      </c>
      <c r="L11">
        <v>4.2809999999999997</v>
      </c>
      <c r="M11">
        <v>1.96</v>
      </c>
      <c r="N11">
        <v>13.76</v>
      </c>
      <c r="O11">
        <v>36.96</v>
      </c>
      <c r="P11">
        <v>2.0630000000000002</v>
      </c>
      <c r="Q11">
        <v>1.4610000000000001</v>
      </c>
      <c r="R11" s="37">
        <v>2.7080549999999999</v>
      </c>
    </row>
    <row r="12" spans="1:18" x14ac:dyDescent="0.25">
      <c r="C12" s="36">
        <f>SUM(C3:C11)</f>
        <v>54.699999999999996</v>
      </c>
      <c r="D12" s="36"/>
      <c r="E12" s="36"/>
      <c r="F12" s="36">
        <f>SUM(F3:F11)</f>
        <v>47.023760000000003</v>
      </c>
      <c r="H12">
        <v>398.59559999999999</v>
      </c>
      <c r="K12">
        <v>23.78</v>
      </c>
      <c r="L12">
        <v>29.3</v>
      </c>
      <c r="M12">
        <v>3.9870000000000001</v>
      </c>
      <c r="N12">
        <v>4.657</v>
      </c>
      <c r="O12">
        <v>65.623000000000005</v>
      </c>
      <c r="P12">
        <v>2.2519999999999998</v>
      </c>
      <c r="Q12">
        <v>39.642000000000003</v>
      </c>
    </row>
    <row r="13" spans="1:18" x14ac:dyDescent="0.25">
      <c r="A13" t="s">
        <v>115</v>
      </c>
      <c r="L13">
        <v>0.74</v>
      </c>
      <c r="M13">
        <v>23.885000000000002</v>
      </c>
      <c r="N13">
        <v>3.9049999999999998</v>
      </c>
      <c r="O13">
        <v>50.853999999999999</v>
      </c>
      <c r="P13">
        <v>2.226</v>
      </c>
      <c r="Q13">
        <v>13.557</v>
      </c>
    </row>
    <row r="14" spans="1:18" x14ac:dyDescent="0.25">
      <c r="K14">
        <v>0.64</v>
      </c>
      <c r="L14">
        <v>2.2400000000000002</v>
      </c>
      <c r="M14">
        <v>12.587999999999999</v>
      </c>
      <c r="N14">
        <v>4.2830000000000004</v>
      </c>
      <c r="O14">
        <v>18.824000000000002</v>
      </c>
      <c r="P14">
        <v>1.6779999999999999</v>
      </c>
    </row>
    <row r="15" spans="1:18" x14ac:dyDescent="0.25">
      <c r="A15" s="37" t="s">
        <v>106</v>
      </c>
      <c r="B15" s="37"/>
      <c r="C15" s="37">
        <v>23.78</v>
      </c>
      <c r="D15" s="37"/>
      <c r="E15" s="37"/>
      <c r="F15" s="37">
        <v>23.78</v>
      </c>
      <c r="L15">
        <v>31.268999999999998</v>
      </c>
      <c r="O15">
        <v>16.376999999999999</v>
      </c>
    </row>
    <row r="16" spans="1:18" x14ac:dyDescent="0.25">
      <c r="A16" s="37"/>
      <c r="B16" s="37"/>
      <c r="C16" s="37">
        <v>0.64</v>
      </c>
      <c r="D16" s="37"/>
      <c r="E16" s="37"/>
      <c r="F16" s="37">
        <v>0.64</v>
      </c>
      <c r="L16">
        <v>33.808999999999997</v>
      </c>
      <c r="O16">
        <v>2.62</v>
      </c>
    </row>
    <row r="17" spans="1:19" x14ac:dyDescent="0.25">
      <c r="A17" s="37" t="s">
        <v>6</v>
      </c>
      <c r="B17" s="37"/>
      <c r="C17" s="37">
        <v>13.76</v>
      </c>
      <c r="D17" s="37"/>
      <c r="E17" s="37"/>
      <c r="F17" s="37">
        <v>13.76</v>
      </c>
      <c r="G17" t="s">
        <v>114</v>
      </c>
      <c r="L17">
        <v>8.6720000000000006</v>
      </c>
    </row>
    <row r="18" spans="1:19" x14ac:dyDescent="0.25">
      <c r="A18" s="37" t="s">
        <v>100</v>
      </c>
      <c r="B18" s="37"/>
      <c r="C18" s="37">
        <v>29.3</v>
      </c>
      <c r="D18" s="37"/>
      <c r="E18" s="37"/>
      <c r="F18" s="37">
        <v>29.3</v>
      </c>
      <c r="K18" s="36">
        <f>SUM(K11:K14)</f>
        <v>30.996705000000002</v>
      </c>
      <c r="L18" s="36">
        <f>SUM(L11:L17)</f>
        <v>110.31100000000001</v>
      </c>
      <c r="M18" s="36">
        <v>42.42</v>
      </c>
      <c r="N18" s="36">
        <v>26.605</v>
      </c>
      <c r="O18" s="36">
        <v>191.25800000000001</v>
      </c>
      <c r="P18" s="36">
        <v>8.2189999999999994</v>
      </c>
      <c r="Q18" s="36">
        <f>SUM(Q11:Q16)</f>
        <v>54.660000000000004</v>
      </c>
      <c r="R18" s="36">
        <v>2.7080549999999999</v>
      </c>
    </row>
    <row r="19" spans="1:19" x14ac:dyDescent="0.25">
      <c r="A19" s="37"/>
      <c r="B19" s="37"/>
      <c r="C19" s="37">
        <v>0.74</v>
      </c>
      <c r="D19" s="37"/>
      <c r="E19" s="37"/>
      <c r="F19" s="37">
        <v>0.74</v>
      </c>
    </row>
    <row r="20" spans="1:19" x14ac:dyDescent="0.25">
      <c r="A20" s="37"/>
      <c r="B20" s="37"/>
      <c r="C20" s="37">
        <v>2.2400000000000002</v>
      </c>
      <c r="D20" s="37"/>
      <c r="E20" s="37"/>
      <c r="F20" s="37">
        <v>2.2400000000000002</v>
      </c>
      <c r="I20" t="s">
        <v>113</v>
      </c>
      <c r="K20" s="36">
        <v>262.7414</v>
      </c>
      <c r="L20" s="36">
        <v>935.04349999999999</v>
      </c>
      <c r="M20" s="36">
        <v>359.57</v>
      </c>
      <c r="N20" s="36">
        <v>225.52</v>
      </c>
      <c r="O20" s="36">
        <v>1621.19</v>
      </c>
      <c r="P20" s="36">
        <v>69.668000000000006</v>
      </c>
      <c r="Q20" s="36">
        <v>463.32</v>
      </c>
      <c r="R20">
        <v>22.954599999999999</v>
      </c>
      <c r="S20">
        <f>SUM(K20:R20)</f>
        <v>3960.0075000000006</v>
      </c>
    </row>
    <row r="21" spans="1:19" x14ac:dyDescent="0.25">
      <c r="A21" s="37" t="s">
        <v>8</v>
      </c>
      <c r="B21" s="37"/>
      <c r="C21" s="37">
        <v>36.96</v>
      </c>
      <c r="D21" s="37"/>
      <c r="E21" s="37"/>
      <c r="F21" s="37">
        <v>36.96</v>
      </c>
    </row>
    <row r="22" spans="1:19" x14ac:dyDescent="0.25">
      <c r="A22" s="37" t="s">
        <v>99</v>
      </c>
      <c r="B22" s="37"/>
      <c r="C22" s="37">
        <v>1.96</v>
      </c>
      <c r="D22" s="37"/>
      <c r="E22" s="37"/>
      <c r="F22" s="37">
        <v>1.96</v>
      </c>
    </row>
    <row r="23" spans="1:19" x14ac:dyDescent="0.25">
      <c r="A23" s="37" t="s">
        <v>2</v>
      </c>
      <c r="B23" s="37"/>
      <c r="C23" s="37"/>
      <c r="D23" s="37"/>
      <c r="E23" s="37"/>
      <c r="F23" s="37"/>
      <c r="K23" s="36"/>
      <c r="M23" s="36"/>
    </row>
    <row r="24" spans="1:19" x14ac:dyDescent="0.25">
      <c r="A24" t="s">
        <v>112</v>
      </c>
      <c r="C24">
        <v>2.62</v>
      </c>
      <c r="F24">
        <v>2.62</v>
      </c>
      <c r="K24" s="36"/>
      <c r="M24" s="36"/>
    </row>
    <row r="25" spans="1:19" x14ac:dyDescent="0.25">
      <c r="C25" s="36">
        <f>SUM(C15:C24)</f>
        <v>111.99999999999999</v>
      </c>
      <c r="D25" s="36"/>
      <c r="E25" s="36"/>
      <c r="F25" s="36">
        <f>SUM(F15:F24)</f>
        <v>111.99999999999999</v>
      </c>
      <c r="H25">
        <v>949.36</v>
      </c>
      <c r="K25" s="36" t="s">
        <v>111</v>
      </c>
      <c r="M25" s="36"/>
    </row>
    <row r="26" spans="1:19" x14ac:dyDescent="0.25">
      <c r="K26" s="36" t="s">
        <v>110</v>
      </c>
      <c r="M26" s="36"/>
    </row>
    <row r="27" spans="1:19" x14ac:dyDescent="0.25">
      <c r="A27" t="s">
        <v>109</v>
      </c>
      <c r="K27" s="38" t="s">
        <v>108</v>
      </c>
      <c r="M27" s="36"/>
    </row>
    <row r="28" spans="1:19" x14ac:dyDescent="0.25">
      <c r="F28" t="s">
        <v>107</v>
      </c>
      <c r="M28" s="36"/>
    </row>
    <row r="29" spans="1:19" x14ac:dyDescent="0.25">
      <c r="A29" s="37" t="s">
        <v>106</v>
      </c>
      <c r="B29" s="37"/>
      <c r="C29" s="37"/>
      <c r="D29" s="37"/>
      <c r="E29" s="37"/>
      <c r="F29" s="37"/>
    </row>
    <row r="30" spans="1:19" x14ac:dyDescent="0.25">
      <c r="A30" s="37" t="s">
        <v>6</v>
      </c>
      <c r="B30" s="37"/>
      <c r="C30" s="37">
        <v>4.24</v>
      </c>
      <c r="D30" s="37"/>
      <c r="E30" s="37"/>
      <c r="F30" s="37">
        <v>4.657</v>
      </c>
      <c r="M30" s="36"/>
    </row>
    <row r="31" spans="1:19" x14ac:dyDescent="0.25">
      <c r="A31" s="37" t="s">
        <v>100</v>
      </c>
      <c r="B31" s="37"/>
      <c r="C31" s="37">
        <v>28.47</v>
      </c>
      <c r="D31" s="37"/>
      <c r="E31" s="37"/>
      <c r="F31" s="37">
        <v>31.268999999999998</v>
      </c>
    </row>
    <row r="32" spans="1:19" x14ac:dyDescent="0.25">
      <c r="A32" s="37" t="s">
        <v>8</v>
      </c>
      <c r="B32" s="37"/>
      <c r="C32" s="37">
        <v>59.75</v>
      </c>
      <c r="D32" s="37"/>
      <c r="E32" s="37"/>
      <c r="F32" s="37">
        <v>65.623000000000005</v>
      </c>
    </row>
    <row r="33" spans="1:20" x14ac:dyDescent="0.25">
      <c r="A33" s="37" t="s">
        <v>99</v>
      </c>
      <c r="B33" s="37"/>
      <c r="C33" s="37">
        <v>3.63</v>
      </c>
      <c r="D33" s="37"/>
      <c r="E33" s="37"/>
      <c r="F33" s="37">
        <v>3.9870000000000001</v>
      </c>
    </row>
    <row r="34" spans="1:20" x14ac:dyDescent="0.25">
      <c r="A34" s="37" t="s">
        <v>2</v>
      </c>
      <c r="B34" s="37"/>
      <c r="C34" s="37">
        <v>2.0499999999999998</v>
      </c>
      <c r="D34" s="37"/>
      <c r="E34" s="37"/>
      <c r="F34" s="37">
        <v>2.2519999999999998</v>
      </c>
    </row>
    <row r="35" spans="1:20" x14ac:dyDescent="0.25">
      <c r="A35" s="37" t="s">
        <v>50</v>
      </c>
      <c r="B35" s="37"/>
      <c r="C35" s="37">
        <v>3.9</v>
      </c>
      <c r="D35" s="37"/>
      <c r="E35" s="37"/>
      <c r="F35" s="37">
        <v>4.2830000000000004</v>
      </c>
      <c r="G35" t="s">
        <v>6</v>
      </c>
      <c r="H35">
        <v>36.304549690000002</v>
      </c>
      <c r="N35" s="25"/>
    </row>
    <row r="36" spans="1:20" x14ac:dyDescent="0.25">
      <c r="C36" s="36">
        <f>SUM(C30:C35)</f>
        <v>102.04</v>
      </c>
      <c r="D36" s="36"/>
      <c r="E36" s="36"/>
      <c r="F36" s="36">
        <f>SUM(F30:F35)</f>
        <v>112.071</v>
      </c>
      <c r="H36">
        <v>949.96</v>
      </c>
      <c r="K36" t="s">
        <v>105</v>
      </c>
      <c r="N36" s="25"/>
      <c r="T36" s="25"/>
    </row>
    <row r="37" spans="1:20" x14ac:dyDescent="0.25">
      <c r="K37" s="3" t="s">
        <v>4</v>
      </c>
      <c r="L37" s="3" t="s">
        <v>3</v>
      </c>
      <c r="M37" s="3" t="s">
        <v>5</v>
      </c>
      <c r="N37" s="3" t="s">
        <v>6</v>
      </c>
      <c r="O37" s="3" t="s">
        <v>8</v>
      </c>
      <c r="P37" s="3" t="s">
        <v>2</v>
      </c>
      <c r="Q37" s="3" t="s">
        <v>10</v>
      </c>
      <c r="R37" s="3" t="s">
        <v>7</v>
      </c>
      <c r="S37" s="3" t="s">
        <v>12</v>
      </c>
    </row>
    <row r="38" spans="1:20" x14ac:dyDescent="0.25">
      <c r="A38" t="s">
        <v>14</v>
      </c>
      <c r="K38" s="5">
        <v>247.64</v>
      </c>
      <c r="L38" s="5">
        <v>1044.3699999999999</v>
      </c>
      <c r="M38" s="5">
        <v>504.76</v>
      </c>
      <c r="N38" s="5">
        <v>199.26</v>
      </c>
      <c r="O38" s="5">
        <v>1784.55</v>
      </c>
      <c r="P38" s="5">
        <v>54.88</v>
      </c>
      <c r="Q38" s="5">
        <v>326.61</v>
      </c>
      <c r="R38" s="5"/>
      <c r="S38" s="5"/>
    </row>
    <row r="39" spans="1:20" x14ac:dyDescent="0.25">
      <c r="F39" t="s">
        <v>104</v>
      </c>
      <c r="P39">
        <v>2030</v>
      </c>
      <c r="Q39" t="s">
        <v>103</v>
      </c>
      <c r="T39" s="5">
        <v>4162.07</v>
      </c>
    </row>
    <row r="40" spans="1:20" x14ac:dyDescent="0.25">
      <c r="A40" s="37" t="s">
        <v>100</v>
      </c>
      <c r="B40" s="37"/>
      <c r="C40" s="37"/>
      <c r="D40" s="37"/>
      <c r="E40" s="37"/>
      <c r="F40" s="37">
        <v>33.808999999999997</v>
      </c>
    </row>
    <row r="41" spans="1:20" x14ac:dyDescent="0.25">
      <c r="A41" s="37" t="s">
        <v>8</v>
      </c>
      <c r="B41" s="37"/>
      <c r="C41" s="37"/>
      <c r="D41" s="37"/>
      <c r="E41" s="37"/>
      <c r="F41" s="37">
        <v>50.853999999999999</v>
      </c>
    </row>
    <row r="42" spans="1:20" x14ac:dyDescent="0.25">
      <c r="A42" s="37" t="s">
        <v>99</v>
      </c>
      <c r="B42" s="37"/>
      <c r="C42" s="37"/>
      <c r="D42" s="37"/>
      <c r="E42" s="37"/>
      <c r="F42" s="37">
        <v>23.885000000000002</v>
      </c>
    </row>
    <row r="43" spans="1:20" x14ac:dyDescent="0.25">
      <c r="A43" s="37" t="s">
        <v>2</v>
      </c>
      <c r="B43" s="37"/>
      <c r="C43" s="37"/>
      <c r="D43" s="37"/>
      <c r="E43" s="37"/>
      <c r="F43" s="37">
        <v>2.226</v>
      </c>
    </row>
    <row r="44" spans="1:20" x14ac:dyDescent="0.25">
      <c r="E44" t="s">
        <v>102</v>
      </c>
      <c r="F44" s="36">
        <f>SUM(F40:F43)</f>
        <v>110.774</v>
      </c>
      <c r="H44">
        <v>938.96799999999996</v>
      </c>
    </row>
    <row r="46" spans="1:20" x14ac:dyDescent="0.25">
      <c r="A46" t="s">
        <v>15</v>
      </c>
    </row>
    <row r="47" spans="1:20" x14ac:dyDescent="0.25">
      <c r="F47" t="s">
        <v>101</v>
      </c>
    </row>
    <row r="48" spans="1:20" x14ac:dyDescent="0.25">
      <c r="A48" s="37" t="s">
        <v>100</v>
      </c>
      <c r="B48" s="37"/>
      <c r="C48" s="37">
        <v>7.44</v>
      </c>
      <c r="D48" s="37"/>
      <c r="E48" s="37"/>
      <c r="F48" s="37">
        <v>8.6720000000000006</v>
      </c>
    </row>
    <row r="49" spans="1:8" x14ac:dyDescent="0.25">
      <c r="A49" s="37" t="s">
        <v>8</v>
      </c>
      <c r="B49" s="37"/>
      <c r="C49" s="37">
        <v>16.149999999999999</v>
      </c>
      <c r="D49" s="37"/>
      <c r="E49" s="37"/>
      <c r="F49" s="37">
        <v>18.824000000000002</v>
      </c>
      <c r="H49">
        <v>159.56</v>
      </c>
    </row>
    <row r="50" spans="1:8" x14ac:dyDescent="0.25">
      <c r="A50" s="37" t="s">
        <v>99</v>
      </c>
      <c r="B50" s="37"/>
      <c r="C50" s="37">
        <v>10.8</v>
      </c>
      <c r="D50" s="37"/>
      <c r="E50" s="37"/>
      <c r="F50" s="37">
        <v>12.587999999999999</v>
      </c>
    </row>
    <row r="51" spans="1:8" x14ac:dyDescent="0.25">
      <c r="A51" s="37" t="s">
        <v>2</v>
      </c>
      <c r="B51" s="37"/>
      <c r="C51" s="37">
        <v>1.44</v>
      </c>
      <c r="D51" s="37"/>
      <c r="E51" s="37"/>
      <c r="F51" s="37">
        <v>1.6779999999999999</v>
      </c>
    </row>
    <row r="52" spans="1:8" x14ac:dyDescent="0.25">
      <c r="A52" s="37" t="s">
        <v>98</v>
      </c>
      <c r="B52" s="37"/>
      <c r="C52" s="37">
        <v>3.35</v>
      </c>
      <c r="D52" s="37"/>
      <c r="E52" s="37"/>
      <c r="F52" s="37">
        <v>3.9049999999999998</v>
      </c>
      <c r="G52" s="25" t="s">
        <v>97</v>
      </c>
    </row>
    <row r="53" spans="1:8" x14ac:dyDescent="0.25">
      <c r="A53" t="s">
        <v>96</v>
      </c>
      <c r="C53">
        <v>34.01</v>
      </c>
      <c r="F53">
        <v>39.642000000000003</v>
      </c>
    </row>
    <row r="54" spans="1:8" x14ac:dyDescent="0.25">
      <c r="C54" s="36">
        <f>SUM(C48:C53)</f>
        <v>73.19</v>
      </c>
      <c r="F54" s="36">
        <f>SUM(F48:F53)</f>
        <v>85.308999999999997</v>
      </c>
      <c r="H54">
        <v>723.11599999999999</v>
      </c>
    </row>
    <row r="55" spans="1:8" x14ac:dyDescent="0.25">
      <c r="H55">
        <v>3960.0001499999998</v>
      </c>
    </row>
  </sheetData>
  <mergeCells count="1">
    <mergeCell ref="I2:K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37" workbookViewId="0">
      <selection activeCell="I45" sqref="I45"/>
    </sheetView>
  </sheetViews>
  <sheetFormatPr baseColWidth="10" defaultRowHeight="15" x14ac:dyDescent="0.25"/>
  <cols>
    <col min="3" max="3" width="13.5703125" customWidth="1"/>
    <col min="14" max="14" width="15.7109375" customWidth="1"/>
  </cols>
  <sheetData>
    <row r="1" spans="1:21" x14ac:dyDescent="0.25"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x14ac:dyDescent="0.25">
      <c r="B2" s="47" t="s">
        <v>129</v>
      </c>
      <c r="C2" s="47"/>
      <c r="H2" s="25"/>
      <c r="I2" s="48"/>
      <c r="J2" s="48"/>
      <c r="K2" s="48"/>
      <c r="L2" s="25"/>
      <c r="M2" s="48"/>
      <c r="N2" s="48"/>
      <c r="O2" s="25"/>
      <c r="P2" s="25"/>
      <c r="Q2" s="25"/>
      <c r="R2" s="25"/>
      <c r="S2" s="25"/>
      <c r="T2" s="25"/>
      <c r="U2" s="25"/>
    </row>
    <row r="3" spans="1:21" x14ac:dyDescent="0.25">
      <c r="B3" s="47" t="s">
        <v>130</v>
      </c>
      <c r="C3" s="47"/>
      <c r="H3" s="25"/>
      <c r="I3" s="25"/>
      <c r="J3" s="43"/>
      <c r="K3" s="25"/>
      <c r="L3" s="25"/>
      <c r="M3" s="48"/>
      <c r="N3" s="48"/>
      <c r="O3" s="44"/>
      <c r="P3" s="25"/>
      <c r="Q3" s="25"/>
      <c r="R3" s="25"/>
      <c r="S3" s="25"/>
      <c r="T3" s="25"/>
      <c r="U3" s="25"/>
    </row>
    <row r="4" spans="1:21" x14ac:dyDescent="0.25"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x14ac:dyDescent="0.25">
      <c r="A5" s="47" t="s">
        <v>131</v>
      </c>
      <c r="B5" s="47"/>
      <c r="C5" s="47"/>
      <c r="D5" t="s">
        <v>124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x14ac:dyDescent="0.25">
      <c r="A6" t="s">
        <v>132</v>
      </c>
      <c r="D6">
        <v>206.99440000000001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spans="1:21" x14ac:dyDescent="0.25">
      <c r="A7" t="s">
        <v>100</v>
      </c>
      <c r="D7">
        <v>898.75580000000002</v>
      </c>
      <c r="H7" s="25"/>
      <c r="I7" s="25"/>
      <c r="J7" s="25"/>
      <c r="K7" s="25"/>
      <c r="L7" s="45"/>
      <c r="M7" s="25"/>
      <c r="N7" s="25"/>
      <c r="O7" s="25"/>
      <c r="P7" s="25"/>
      <c r="Q7" s="25"/>
      <c r="R7" s="25"/>
      <c r="S7" s="25"/>
      <c r="T7" s="25"/>
      <c r="U7" s="25"/>
    </row>
    <row r="8" spans="1:21" x14ac:dyDescent="0.25">
      <c r="A8" t="s">
        <v>99</v>
      </c>
      <c r="D8" s="38">
        <v>359.57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1" x14ac:dyDescent="0.25">
      <c r="A9" t="s">
        <v>6</v>
      </c>
      <c r="D9" s="38">
        <v>108.8797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x14ac:dyDescent="0.25">
      <c r="A10" t="s">
        <v>8</v>
      </c>
      <c r="D10" s="38">
        <v>1482.3666000000001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x14ac:dyDescent="0.25">
      <c r="A11" t="s">
        <v>133</v>
      </c>
      <c r="D11">
        <v>116.6357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x14ac:dyDescent="0.25">
      <c r="A12" t="s">
        <v>2</v>
      </c>
      <c r="D12">
        <v>52.180900000000001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x14ac:dyDescent="0.25">
      <c r="A13" t="s">
        <v>118</v>
      </c>
      <c r="D13" s="38">
        <v>336.02260000000001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x14ac:dyDescent="0.25">
      <c r="A14" t="s">
        <v>134</v>
      </c>
      <c r="D14">
        <f>SUM(D6:D13)</f>
        <v>3561.4056999999993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43"/>
      <c r="L18" s="43"/>
      <c r="M18" s="43"/>
      <c r="N18" s="25"/>
      <c r="O18" s="43"/>
      <c r="P18" s="43"/>
      <c r="Q18" s="43"/>
      <c r="R18" s="43"/>
      <c r="S18" s="25"/>
      <c r="T18" s="25"/>
      <c r="U18" s="25"/>
    </row>
    <row r="19" spans="1:2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43"/>
      <c r="N20" s="43"/>
      <c r="O20" s="40"/>
      <c r="P20" s="25"/>
      <c r="Q20" s="43"/>
      <c r="R20" s="25"/>
      <c r="S20" s="25"/>
      <c r="T20" s="25"/>
      <c r="U20" s="25"/>
    </row>
    <row r="21" spans="1:2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43"/>
      <c r="L23" s="25"/>
      <c r="M23" s="43"/>
      <c r="N23" s="25"/>
      <c r="O23" s="25"/>
      <c r="P23" s="25"/>
      <c r="Q23" s="25"/>
      <c r="R23" s="25"/>
      <c r="S23" s="25"/>
      <c r="T23" s="25"/>
      <c r="U23" s="25"/>
    </row>
    <row r="24" spans="1:2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43"/>
      <c r="L24" s="25"/>
      <c r="M24" s="43"/>
      <c r="N24" s="25"/>
      <c r="O24" s="25"/>
      <c r="P24" s="25"/>
      <c r="Q24" s="25"/>
      <c r="R24" s="25"/>
      <c r="S24" s="25"/>
      <c r="T24" s="25"/>
      <c r="U24" s="25"/>
    </row>
    <row r="25" spans="1:21" x14ac:dyDescent="0.25">
      <c r="A25" s="25"/>
      <c r="B25" s="25"/>
      <c r="C25" s="43"/>
      <c r="D25" s="43"/>
      <c r="E25" s="43"/>
      <c r="F25" s="43"/>
      <c r="G25" s="25"/>
      <c r="H25" s="25"/>
      <c r="I25" s="25"/>
      <c r="J25" s="25"/>
      <c r="K25" s="43"/>
      <c r="L25" s="25"/>
      <c r="M25" s="43"/>
      <c r="N25" s="25"/>
      <c r="O25" s="25"/>
      <c r="P25" s="25"/>
      <c r="Q25" s="25"/>
      <c r="R25" s="25"/>
      <c r="S25" s="25"/>
      <c r="T25" s="25"/>
      <c r="U25" s="25"/>
    </row>
    <row r="26" spans="1:2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43"/>
      <c r="L26" s="25"/>
      <c r="M26" s="43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40"/>
      <c r="L27" s="25"/>
      <c r="M27" s="43"/>
      <c r="N27" s="25"/>
      <c r="O27" s="25"/>
      <c r="P27" s="25"/>
      <c r="Q27" s="25"/>
      <c r="R27" s="25"/>
      <c r="S27" s="25"/>
      <c r="T27" s="25"/>
      <c r="U27" s="25"/>
    </row>
    <row r="28" spans="1:2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43"/>
      <c r="N28" s="25"/>
      <c r="O28" s="25"/>
      <c r="P28" s="25"/>
      <c r="Q28" s="25"/>
      <c r="R28" s="25"/>
      <c r="S28" s="25"/>
      <c r="T28" s="25"/>
      <c r="U28" s="25"/>
    </row>
    <row r="29" spans="1:2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43"/>
      <c r="N30" s="25"/>
      <c r="O30" s="25"/>
      <c r="P30" s="25"/>
      <c r="Q30" s="25"/>
      <c r="R30" s="25"/>
      <c r="S30" s="25"/>
      <c r="T30" s="25"/>
      <c r="U30" s="25"/>
    </row>
    <row r="31" spans="1:2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x14ac:dyDescent="0.25">
      <c r="A36" s="25"/>
      <c r="B36" s="25"/>
      <c r="C36" s="43"/>
      <c r="D36" s="43"/>
      <c r="E36" s="43"/>
      <c r="F36" s="43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x14ac:dyDescent="0.25">
      <c r="A42" s="25"/>
      <c r="B42" s="25"/>
      <c r="C42" s="25"/>
      <c r="D42" s="25"/>
      <c r="E42" s="25"/>
      <c r="F42" s="25"/>
      <c r="G42" s="25"/>
    </row>
    <row r="43" spans="1:21" x14ac:dyDescent="0.25">
      <c r="A43" s="25"/>
      <c r="B43" s="25"/>
      <c r="C43" s="25"/>
      <c r="D43" s="25"/>
      <c r="E43" s="25"/>
      <c r="F43" s="25"/>
      <c r="G43" s="25"/>
    </row>
    <row r="44" spans="1:21" x14ac:dyDescent="0.25">
      <c r="A44" s="25"/>
      <c r="B44" s="25"/>
      <c r="C44" s="25"/>
      <c r="D44" s="25"/>
      <c r="E44" s="25"/>
      <c r="F44" s="43"/>
      <c r="G44" s="25"/>
    </row>
    <row r="45" spans="1:21" x14ac:dyDescent="0.25">
      <c r="A45" s="25"/>
      <c r="B45" s="25"/>
      <c r="C45" s="25"/>
      <c r="D45" s="25"/>
      <c r="E45" s="25"/>
      <c r="F45" s="25"/>
      <c r="G45" s="25"/>
    </row>
    <row r="46" spans="1:21" x14ac:dyDescent="0.25">
      <c r="A46" s="25"/>
      <c r="B46" s="25"/>
      <c r="C46" s="25"/>
      <c r="D46" s="25"/>
      <c r="E46" s="25"/>
      <c r="F46" s="25"/>
      <c r="G46" s="25"/>
    </row>
    <row r="47" spans="1:21" x14ac:dyDescent="0.25">
      <c r="A47" s="25"/>
      <c r="B47" s="25"/>
      <c r="C47" s="25"/>
      <c r="D47" s="25"/>
      <c r="E47" s="25"/>
      <c r="F47" s="25"/>
      <c r="G47" s="25"/>
    </row>
    <row r="48" spans="1:21" x14ac:dyDescent="0.25">
      <c r="A48" s="25"/>
      <c r="B48" s="25"/>
      <c r="C48" s="25"/>
      <c r="D48" s="25"/>
      <c r="E48" s="25"/>
      <c r="F48" s="25"/>
      <c r="G48" s="25"/>
    </row>
    <row r="49" spans="1:7" x14ac:dyDescent="0.25">
      <c r="A49" s="25"/>
      <c r="B49" s="25"/>
      <c r="C49" s="25"/>
      <c r="D49" s="25"/>
      <c r="E49" s="25"/>
      <c r="F49" s="25"/>
      <c r="G49" s="25"/>
    </row>
    <row r="50" spans="1:7" x14ac:dyDescent="0.25">
      <c r="A50" s="25"/>
      <c r="B50" s="25"/>
      <c r="C50" s="25"/>
      <c r="D50" s="25"/>
      <c r="E50" s="25"/>
      <c r="F50" s="25"/>
      <c r="G50" s="25"/>
    </row>
    <row r="51" spans="1:7" x14ac:dyDescent="0.25">
      <c r="A51" s="25"/>
      <c r="B51" s="25"/>
      <c r="C51" s="25"/>
      <c r="D51" s="25"/>
      <c r="E51" s="25"/>
      <c r="F51" s="25"/>
      <c r="G51" s="25"/>
    </row>
    <row r="52" spans="1:7" x14ac:dyDescent="0.25">
      <c r="A52" s="25"/>
      <c r="B52" s="25"/>
      <c r="C52" s="25"/>
      <c r="D52" s="25"/>
      <c r="E52" s="25"/>
      <c r="F52" s="25"/>
      <c r="G52" s="25"/>
    </row>
    <row r="53" spans="1:7" x14ac:dyDescent="0.25">
      <c r="A53" s="25"/>
      <c r="B53" s="25"/>
      <c r="C53" s="25"/>
      <c r="D53" s="25"/>
      <c r="E53" s="25"/>
      <c r="F53" s="25"/>
      <c r="G53" s="25"/>
    </row>
    <row r="54" spans="1:7" x14ac:dyDescent="0.25">
      <c r="A54" s="25"/>
      <c r="B54" s="25"/>
      <c r="C54" s="43"/>
      <c r="D54" s="25"/>
      <c r="E54" s="25"/>
      <c r="F54" s="43"/>
      <c r="G54" s="25"/>
    </row>
    <row r="55" spans="1:7" x14ac:dyDescent="0.25">
      <c r="A55" s="25"/>
      <c r="B55" s="25"/>
      <c r="C55" s="25"/>
      <c r="D55" s="25"/>
      <c r="E55" s="25"/>
      <c r="F55" s="25"/>
      <c r="G55" s="25"/>
    </row>
  </sheetData>
  <mergeCells count="6">
    <mergeCell ref="A5:C5"/>
    <mergeCell ref="I2:K2"/>
    <mergeCell ref="M2:N2"/>
    <mergeCell ref="M3:N3"/>
    <mergeCell ref="B2:C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H4" zoomScaleNormal="100" workbookViewId="0">
      <selection activeCell="R12" sqref="R12"/>
    </sheetView>
  </sheetViews>
  <sheetFormatPr baseColWidth="10" defaultRowHeight="15" x14ac:dyDescent="0.25"/>
  <sheetData>
    <row r="1" spans="1:18" x14ac:dyDescent="0.25">
      <c r="A1" t="s">
        <v>127</v>
      </c>
      <c r="C1" t="s">
        <v>126</v>
      </c>
      <c r="E1" t="s">
        <v>125</v>
      </c>
      <c r="H1" t="s">
        <v>124</v>
      </c>
      <c r="L1" s="37"/>
    </row>
    <row r="2" spans="1:18" x14ac:dyDescent="0.25">
      <c r="F2" t="s">
        <v>123</v>
      </c>
      <c r="I2" s="47" t="s">
        <v>122</v>
      </c>
      <c r="J2" s="47"/>
      <c r="K2" s="47"/>
      <c r="N2">
        <v>3561.4063999999998</v>
      </c>
    </row>
    <row r="3" spans="1:18" x14ac:dyDescent="0.25">
      <c r="A3" s="37" t="s">
        <v>106</v>
      </c>
      <c r="B3" s="37"/>
      <c r="C3" s="37">
        <v>7.65</v>
      </c>
      <c r="D3" s="37"/>
      <c r="E3" s="37"/>
      <c r="F3" s="37"/>
      <c r="J3" s="36">
        <v>47.024000000000001</v>
      </c>
    </row>
    <row r="4" spans="1:18" x14ac:dyDescent="0.25">
      <c r="A4" s="37" t="s">
        <v>100</v>
      </c>
      <c r="B4" s="37"/>
      <c r="C4" s="37">
        <v>4.9800000000000004</v>
      </c>
      <c r="D4" s="37"/>
      <c r="E4" s="37"/>
      <c r="F4" s="37"/>
      <c r="J4">
        <v>112.071</v>
      </c>
    </row>
    <row r="5" spans="1:18" x14ac:dyDescent="0.25">
      <c r="A5" s="37" t="s">
        <v>8</v>
      </c>
      <c r="B5" s="37"/>
      <c r="C5" s="37">
        <v>0</v>
      </c>
      <c r="D5" s="37"/>
      <c r="E5" s="37"/>
      <c r="F5" s="37"/>
      <c r="J5">
        <v>110.774</v>
      </c>
    </row>
    <row r="6" spans="1:18" x14ac:dyDescent="0.25">
      <c r="A6" s="37" t="s">
        <v>99</v>
      </c>
      <c r="B6" s="37"/>
      <c r="C6" s="37">
        <v>0</v>
      </c>
      <c r="D6" s="37"/>
      <c r="E6" s="37"/>
      <c r="F6" s="37"/>
      <c r="J6">
        <v>85.308999999999997</v>
      </c>
    </row>
    <row r="7" spans="1:18" x14ac:dyDescent="0.25">
      <c r="A7" s="37" t="s">
        <v>2</v>
      </c>
      <c r="B7" s="37"/>
      <c r="C7" s="37">
        <v>2.4</v>
      </c>
      <c r="D7" s="37"/>
      <c r="E7" s="37"/>
      <c r="F7" s="37"/>
      <c r="J7" s="3">
        <v>467.178</v>
      </c>
      <c r="L7" s="39">
        <v>1</v>
      </c>
      <c r="N7" s="3" t="s">
        <v>121</v>
      </c>
    </row>
    <row r="8" spans="1:18" x14ac:dyDescent="0.25">
      <c r="A8" t="s">
        <v>118</v>
      </c>
      <c r="C8">
        <v>1.7</v>
      </c>
    </row>
    <row r="9" spans="1:18" x14ac:dyDescent="0.25">
      <c r="A9" s="37" t="s">
        <v>12</v>
      </c>
      <c r="B9" s="37"/>
      <c r="C9" s="37">
        <v>19.05</v>
      </c>
      <c r="D9" s="37"/>
      <c r="E9" s="37"/>
      <c r="F9" s="37"/>
      <c r="G9" t="s">
        <v>128</v>
      </c>
    </row>
    <row r="10" spans="1:18" x14ac:dyDescent="0.25">
      <c r="A10" t="s">
        <v>120</v>
      </c>
      <c r="C10">
        <v>15.77</v>
      </c>
      <c r="J10" t="s">
        <v>119</v>
      </c>
      <c r="K10" t="s">
        <v>106</v>
      </c>
      <c r="L10" t="s">
        <v>100</v>
      </c>
      <c r="M10" t="s">
        <v>99</v>
      </c>
      <c r="N10" t="s">
        <v>6</v>
      </c>
      <c r="O10" t="s">
        <v>8</v>
      </c>
      <c r="P10" t="s">
        <v>2</v>
      </c>
      <c r="Q10" t="s">
        <v>118</v>
      </c>
      <c r="R10" t="s">
        <v>133</v>
      </c>
    </row>
    <row r="11" spans="1:18" x14ac:dyDescent="0.25">
      <c r="A11" s="37" t="s">
        <v>117</v>
      </c>
      <c r="C11" s="37">
        <v>3.15</v>
      </c>
      <c r="F11" s="37"/>
      <c r="G11" t="s">
        <v>116</v>
      </c>
      <c r="K11" s="25"/>
      <c r="M11">
        <v>1.96</v>
      </c>
      <c r="O11">
        <v>36.96</v>
      </c>
      <c r="R11" s="37"/>
    </row>
    <row r="12" spans="1:18" x14ac:dyDescent="0.25">
      <c r="C12" s="36">
        <f>SUM(C3:C11)</f>
        <v>54.699999999999996</v>
      </c>
      <c r="D12" s="36"/>
      <c r="E12" s="36"/>
      <c r="F12" s="36">
        <f>SUM(F3:F11)</f>
        <v>0</v>
      </c>
      <c r="H12">
        <v>398.59559999999999</v>
      </c>
      <c r="K12">
        <v>23.78</v>
      </c>
      <c r="L12">
        <v>29.3</v>
      </c>
      <c r="M12">
        <v>3.9870000000000001</v>
      </c>
      <c r="N12">
        <v>4.657</v>
      </c>
      <c r="O12">
        <v>65.623000000000005</v>
      </c>
      <c r="P12">
        <v>2.2519999999999998</v>
      </c>
      <c r="Q12">
        <v>39.642000000000003</v>
      </c>
      <c r="R12">
        <v>13.76</v>
      </c>
    </row>
    <row r="13" spans="1:18" x14ac:dyDescent="0.25">
      <c r="A13" t="s">
        <v>115</v>
      </c>
      <c r="L13">
        <v>0.74</v>
      </c>
      <c r="M13">
        <v>23.885000000000002</v>
      </c>
      <c r="N13">
        <v>3.9049999999999998</v>
      </c>
      <c r="O13">
        <v>50.853999999999999</v>
      </c>
      <c r="P13">
        <v>2.226</v>
      </c>
    </row>
    <row r="14" spans="1:18" x14ac:dyDescent="0.25">
      <c r="K14">
        <v>0.64</v>
      </c>
      <c r="L14">
        <v>2.2400000000000002</v>
      </c>
      <c r="M14">
        <v>12.587999999999999</v>
      </c>
      <c r="N14">
        <v>4.2830000000000004</v>
      </c>
      <c r="O14">
        <v>18.824000000000002</v>
      </c>
      <c r="P14">
        <v>1.6779999999999999</v>
      </c>
    </row>
    <row r="15" spans="1:18" x14ac:dyDescent="0.25">
      <c r="A15" s="37" t="s">
        <v>106</v>
      </c>
      <c r="B15" s="37"/>
      <c r="C15" s="37">
        <v>23.78</v>
      </c>
      <c r="D15" s="37"/>
      <c r="E15" s="37"/>
      <c r="F15" s="37">
        <v>23.78</v>
      </c>
      <c r="L15">
        <v>31.268999999999998</v>
      </c>
      <c r="P15">
        <f>SUM(P12:P14)</f>
        <v>6.1559999999999997</v>
      </c>
    </row>
    <row r="16" spans="1:18" x14ac:dyDescent="0.25">
      <c r="A16" s="37"/>
      <c r="B16" s="37"/>
      <c r="C16" s="37">
        <v>0.64</v>
      </c>
      <c r="D16" s="37"/>
      <c r="E16" s="37"/>
      <c r="F16" s="37">
        <v>0.64</v>
      </c>
      <c r="L16">
        <v>33.808999999999997</v>
      </c>
      <c r="O16">
        <v>2.62</v>
      </c>
    </row>
    <row r="17" spans="1:19" x14ac:dyDescent="0.25">
      <c r="A17" s="37" t="s">
        <v>6</v>
      </c>
      <c r="B17" s="37"/>
      <c r="C17" s="37">
        <v>13.76</v>
      </c>
      <c r="D17" s="37"/>
      <c r="E17" s="37"/>
      <c r="F17" s="37">
        <v>13.76</v>
      </c>
      <c r="G17" t="s">
        <v>114</v>
      </c>
      <c r="L17">
        <v>8.6720000000000006</v>
      </c>
    </row>
    <row r="18" spans="1:19" x14ac:dyDescent="0.25">
      <c r="A18" s="37" t="s">
        <v>100</v>
      </c>
      <c r="B18" s="37"/>
      <c r="C18" s="37">
        <v>29.3</v>
      </c>
      <c r="D18" s="37"/>
      <c r="E18" s="37"/>
      <c r="F18" s="37">
        <v>29.3</v>
      </c>
      <c r="K18" s="36">
        <f>SUM(K11:K14)</f>
        <v>24.42</v>
      </c>
      <c r="L18" s="36">
        <f>SUM(L11:L17)</f>
        <v>106.03</v>
      </c>
      <c r="M18" s="36">
        <v>42.42</v>
      </c>
      <c r="N18">
        <v>12.845000000000001</v>
      </c>
      <c r="O18" s="36">
        <v>174.881</v>
      </c>
      <c r="P18" s="36">
        <v>8.2189999999999994</v>
      </c>
      <c r="Q18" s="36">
        <f>SUM(Q11:Q16)</f>
        <v>39.642000000000003</v>
      </c>
      <c r="R18" s="36"/>
    </row>
    <row r="19" spans="1:19" x14ac:dyDescent="0.25">
      <c r="A19" s="37"/>
      <c r="B19" s="37"/>
      <c r="C19" s="37">
        <v>0.74</v>
      </c>
      <c r="D19" s="37"/>
      <c r="E19" s="37"/>
      <c r="F19" s="37">
        <v>0.74</v>
      </c>
    </row>
    <row r="20" spans="1:19" x14ac:dyDescent="0.25">
      <c r="A20" s="37"/>
      <c r="B20" s="37"/>
      <c r="C20" s="37">
        <v>2.2400000000000002</v>
      </c>
      <c r="D20" s="37"/>
      <c r="E20" s="37"/>
      <c r="F20" s="37">
        <v>2.2400000000000002</v>
      </c>
      <c r="I20" t="s">
        <v>113</v>
      </c>
      <c r="K20" s="36">
        <v>206.99440000000001</v>
      </c>
      <c r="L20" s="36">
        <v>898.7559</v>
      </c>
      <c r="M20" s="36">
        <v>359.57</v>
      </c>
      <c r="N20" s="36">
        <v>108.8797</v>
      </c>
      <c r="O20" s="36">
        <v>1482.3666000000001</v>
      </c>
      <c r="P20" s="36">
        <v>52.180999999999997</v>
      </c>
      <c r="Q20" s="36">
        <v>463.32</v>
      </c>
      <c r="R20" s="36">
        <v>116.6357</v>
      </c>
      <c r="S20">
        <f>SUM(K20:R20)</f>
        <v>3688.7033000000001</v>
      </c>
    </row>
    <row r="21" spans="1:19" x14ac:dyDescent="0.25">
      <c r="A21" s="37" t="s">
        <v>8</v>
      </c>
      <c r="B21" s="37"/>
      <c r="C21" s="37">
        <v>36.96</v>
      </c>
      <c r="D21" s="37"/>
      <c r="E21" s="37"/>
      <c r="F21" s="37">
        <v>36.96</v>
      </c>
    </row>
    <row r="22" spans="1:19" x14ac:dyDescent="0.25">
      <c r="A22" s="37" t="s">
        <v>99</v>
      </c>
      <c r="B22" s="37"/>
      <c r="C22" s="37">
        <v>1.96</v>
      </c>
      <c r="D22" s="37"/>
      <c r="E22" s="37"/>
      <c r="F22" s="37">
        <v>1.96</v>
      </c>
    </row>
    <row r="23" spans="1:19" x14ac:dyDescent="0.25">
      <c r="A23" s="37" t="s">
        <v>2</v>
      </c>
      <c r="B23" s="37"/>
      <c r="C23" s="37"/>
      <c r="D23" s="37"/>
      <c r="E23" s="37"/>
      <c r="F23" s="37"/>
      <c r="K23" s="36"/>
      <c r="M23" s="36"/>
    </row>
    <row r="24" spans="1:19" x14ac:dyDescent="0.25">
      <c r="A24" t="s">
        <v>112</v>
      </c>
      <c r="C24">
        <v>2.62</v>
      </c>
      <c r="F24">
        <v>2.62</v>
      </c>
      <c r="K24" s="36"/>
      <c r="M24" s="36"/>
    </row>
    <row r="25" spans="1:19" x14ac:dyDescent="0.25">
      <c r="C25" s="36">
        <f>SUM(C15:C24)</f>
        <v>111.99999999999999</v>
      </c>
      <c r="D25" s="36"/>
      <c r="E25" s="36"/>
      <c r="F25" s="36">
        <f>SUM(F15:F24)</f>
        <v>111.99999999999999</v>
      </c>
      <c r="H25">
        <v>949.36</v>
      </c>
      <c r="K25" s="36" t="s">
        <v>111</v>
      </c>
      <c r="M25" s="36"/>
    </row>
    <row r="26" spans="1:19" x14ac:dyDescent="0.25">
      <c r="K26" s="36" t="s">
        <v>110</v>
      </c>
      <c r="M26" s="36"/>
    </row>
    <row r="27" spans="1:19" x14ac:dyDescent="0.25">
      <c r="A27" t="s">
        <v>109</v>
      </c>
      <c r="K27" s="38" t="s">
        <v>108</v>
      </c>
      <c r="M27" s="36"/>
    </row>
    <row r="28" spans="1:19" x14ac:dyDescent="0.25">
      <c r="F28" t="s">
        <v>107</v>
      </c>
      <c r="M28" s="36"/>
    </row>
    <row r="29" spans="1:19" x14ac:dyDescent="0.25">
      <c r="A29" s="37" t="s">
        <v>106</v>
      </c>
      <c r="B29" s="37"/>
      <c r="C29" s="37"/>
      <c r="D29" s="37"/>
      <c r="E29" s="37"/>
      <c r="F29" s="37"/>
    </row>
    <row r="30" spans="1:19" x14ac:dyDescent="0.25">
      <c r="A30" s="37" t="s">
        <v>6</v>
      </c>
      <c r="B30" s="37"/>
      <c r="C30" s="37">
        <v>4.24</v>
      </c>
      <c r="D30" s="37"/>
      <c r="E30" s="37"/>
      <c r="F30" s="37">
        <v>4.657</v>
      </c>
      <c r="M30" s="36"/>
    </row>
    <row r="31" spans="1:19" x14ac:dyDescent="0.25">
      <c r="A31" s="37" t="s">
        <v>100</v>
      </c>
      <c r="B31" s="37"/>
      <c r="C31" s="37">
        <v>28.47</v>
      </c>
      <c r="D31" s="37"/>
      <c r="E31" s="37"/>
      <c r="F31" s="37">
        <v>31.268999999999998</v>
      </c>
    </row>
    <row r="32" spans="1:19" x14ac:dyDescent="0.25">
      <c r="A32" s="37" t="s">
        <v>8</v>
      </c>
      <c r="B32" s="37"/>
      <c r="C32" s="37">
        <v>59.75</v>
      </c>
      <c r="D32" s="37"/>
      <c r="E32" s="37"/>
      <c r="F32" s="37">
        <v>65.623000000000005</v>
      </c>
    </row>
    <row r="33" spans="1:20" x14ac:dyDescent="0.25">
      <c r="A33" s="37" t="s">
        <v>99</v>
      </c>
      <c r="B33" s="37"/>
      <c r="C33" s="37">
        <v>3.63</v>
      </c>
      <c r="D33" s="37"/>
      <c r="E33" s="37"/>
      <c r="F33" s="37">
        <v>3.9870000000000001</v>
      </c>
    </row>
    <row r="34" spans="1:20" x14ac:dyDescent="0.25">
      <c r="A34" s="37" t="s">
        <v>2</v>
      </c>
      <c r="B34" s="37"/>
      <c r="C34" s="37">
        <v>2.0499999999999998</v>
      </c>
      <c r="D34" s="37"/>
      <c r="E34" s="37"/>
      <c r="F34" s="37">
        <v>2.2519999999999998</v>
      </c>
    </row>
    <row r="35" spans="1:20" x14ac:dyDescent="0.25">
      <c r="A35" s="37" t="s">
        <v>50</v>
      </c>
      <c r="B35" s="37"/>
      <c r="C35" s="37">
        <v>3.9</v>
      </c>
      <c r="D35" s="37"/>
      <c r="E35" s="37"/>
      <c r="F35" s="37">
        <v>4.2830000000000004</v>
      </c>
      <c r="G35" t="s">
        <v>6</v>
      </c>
      <c r="H35">
        <v>36.304549690000002</v>
      </c>
      <c r="N35" s="25"/>
    </row>
    <row r="36" spans="1:20" x14ac:dyDescent="0.25">
      <c r="C36" s="36">
        <f>SUM(C30:C35)</f>
        <v>102.04</v>
      </c>
      <c r="D36" s="36"/>
      <c r="E36" s="36"/>
      <c r="F36" s="36">
        <f>SUM(F30:F35)</f>
        <v>112.071</v>
      </c>
      <c r="H36">
        <v>949.96</v>
      </c>
      <c r="K36" t="s">
        <v>105</v>
      </c>
      <c r="N36" s="25"/>
      <c r="T36" s="25"/>
    </row>
    <row r="37" spans="1:20" x14ac:dyDescent="0.25">
      <c r="K37" s="3" t="s">
        <v>4</v>
      </c>
      <c r="L37" s="3" t="s">
        <v>3</v>
      </c>
      <c r="M37" s="3" t="s">
        <v>5</v>
      </c>
      <c r="N37" s="3" t="s">
        <v>6</v>
      </c>
      <c r="O37" s="3" t="s">
        <v>8</v>
      </c>
      <c r="P37" s="3" t="s">
        <v>2</v>
      </c>
      <c r="Q37" s="3" t="s">
        <v>10</v>
      </c>
      <c r="R37" s="3" t="s">
        <v>7</v>
      </c>
      <c r="S37" s="3" t="s">
        <v>12</v>
      </c>
    </row>
    <row r="38" spans="1:20" x14ac:dyDescent="0.25">
      <c r="A38" t="s">
        <v>14</v>
      </c>
      <c r="K38" s="5">
        <v>247.64</v>
      </c>
      <c r="L38" s="5">
        <v>1044.3699999999999</v>
      </c>
      <c r="M38" s="5">
        <v>504.76</v>
      </c>
      <c r="N38" s="5">
        <v>199.26</v>
      </c>
      <c r="O38" s="5">
        <v>1784.55</v>
      </c>
      <c r="P38" s="5">
        <v>54.88</v>
      </c>
      <c r="Q38" s="5">
        <v>326.61</v>
      </c>
      <c r="R38" s="5"/>
      <c r="S38" s="5"/>
    </row>
    <row r="39" spans="1:20" x14ac:dyDescent="0.25">
      <c r="F39" t="s">
        <v>104</v>
      </c>
      <c r="P39">
        <v>2030</v>
      </c>
      <c r="Q39" t="s">
        <v>103</v>
      </c>
      <c r="T39" s="5">
        <v>4162.07</v>
      </c>
    </row>
    <row r="40" spans="1:20" x14ac:dyDescent="0.25">
      <c r="A40" s="37" t="s">
        <v>100</v>
      </c>
      <c r="B40" s="37"/>
      <c r="C40" s="37"/>
      <c r="D40" s="37"/>
      <c r="E40" s="37"/>
      <c r="F40" s="37">
        <v>33.808999999999997</v>
      </c>
    </row>
    <row r="41" spans="1:20" x14ac:dyDescent="0.25">
      <c r="A41" s="37" t="s">
        <v>8</v>
      </c>
      <c r="B41" s="37"/>
      <c r="C41" s="37"/>
      <c r="D41" s="37"/>
      <c r="E41" s="37"/>
      <c r="F41" s="37">
        <v>50.853999999999999</v>
      </c>
    </row>
    <row r="42" spans="1:20" x14ac:dyDescent="0.25">
      <c r="A42" s="37" t="s">
        <v>99</v>
      </c>
      <c r="B42" s="37"/>
      <c r="C42" s="37"/>
      <c r="D42" s="37"/>
      <c r="E42" s="37"/>
      <c r="F42" s="37">
        <v>23.885000000000002</v>
      </c>
    </row>
    <row r="43" spans="1:20" x14ac:dyDescent="0.25">
      <c r="A43" s="37" t="s">
        <v>2</v>
      </c>
      <c r="B43" s="37"/>
      <c r="C43" s="37"/>
      <c r="D43" s="37"/>
      <c r="E43" s="37"/>
      <c r="F43" s="37">
        <v>2.226</v>
      </c>
    </row>
    <row r="44" spans="1:20" x14ac:dyDescent="0.25">
      <c r="E44" t="s">
        <v>102</v>
      </c>
      <c r="F44" s="36">
        <f>SUM(F40:F43)</f>
        <v>110.774</v>
      </c>
      <c r="H44">
        <v>938.96799999999996</v>
      </c>
    </row>
    <row r="46" spans="1:20" x14ac:dyDescent="0.25">
      <c r="A46" t="s">
        <v>15</v>
      </c>
    </row>
    <row r="47" spans="1:20" x14ac:dyDescent="0.25">
      <c r="F47" t="s">
        <v>101</v>
      </c>
    </row>
    <row r="48" spans="1:20" x14ac:dyDescent="0.25">
      <c r="A48" s="37" t="s">
        <v>100</v>
      </c>
      <c r="B48" s="37"/>
      <c r="C48" s="37">
        <v>7.44</v>
      </c>
      <c r="D48" s="37"/>
      <c r="E48" s="37"/>
      <c r="F48" s="37">
        <v>8.6720000000000006</v>
      </c>
    </row>
    <row r="49" spans="1:8" x14ac:dyDescent="0.25">
      <c r="A49" s="37" t="s">
        <v>8</v>
      </c>
      <c r="B49" s="37"/>
      <c r="C49" s="37">
        <v>16.149999999999999</v>
      </c>
      <c r="D49" s="37"/>
      <c r="E49" s="37"/>
      <c r="F49" s="37">
        <v>18.824000000000002</v>
      </c>
      <c r="H49">
        <v>159.56</v>
      </c>
    </row>
    <row r="50" spans="1:8" x14ac:dyDescent="0.25">
      <c r="A50" s="37" t="s">
        <v>99</v>
      </c>
      <c r="B50" s="37"/>
      <c r="C50" s="37">
        <v>10.8</v>
      </c>
      <c r="D50" s="37"/>
      <c r="E50" s="37"/>
      <c r="F50" s="37">
        <v>12.587999999999999</v>
      </c>
    </row>
    <row r="51" spans="1:8" x14ac:dyDescent="0.25">
      <c r="A51" s="37" t="s">
        <v>2</v>
      </c>
      <c r="B51" s="37"/>
      <c r="C51" s="37">
        <v>1.44</v>
      </c>
      <c r="D51" s="37"/>
      <c r="E51" s="37"/>
      <c r="F51" s="37">
        <v>1.6779999999999999</v>
      </c>
    </row>
    <row r="52" spans="1:8" x14ac:dyDescent="0.25">
      <c r="A52" s="37" t="s">
        <v>98</v>
      </c>
      <c r="B52" s="37"/>
      <c r="C52" s="37">
        <v>3.35</v>
      </c>
      <c r="D52" s="37"/>
      <c r="E52" s="37"/>
      <c r="F52" s="37">
        <v>3.9049999999999998</v>
      </c>
      <c r="G52" s="25" t="s">
        <v>97</v>
      </c>
    </row>
    <row r="53" spans="1:8" x14ac:dyDescent="0.25">
      <c r="A53" t="s">
        <v>96</v>
      </c>
      <c r="C53">
        <v>34.01</v>
      </c>
      <c r="F53">
        <v>39.642000000000003</v>
      </c>
    </row>
    <row r="54" spans="1:8" x14ac:dyDescent="0.25">
      <c r="C54" s="36">
        <f>SUM(C48:C53)</f>
        <v>73.19</v>
      </c>
      <c r="F54" s="36">
        <f>SUM(F48:F53)</f>
        <v>85.308999999999997</v>
      </c>
      <c r="H54">
        <v>723.11599999999999</v>
      </c>
    </row>
    <row r="55" spans="1:8" x14ac:dyDescent="0.25">
      <c r="H55">
        <v>3960.0001499999998</v>
      </c>
    </row>
  </sheetData>
  <mergeCells count="1">
    <mergeCell ref="I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2031</vt:lpstr>
      <vt:lpstr>Abgleich DatenbankGrundriss2031</vt:lpstr>
      <vt:lpstr>2030_SolarComputer</vt:lpstr>
      <vt:lpstr>Grundriss2030_Datenübertragung</vt:lpstr>
      <vt:lpstr>2030_m² Teaser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Lena</dc:creator>
  <cp:lastModifiedBy>lena</cp:lastModifiedBy>
  <cp:lastPrinted>2016-01-22T07:38:27Z</cp:lastPrinted>
  <dcterms:created xsi:type="dcterms:W3CDTF">2016-01-20T09:58:47Z</dcterms:created>
  <dcterms:modified xsi:type="dcterms:W3CDTF">2016-02-16T14:59:51Z</dcterms:modified>
</cp:coreProperties>
</file>