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0740"/>
  </bookViews>
  <sheets>
    <sheet name="Livros" sheetId="1" r:id="rId1"/>
    <sheet name="Registo" sheetId="2" r:id="rId2"/>
    <sheet name="Contabilidade" sheetId="3" r:id="rId3"/>
    <sheet name="Saldo Cliente" sheetId="4" r:id="rId4"/>
  </sheets>
  <calcPr calcId="145621"/>
</workbook>
</file>

<file path=xl/calcChain.xml><?xml version="1.0" encoding="utf-8"?>
<calcChain xmlns="http://schemas.openxmlformats.org/spreadsheetml/2006/main">
  <c r="H19" i="3" l="1"/>
  <c r="E19" i="3"/>
  <c r="H18" i="3"/>
  <c r="E18" i="3"/>
  <c r="H17" i="3"/>
  <c r="E17" i="3"/>
  <c r="H16" i="3"/>
  <c r="E16" i="3"/>
  <c r="H15" i="3"/>
  <c r="E15" i="3"/>
  <c r="H13" i="3"/>
  <c r="H12" i="3"/>
  <c r="E12" i="3" s="1"/>
  <c r="H11" i="3"/>
  <c r="E11" i="3" s="1"/>
  <c r="H10" i="3"/>
  <c r="E10" i="3" s="1"/>
  <c r="H9" i="3"/>
  <c r="E9" i="3" s="1"/>
  <c r="E13" i="3"/>
  <c r="C5" i="3"/>
  <c r="H7" i="3"/>
  <c r="E7" i="3" s="1"/>
  <c r="C7" i="3" s="1"/>
  <c r="H6" i="3"/>
  <c r="E6" i="3" s="1"/>
  <c r="C6" i="3" s="1"/>
  <c r="H5" i="3"/>
  <c r="E5" i="3" s="1"/>
  <c r="H4" i="3"/>
  <c r="H3" i="3"/>
  <c r="E3" i="3" l="1"/>
  <c r="C3" i="3" s="1"/>
  <c r="E4" i="3"/>
  <c r="C4" i="3" s="1"/>
</calcChain>
</file>

<file path=xl/sharedStrings.xml><?xml version="1.0" encoding="utf-8"?>
<sst xmlns="http://schemas.openxmlformats.org/spreadsheetml/2006/main" count="77" uniqueCount="43">
  <si>
    <t>Autor</t>
  </si>
  <si>
    <t>Nome</t>
  </si>
  <si>
    <t>Nome Original</t>
  </si>
  <si>
    <t>Ano</t>
  </si>
  <si>
    <t>Editora</t>
  </si>
  <si>
    <t>Tradução</t>
  </si>
  <si>
    <t>Dono do livro</t>
  </si>
  <si>
    <t>Disponibilidade</t>
  </si>
  <si>
    <t>Tipo de transacção</t>
  </si>
  <si>
    <t>Email</t>
  </si>
  <si>
    <t>Contacto Telefónico</t>
  </si>
  <si>
    <t>Morada de Entrega</t>
  </si>
  <si>
    <t>Número Edição</t>
  </si>
  <si>
    <t xml:space="preserve">Dono do Livro </t>
  </si>
  <si>
    <t>Compra / Aluguer / Troca</t>
  </si>
  <si>
    <t>Aluguer</t>
  </si>
  <si>
    <t>Valor da Transacção</t>
  </si>
  <si>
    <t>C = D + E</t>
  </si>
  <si>
    <t>Valor Solidariedade Social</t>
  </si>
  <si>
    <t>Valor Mínimo</t>
  </si>
  <si>
    <t>Valor Site</t>
  </si>
  <si>
    <t>Definida pelo user</t>
  </si>
  <si>
    <t>Escalões de peso</t>
  </si>
  <si>
    <t>Preços</t>
  </si>
  <si>
    <t>[Até 20 g] formato normalizado (a)</t>
  </si>
  <si>
    <t>0,33 € (b)</t>
  </si>
  <si>
    <t>[20 g - 50 g] formato normalizado (a)</t>
  </si>
  <si>
    <t>[50 g - 100 g]</t>
  </si>
  <si>
    <t>[100 g - 500 g]</t>
  </si>
  <si>
    <t>[500 g - 2 kg]</t>
  </si>
  <si>
    <t>(a) Aos objetos não normalizados destes escalões aplica-se o preço do escalão seguinte.</t>
  </si>
  <si>
    <t>(b) Preço aplicável aos Bilhetes Postais.</t>
  </si>
  <si>
    <t>Valor User</t>
  </si>
  <si>
    <t>K = M + N</t>
  </si>
  <si>
    <t>Peso em gramas</t>
  </si>
  <si>
    <t>&lt;20g</t>
  </si>
  <si>
    <t>&gt;20g e &lt;50g</t>
  </si>
  <si>
    <t>&gt;50g e &lt;100g</t>
  </si>
  <si>
    <t>&gt;100g e &lt;500g</t>
  </si>
  <si>
    <t>&gt;500g e &lt;2000g</t>
  </si>
  <si>
    <t>Valor Correios</t>
  </si>
  <si>
    <t>Compra</t>
  </si>
  <si>
    <t>Troca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</si>
</sst>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3" fillId="2" borderId="0" xfId="0" applyFont="1" applyFill="1"/>
    <xf numFmtId="0" fontId="0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8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L1" workbookViewId="0">
      <selection activeCell="O17" sqref="O17"/>
    </sheetView>
  </sheetViews>
  <sheetFormatPr defaultRowHeight="15" x14ac:dyDescent="0.25"/>
  <cols>
    <col min="1" max="6" width="15.140625" style="3" customWidth="1"/>
    <col min="7" max="7" width="14" style="3" customWidth="1"/>
    <col min="8" max="8" width="12.85546875" style="3" bestFit="1" customWidth="1"/>
    <col min="9" max="9" width="23.42578125" style="3" bestFit="1" customWidth="1"/>
    <col min="10" max="10" width="15.140625" style="3" bestFit="1" customWidth="1"/>
    <col min="11" max="11" width="18.5703125" style="3" bestFit="1" customWidth="1"/>
    <col min="12" max="12" width="15.42578125" style="3" bestFit="1" customWidth="1"/>
    <col min="13" max="13" width="12.7109375" style="3" customWidth="1"/>
    <col min="14" max="14" width="17.5703125" style="3" bestFit="1" customWidth="1"/>
    <col min="15" max="15" width="35.7109375" style="3" bestFit="1" customWidth="1"/>
    <col min="16" max="16" width="9.85546875" style="3" bestFit="1" customWidth="1"/>
    <col min="17" max="16384" width="9.140625" style="3"/>
  </cols>
  <sheetData>
    <row r="1" spans="1:16" ht="15.75" thickBot="1" x14ac:dyDescent="0.3">
      <c r="K1" s="3" t="s">
        <v>33</v>
      </c>
      <c r="N1" s="2" t="s">
        <v>21</v>
      </c>
    </row>
    <row r="2" spans="1:16" ht="15.75" thickBot="1" x14ac:dyDescent="0.3">
      <c r="A2" s="3" t="s">
        <v>0</v>
      </c>
      <c r="B2" s="3" t="s">
        <v>1</v>
      </c>
      <c r="C2" s="3" t="s">
        <v>2</v>
      </c>
      <c r="D2" s="3" t="s">
        <v>12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8</v>
      </c>
      <c r="J2" s="3" t="s">
        <v>7</v>
      </c>
      <c r="K2" s="3" t="s">
        <v>16</v>
      </c>
      <c r="L2" t="s">
        <v>34</v>
      </c>
      <c r="M2" s="3" t="s">
        <v>19</v>
      </c>
      <c r="N2" s="3" t="s">
        <v>32</v>
      </c>
      <c r="O2" s="4" t="s">
        <v>22</v>
      </c>
      <c r="P2" s="4" t="s">
        <v>23</v>
      </c>
    </row>
    <row r="3" spans="1:16" ht="15.75" thickBot="1" x14ac:dyDescent="0.3">
      <c r="I3" s="3" t="s">
        <v>14</v>
      </c>
      <c r="O3" s="5" t="s">
        <v>24</v>
      </c>
      <c r="P3" s="6" t="s">
        <v>25</v>
      </c>
    </row>
    <row r="4" spans="1:16" ht="15.75" thickBot="1" x14ac:dyDescent="0.3">
      <c r="O4" s="5" t="s">
        <v>26</v>
      </c>
      <c r="P4" s="7">
        <v>0.55000000000000004</v>
      </c>
    </row>
    <row r="5" spans="1:16" ht="15.75" thickBot="1" x14ac:dyDescent="0.3">
      <c r="O5" s="5" t="s">
        <v>27</v>
      </c>
      <c r="P5" s="7">
        <v>0.62</v>
      </c>
    </row>
    <row r="6" spans="1:16" ht="15.75" thickBot="1" x14ac:dyDescent="0.3">
      <c r="O6" s="5" t="s">
        <v>28</v>
      </c>
      <c r="P6" s="7">
        <v>1.3</v>
      </c>
    </row>
    <row r="7" spans="1:16" ht="15.75" thickBot="1" x14ac:dyDescent="0.3">
      <c r="O7" s="5" t="s">
        <v>29</v>
      </c>
      <c r="P7" s="7">
        <v>2.9</v>
      </c>
    </row>
    <row r="9" spans="1:16" x14ac:dyDescent="0.25">
      <c r="O9" s="8" t="s">
        <v>30</v>
      </c>
    </row>
    <row r="10" spans="1:16" x14ac:dyDescent="0.25">
      <c r="O10" s="8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6.42578125" bestFit="1" customWidth="1"/>
    <col min="3" max="3" width="5.85546875" bestFit="1" customWidth="1"/>
    <col min="4" max="4" width="19" bestFit="1" customWidth="1"/>
    <col min="5" max="5" width="17.85546875" bestFit="1" customWidth="1"/>
  </cols>
  <sheetData>
    <row r="1" spans="1:5" x14ac:dyDescent="0.25">
      <c r="A1" t="s">
        <v>13</v>
      </c>
      <c r="B1" t="s">
        <v>1</v>
      </c>
      <c r="C1" t="s">
        <v>9</v>
      </c>
      <c r="D1" t="s">
        <v>10</v>
      </c>
      <c r="E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6" sqref="D26"/>
    </sheetView>
  </sheetViews>
  <sheetFormatPr defaultRowHeight="15" x14ac:dyDescent="0.25"/>
  <cols>
    <col min="1" max="1" width="17.5703125" bestFit="1" customWidth="1"/>
    <col min="2" max="2" width="17.5703125" customWidth="1"/>
    <col min="3" max="3" width="18.5703125" bestFit="1" customWidth="1"/>
    <col min="4" max="4" width="18.5703125" customWidth="1"/>
    <col min="5" max="5" width="13.5703125" bestFit="1" customWidth="1"/>
    <col min="6" max="6" width="24.42578125" bestFit="1" customWidth="1"/>
    <col min="8" max="8" width="13.7109375" bestFit="1" customWidth="1"/>
    <col min="9" max="9" width="13.7109375" customWidth="1"/>
    <col min="10" max="10" width="33.42578125" bestFit="1" customWidth="1"/>
    <col min="11" max="11" width="9" bestFit="1" customWidth="1"/>
  </cols>
  <sheetData>
    <row r="1" spans="1:11" x14ac:dyDescent="0.25">
      <c r="C1" t="s">
        <v>17</v>
      </c>
    </row>
    <row r="2" spans="1:11" ht="15.75" thickBot="1" x14ac:dyDescent="0.3">
      <c r="A2" t="s">
        <v>8</v>
      </c>
      <c r="B2" t="s">
        <v>34</v>
      </c>
      <c r="C2" t="s">
        <v>16</v>
      </c>
      <c r="D2" s="3" t="s">
        <v>32</v>
      </c>
      <c r="E2" t="s">
        <v>19</v>
      </c>
      <c r="F2" t="s">
        <v>18</v>
      </c>
      <c r="G2" t="s">
        <v>20</v>
      </c>
      <c r="H2" t="s">
        <v>40</v>
      </c>
    </row>
    <row r="3" spans="1:11" ht="15.75" thickBot="1" x14ac:dyDescent="0.3">
      <c r="A3" t="s">
        <v>15</v>
      </c>
      <c r="B3" t="s">
        <v>35</v>
      </c>
      <c r="C3" s="1">
        <f>+D3+E3</f>
        <v>1</v>
      </c>
      <c r="D3" s="2"/>
      <c r="E3" s="1">
        <f>+F3+G3+H3</f>
        <v>1</v>
      </c>
      <c r="F3" s="1">
        <v>0.25</v>
      </c>
      <c r="G3" s="1">
        <v>0.09</v>
      </c>
      <c r="H3" s="1">
        <f>0.33*2</f>
        <v>0.66</v>
      </c>
      <c r="I3" s="1"/>
      <c r="J3" s="5" t="s">
        <v>24</v>
      </c>
      <c r="K3" s="6" t="s">
        <v>25</v>
      </c>
    </row>
    <row r="4" spans="1:11" ht="15.75" thickBot="1" x14ac:dyDescent="0.3">
      <c r="A4" t="s">
        <v>15</v>
      </c>
      <c r="B4" t="s">
        <v>36</v>
      </c>
      <c r="C4" s="1">
        <f>+D4+E4</f>
        <v>1.5</v>
      </c>
      <c r="D4" s="2"/>
      <c r="E4" s="1">
        <f>+F4+G4+H4</f>
        <v>1.5</v>
      </c>
      <c r="F4" s="1">
        <v>0.3</v>
      </c>
      <c r="G4" s="1">
        <v>0.1</v>
      </c>
      <c r="H4" s="1">
        <f>0.55*2</f>
        <v>1.1000000000000001</v>
      </c>
      <c r="I4" s="9"/>
      <c r="J4" s="5" t="s">
        <v>26</v>
      </c>
      <c r="K4" s="7">
        <v>0.55000000000000004</v>
      </c>
    </row>
    <row r="5" spans="1:11" ht="15.75" thickBot="1" x14ac:dyDescent="0.3">
      <c r="A5" t="s">
        <v>15</v>
      </c>
      <c r="B5" t="s">
        <v>37</v>
      </c>
      <c r="C5" s="1">
        <f>+D5+E5</f>
        <v>1.75</v>
      </c>
      <c r="D5" s="2"/>
      <c r="E5" s="1">
        <f>+F5+G5+H5</f>
        <v>1.75</v>
      </c>
      <c r="F5" s="1">
        <v>0.31</v>
      </c>
      <c r="G5" s="1">
        <v>0.2</v>
      </c>
      <c r="H5" s="1">
        <f>0.62*2</f>
        <v>1.24</v>
      </c>
      <c r="I5" s="9"/>
      <c r="J5" s="5" t="s">
        <v>27</v>
      </c>
      <c r="K5" s="7">
        <v>0.62</v>
      </c>
    </row>
    <row r="6" spans="1:11" ht="15.75" thickBot="1" x14ac:dyDescent="0.3">
      <c r="A6" t="s">
        <v>15</v>
      </c>
      <c r="B6" t="s">
        <v>38</v>
      </c>
      <c r="C6" s="1">
        <f>+D6+E6</f>
        <v>3.5</v>
      </c>
      <c r="D6" s="2"/>
      <c r="E6" s="1">
        <f>+F6+G6+H6</f>
        <v>3.5</v>
      </c>
      <c r="F6" s="1">
        <v>0.5</v>
      </c>
      <c r="G6" s="1">
        <v>0.4</v>
      </c>
      <c r="H6" s="1">
        <f>1.3*2</f>
        <v>2.6</v>
      </c>
      <c r="I6" s="9"/>
      <c r="J6" s="5" t="s">
        <v>28</v>
      </c>
      <c r="K6" s="7">
        <v>1.3</v>
      </c>
    </row>
    <row r="7" spans="1:11" ht="15.75" thickBot="1" x14ac:dyDescent="0.3">
      <c r="A7" t="s">
        <v>15</v>
      </c>
      <c r="B7" t="s">
        <v>39</v>
      </c>
      <c r="C7" s="1">
        <f>+D7+E7</f>
        <v>6.75</v>
      </c>
      <c r="D7" s="2"/>
      <c r="E7" s="1">
        <f>+F7+G7+H7</f>
        <v>6.75</v>
      </c>
      <c r="F7" s="1">
        <v>0.5</v>
      </c>
      <c r="G7" s="1">
        <v>0.45</v>
      </c>
      <c r="H7" s="1">
        <f>2.9*2</f>
        <v>5.8</v>
      </c>
      <c r="I7" s="9"/>
      <c r="J7" s="5" t="s">
        <v>29</v>
      </c>
      <c r="K7" s="7">
        <v>2.9</v>
      </c>
    </row>
    <row r="9" spans="1:11" x14ac:dyDescent="0.25">
      <c r="A9" t="s">
        <v>41</v>
      </c>
      <c r="B9" t="s">
        <v>35</v>
      </c>
      <c r="E9" s="1">
        <f>+F9+G9+H9</f>
        <v>0.5</v>
      </c>
      <c r="F9" s="1">
        <v>0.15</v>
      </c>
      <c r="G9" s="1">
        <v>0.02</v>
      </c>
      <c r="H9" s="1">
        <f>0.33</f>
        <v>0.33</v>
      </c>
    </row>
    <row r="10" spans="1:11" x14ac:dyDescent="0.25">
      <c r="A10" t="s">
        <v>41</v>
      </c>
      <c r="B10" t="s">
        <v>36</v>
      </c>
      <c r="E10" s="1">
        <f>+F10+G10+H10</f>
        <v>0.75</v>
      </c>
      <c r="F10" s="1">
        <v>0.17</v>
      </c>
      <c r="G10" s="1">
        <v>0.03</v>
      </c>
      <c r="H10" s="1">
        <f>0.55</f>
        <v>0.55000000000000004</v>
      </c>
    </row>
    <row r="11" spans="1:11" x14ac:dyDescent="0.25">
      <c r="A11" t="s">
        <v>41</v>
      </c>
      <c r="B11" t="s">
        <v>37</v>
      </c>
      <c r="E11" s="1">
        <f>+F11+G11+H11</f>
        <v>1</v>
      </c>
      <c r="F11" s="1">
        <v>0.2</v>
      </c>
      <c r="G11" s="1">
        <v>0.18</v>
      </c>
      <c r="H11" s="1">
        <f>0.62</f>
        <v>0.62</v>
      </c>
    </row>
    <row r="12" spans="1:11" x14ac:dyDescent="0.25">
      <c r="A12" t="s">
        <v>41</v>
      </c>
      <c r="B12" t="s">
        <v>38</v>
      </c>
      <c r="E12" s="1">
        <f>+F12+G12+H12</f>
        <v>2</v>
      </c>
      <c r="F12" s="1">
        <v>0.4</v>
      </c>
      <c r="G12" s="1">
        <v>0.3</v>
      </c>
      <c r="H12" s="1">
        <f>1.3</f>
        <v>1.3</v>
      </c>
    </row>
    <row r="13" spans="1:11" x14ac:dyDescent="0.25">
      <c r="A13" t="s">
        <v>41</v>
      </c>
      <c r="B13" t="s">
        <v>39</v>
      </c>
      <c r="E13" s="1">
        <f>+F13+G13+H13</f>
        <v>3.75</v>
      </c>
      <c r="F13" s="1">
        <v>0.5</v>
      </c>
      <c r="G13" s="1">
        <v>0.35</v>
      </c>
      <c r="H13" s="1">
        <f>2.9</f>
        <v>2.9</v>
      </c>
    </row>
    <row r="15" spans="1:11" x14ac:dyDescent="0.25">
      <c r="A15" t="s">
        <v>42</v>
      </c>
      <c r="B15" t="s">
        <v>35</v>
      </c>
      <c r="E15" s="1">
        <f>+F15+G15+H15</f>
        <v>0.5</v>
      </c>
      <c r="F15" s="1">
        <v>0.15</v>
      </c>
      <c r="G15" s="1">
        <v>0.02</v>
      </c>
      <c r="H15" s="1">
        <f>0.33</f>
        <v>0.33</v>
      </c>
    </row>
    <row r="16" spans="1:11" x14ac:dyDescent="0.25">
      <c r="A16" t="s">
        <v>42</v>
      </c>
      <c r="B16" t="s">
        <v>36</v>
      </c>
      <c r="E16" s="1">
        <f>+F16+G16+H16</f>
        <v>0.75</v>
      </c>
      <c r="F16" s="1">
        <v>0.17</v>
      </c>
      <c r="G16" s="1">
        <v>0.03</v>
      </c>
      <c r="H16" s="1">
        <f>0.55</f>
        <v>0.55000000000000004</v>
      </c>
    </row>
    <row r="17" spans="1:8" x14ac:dyDescent="0.25">
      <c r="A17" t="s">
        <v>42</v>
      </c>
      <c r="B17" t="s">
        <v>37</v>
      </c>
      <c r="E17" s="1">
        <f>+F17+G17+H17</f>
        <v>1</v>
      </c>
      <c r="F17" s="1">
        <v>0.2</v>
      </c>
      <c r="G17" s="1">
        <v>0.18</v>
      </c>
      <c r="H17" s="1">
        <f>0.62</f>
        <v>0.62</v>
      </c>
    </row>
    <row r="18" spans="1:8" x14ac:dyDescent="0.25">
      <c r="A18" t="s">
        <v>42</v>
      </c>
      <c r="B18" t="s">
        <v>38</v>
      </c>
      <c r="E18" s="1">
        <f>+F18+G18+H18</f>
        <v>2</v>
      </c>
      <c r="F18" s="1">
        <v>0.4</v>
      </c>
      <c r="G18" s="1">
        <v>0.3</v>
      </c>
      <c r="H18" s="1">
        <f>1.3</f>
        <v>1.3</v>
      </c>
    </row>
    <row r="19" spans="1:8" x14ac:dyDescent="0.25">
      <c r="A19" t="s">
        <v>42</v>
      </c>
      <c r="B19" t="s">
        <v>39</v>
      </c>
      <c r="E19" s="1">
        <f>+F19+G19+H19</f>
        <v>3.75</v>
      </c>
      <c r="F19" s="1">
        <v>0.5</v>
      </c>
      <c r="G19" s="1">
        <v>0.35</v>
      </c>
      <c r="H19" s="1">
        <f>2.9</f>
        <v>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Livros</vt:lpstr>
      <vt:lpstr>Registo</vt:lpstr>
      <vt:lpstr>Contabilidade</vt:lpstr>
      <vt:lpstr>Saldo Cliente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Proença, Diogo Ferreira, VF-PT</dc:creator>
  <cp:lastModifiedBy>Proença, Diogo Ferreira, VF-PT</cp:lastModifiedBy>
  <cp:lastPrinted>2013-10-08T13:38:08Z</cp:lastPrinted>
  <dcterms:created xsi:type="dcterms:W3CDTF">2013-10-08T10:41:12Z</dcterms:created>
  <dcterms:modified xsi:type="dcterms:W3CDTF">2013-10-08T13:38:22Z</dcterms:modified>
</cp:coreProperties>
</file>