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D5EED139-985B-4E7E-90CF-2989991B9393}" xr6:coauthVersionLast="47" xr6:coauthVersionMax="47" xr10:uidLastSave="{00000000-0000-0000-0000-000000000000}"/>
  <bookViews>
    <workbookView xWindow="-22710" yWindow="8730" windowWidth="21300" windowHeight="18225" activeTab="2" xr2:uid="{00000000-000D-0000-FFFF-FFFF00000000}"/>
  </bookViews>
  <sheets>
    <sheet name="Metadata" sheetId="1" r:id="rId1"/>
    <sheet name="EnhancedDD" sheetId="2" r:id="rId2"/>
    <sheet name="Pivot" sheetId="3" r:id="rId3"/>
  </sheets>
  <definedNames>
    <definedName name="_xlnm._FilterDatabase" localSheetId="1" hidden="1">EnhancedDD!$A$1:$AI$747</definedName>
    <definedName name="_xlnm._FilterDatabase" localSheetId="0" hidden="1">Metadata!$A$1:$H$22</definedName>
  </definedNames>
  <calcPr calcId="191029"/>
  <pivotCaches>
    <pivotCache cacheId="3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6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tc={7C3C6A44-146A-420B-B63E-16885046DEFA}</author>
  </authors>
  <commentList>
    <comment ref="G13" authorId="0" shapeId="0" xr:uid="{7C3C6A44-146A-420B-B63E-16885046DEFA}">
      <text>
        <t>[Threaded comment]
Your version of Excel allows you to read this threaded comment; however, any edits to it will get removed if the file is opened in a newer version of Excel. Learn more: https://go.microsoft.com/fwlink/?linkid=870924
Comment:
    PROMIS q not the same as the PROMIS Pain and PF questions for HEAL core CRFs</t>
      </text>
    </comment>
  </commentList>
</comments>
</file>

<file path=xl/sharedStrings.xml><?xml version="1.0" encoding="utf-8"?>
<sst xmlns="http://schemas.openxmlformats.org/spreadsheetml/2006/main" count="8911" uniqueCount="2108">
  <si>
    <t>Original CRF Name</t>
  </si>
  <si>
    <t>Extracted CRF Name</t>
  </si>
  <si>
    <t>Rationale</t>
  </si>
  <si>
    <t>Full Response (Extracted CRF)</t>
  </si>
  <si>
    <t>Matched HEAL Core CRF</t>
  </si>
  <si>
    <t>Match Confidence</t>
  </si>
  <si>
    <t>Match Full Response</t>
  </si>
  <si>
    <t>adverse_event_form</t>
  </si>
  <si>
    <t>baseline_assessment</t>
  </si>
  <si>
    <t>chronic_pain_coping_inventory_cpci</t>
  </si>
  <si>
    <t>drug_accountability_log</t>
  </si>
  <si>
    <t>medication_dose_monitoring</t>
  </si>
  <si>
    <t>modified_paindetect</t>
  </si>
  <si>
    <t>nurse_coaching_call</t>
  </si>
  <si>
    <t>opioid_risk_tool</t>
  </si>
  <si>
    <t>participant_statusmissed_visit_form</t>
  </si>
  <si>
    <t>peg_pain_screening_tool</t>
  </si>
  <si>
    <t>phone_screening</t>
  </si>
  <si>
    <t>promis</t>
  </si>
  <si>
    <t>serious_adverse_event_form</t>
  </si>
  <si>
    <t>study_evaluationcompletion_form</t>
  </si>
  <si>
    <t>suicide_form</t>
  </si>
  <si>
    <t>symptoms_monitoring_form</t>
  </si>
  <si>
    <t>symptoms_monitoring_form_prn</t>
  </si>
  <si>
    <t>taps_tobacco_alcohol_prescription_medications_and_</t>
  </si>
  <si>
    <t>vitals</t>
  </si>
  <si>
    <t>vitals_2</t>
  </si>
  <si>
    <t>week_assessment</t>
  </si>
  <si>
    <t xml:space="preserve">Adverse Event Form
</t>
  </si>
  <si>
    <t>Baseline Assessment Form</t>
  </si>
  <si>
    <t>Chronic Pain Coping Inventory (CPCI)</t>
  </si>
  <si>
    <t xml:space="preserve">Drug Accountability Record Form
</t>
  </si>
  <si>
    <t>Medication Administration Record (MAR)</t>
  </si>
  <si>
    <t xml:space="preserve">PainDETECT Questionnaire
</t>
  </si>
  <si>
    <t xml:space="preserve">Telephone Call Log or Coaching Call Log
</t>
  </si>
  <si>
    <t>Opioid Risk Tool (ORT)</t>
  </si>
  <si>
    <t>Missed Visit Form</t>
  </si>
  <si>
    <t xml:space="preserve">PEG Pain Screening Tool
</t>
  </si>
  <si>
    <t xml:space="preserve">Pain Management Study Screening and Eligibility Questionnaire
</t>
  </si>
  <si>
    <t xml:space="preserve">PROMIS Cognitive Function
</t>
  </si>
  <si>
    <t>Serious Adverse Event (SAE)</t>
  </si>
  <si>
    <t xml:space="preserve">Treatment Program Evaluation Form
</t>
  </si>
  <si>
    <t>Columbia-Suicide Severity Rating Scale (C-SSRS)</t>
  </si>
  <si>
    <t>Adverse Event Monitoring Form</t>
  </si>
  <si>
    <t>TAPS (Tobacco, Alcohol, Prescription medications, and other Substance use)</t>
  </si>
  <si>
    <t xml:space="preserve">Vital Signs CRF
</t>
  </si>
  <si>
    <t xml:space="preserve">Blood Pressure Measurement CRF
</t>
  </si>
  <si>
    <t>GAD-7</t>
  </si>
  <si>
    <t>The descriptions provided match the typical content of an Adverse Event Form, which is used to document any adverse events experienced by a patient during a study. The fields such as "Start date," "End date," "Severity," "Relatedness," "Action Taken with Intervention," "Outcome," and whether the event was "Serious" are standard components of such forms.</t>
  </si>
  <si>
    <t>The entry name "baseline_assessment" and the descriptions provided include a wide range of assessments typically found in baseline assessments for clinical studies. These include informed consent, demographic information, medical history, and various standardized questionnaires assessing anxiety (GAD-7), pain intensity and interference (BPI), depression (PHQ-8), pain catastrophizing (PCS), and various domains of health-related quality of life (PROMIS). Additionally, there are sections for medical diagnoses and medication use, which are commonly included in baseline assessments to understand participants' health status and treatment history at the start of a study.</t>
  </si>
  <si>
    <t>The description provided matches the Chronic Pain Coping Inventory (CPCI), which is a questionnaire designed to assess the frequency of use of various coping strategies for managing chronic pain over a specified period, such as the past week. The items listed in the description, such as using imagery, relaxation, social support, and exercise, are consistent with the types of coping strategies assessed by the CPCI.</t>
  </si>
  <si>
    <t>The description provided includes elements that are typical of a drug accountability log, such as tracking the number of capsules dispensed, returned, and taken, as well as calculations for expected intake and adherence percentages. These are standard components of a Drug Accountability Record Form, which is used to ensure compliance and proper usage of medication in clinical trials.</t>
  </si>
  <si>
    <t>The description "Visit Medication Dose" suggests a focus on tracking and recording medication dosages during patient visits, which aligns with the purpose of a Medication Administration Record (MAR). This CRF is typically used to document the administration of drugs to patients, including the dosage, timing, and any relevant notes about the medication regimen.</t>
  </si>
  <si>
    <t>The description provided closely matches the PainDETECT Questionnaire, which is specifically designed to assess neuropathic pain symptoms. The questions about burning sensations, tingling, light touching, sudden pain attacks, temperature sensitivity, numbness, and pressure are all typical components of the PainDETECT Questionnaire. Additionally, the scoring method described aligns with the scoring system of the PainDETECT, which involves summing various symptom scores to determine the likelihood of neuropathic pain.</t>
  </si>
  <si>
    <t>The description provided includes elements such as the date of the call, length of the call, and details about the phase of the intervention discussed, which are typical components of a telephone call log or coaching call log used in clinical trials or intervention studies to track and document the details of calls made as part of the intervention process. The mention of "failed call due to" and "notes" further supports the idea that this CRF is designed to document coaching or intervention calls, including any issues encountered.</t>
  </si>
  <si>
    <t>The descriptions provided align with the Opioid Risk Tool (ORT), which is a specific questionnaire designed to assess the risk of opioid abuse in patients prescribed opioids for chronic pain. The ORT includes questions about family and personal history of substance abuse, age, history of preadolescent sexual abuse, and psychological diseases, all of which are mentioned in the descriptions.</t>
  </si>
  <si>
    <t>The description includes elements typically found in forms related to tracking participant status in clinical studies, specifically focusing on missed visits or withdrawal from the study. It captures information such as the date of a missed visit, reasons for missing it, and future contact permissions, which aligns with the purpose of a Missed Visit Form or Withdrawal Form.</t>
  </si>
  <si>
    <t>The provided descriptions match the PEG Pain Screening Tool, which consists of three questions designed to assess pain intensity and its impact on enjoyment of life and general activity. The questions specifically ask about average pain, interference with enjoyment of life, and interference with general activity over the past week, aligning with the PEG tool's structure and purpose.</t>
  </si>
  <si>
    <t>The description provided outlines a comprehensive screening process for a study focused on pain management, including eligibility interviews, screening questions about pain history and intensity, and additional questions regarding medication use and other health conditions. The use of the Brief Pain Inventory (BPI) for assessing pain intensity and interference further supports this as a screening and eligibility questionnaire for a pain management study. The inclusion of eligibility scripts and follow-up options indicates that this is part of a recruitment and screening process for study participants.</t>
  </si>
  <si>
    <t>The descriptions provided are typical of items found in the PROMIS (Patient-Reported Outcomes Measurement Information System) Cognitive Function questionnaire, which assesses perceived cognitive abilities such as memory, mental sharpness, and concentration over the past 7 days.</t>
  </si>
  <si>
    <t>The entry name and descriptions provided match the typical elements found in a Serious Adverse Event Report Form. These forms are used in clinical trials to document any serious adverse events experienced by participants, including details such as the date, location, nature, and outcome of the event, as well as the relationship to the research and any actions taken. The mention of providing documentation to the IRB and the signature of the Principal Investigator further supports this identification.</t>
  </si>
  <si>
    <t>The entry name and descriptions indicate that this CRF is designed to evaluate a participant's experience and satisfaction with a treatment program upon completion. It includes questions about the program's effectiveness, ease of use, and areas for improvement, as well as a satisfaction rating and likelihood of recommending the program to others. These aspects are typical of a treatment program evaluation form.</t>
  </si>
  <si>
    <t>The described questionnaire focuses on assessing suicidal ideation and behavior, including thoughts, plans, and potential actions related to self-harm and suicide. The Columbia-Suicide Severity Rating Scale (C-SSRS) is a widely used tool that evaluates these aspects, including the presence of a plan, access to means, and the individual's ability to resist impulses. The structure and content of the questions align closely with the C-SSRS, which aims to identify the severity and immediacy of suicide risk.</t>
  </si>
  <si>
    <t>The descriptions provided focus on identifying, categorizing, and assessing the severity of symptoms or side effects experienced by participants, particularly in relation to a medication (Cymbalta/duloxetine). This aligns with the purpose of an Adverse Event Monitoring Form or Symptom Checklist, which are used in clinical trials to systematically record and evaluate any adverse events or symptoms that arise during the study.</t>
  </si>
  <si>
    <t>The descriptions provided focus on monitoring symptoms and adverse events that participants experience during a study, particularly related to medication side effects. The questions aim to capture the onset, severity, and impact of these symptoms on daily activities, which are typical components of adverse event monitoring. Additionally, the form includes questions about medication adherence and willingness to adjust dosage, aligning with the purpose of a symptom diary or adverse event form in clinical research.</t>
  </si>
  <si>
    <t>The description provided aligns with the TAPS Tool, which is designed to screen for the use of tobacco, alcohol, prescription medications, and other substances. The questions specifically inquire about the frequency of use of these substances over the past 12 months, which is typical for the TAPS Tool. The name of the entry, "taps_tobacco_alcohol_prescription_medications_and_," directly references the TAPS Tool, further supporting this identification.</t>
  </si>
  <si>
    <t>The description includes measurements typically recorded in a vital signs case report form (CRF), such as pulse and blood pressure (systolic blood pressure [SBP] and diastolic blood pressure [DBP]). The mention of a "Technician ID" suggests that a technician is responsible for taking these measurements, which is common in clinical settings. The inclusion of a "Pregnancy Test" could indicate that this CRF is used in a specific context where pregnancy status is relevant to the study or treatment being documented.</t>
  </si>
  <si>
    <t>The description includes entries for systolic blood pressure (SBP) and diastolic blood pressure (DBP), which are standard measurements taken during a blood pressure assessment. The inclusion of a technician ID and date further suggests that this CRF is specifically designed for recording blood pressure vitals.</t>
  </si>
  <si>
    <t>The descriptions provided include specific questions and calculations that align with the GAD-7 for anxiety assessment, BPI for pain intensity and interference, PHQ-8 for depression assessment, PCS for evaluating thoughts and feelings related to pain, and PROMIS for various health domains including physical function, fatigue, sleep disturbance, and social roles. Each section corresponds to well-known standardized questionnaires used in clinical settings for these specific assessments.</t>
  </si>
  <si>
    <t>- CRF Name: Adverse Event Form
- Rationale: The descriptions provided match the typical content of an Adverse Event Form, which is used to document any adverse events experienced by a patient during a study. The fields such as "Start date," "End date," "Severity," "Relatedness," "Action Taken with Intervention," "Outcome," and whether the event was "Serious" are standard components of such forms.</t>
  </si>
  <si>
    <t>- CRF Name: Baseline Assessment Form, Demographics Questionnaire, Informed Consent Form, GAD-7 Anxiety Questionnaire, Brief Pain Inventory (BPI), Patient Health Questionnaire (PHQ-8), Pain Catastrophizing Scale (PCS), PROMIS Adult Self-Report Measures, Medical Diagnosis Form, Medication Use Questionnaire.
- Rationale: The entry name "baseline_assessment" and the descriptions provided include a wide range of assessments typically found in baseline assessments for clinical studies. These include informed consent, demographic information, medical history, and various standardized questionnaires assessing anxiety (GAD-7), pain intensity and interference (BPI), depression (PHQ-8), pain catastrophizing (PCS), and various domains of health-related quality of life (PROMIS). Additionally, there are sections for medical diagnoses and medication use, which are commonly included in baseline assessments to understand participants' health status and treatment history at the start of a study.</t>
  </si>
  <si>
    <t>- CRF Name: Chronic Pain Coping Inventory (CPCI)
- Rationale: The description provided matches the Chronic Pain Coping Inventory (CPCI), which is a questionnaire designed to assess the frequency of use of various coping strategies for managing chronic pain over a specified period, such as the past week. The items listed in the description, such as using imagery, relaxation, social support, and exercise, are consistent with the types of coping strategies assessed by the CPCI.</t>
  </si>
  <si>
    <t>- CRF Name: Drug Accountability Record Form
- Rationale: The description provided includes elements that are typical of a drug accountability log, such as tracking the number of capsules dispensed, returned, and taken, as well as calculations for expected intake and adherence percentages. These are standard components of a Drug Accountability Record Form, which is used to ensure compliance and proper usage of medication in clinical trials.</t>
  </si>
  <si>
    <t>- CRF Name: Medication Administration Record (MAR)
- Rationale: The description "Visit Medication Dose" suggests a focus on tracking and recording medication dosages during patient visits, which aligns with the purpose of a Medication Administration Record (MAR). This CRF is typically used to document the administration of drugs to patients, including the dosage, timing, and any relevant notes about the medication regimen.</t>
  </si>
  <si>
    <t>- CRF Name: PainDETECT Questionnaire
- Rationale: The description provided closely matches the PainDETECT Questionnaire, which is specifically designed to assess neuropathic pain symptoms. The questions about burning sensations, tingling, light touching, sudden pain attacks, temperature sensitivity, numbness, and pressure are all typical components of the PainDETECT Questionnaire. Additionally, the scoring method described aligns with the scoring system of the PainDETECT, which involves summing various symptom scores to determine the likelihood of neuropathic pain.</t>
  </si>
  <si>
    <t>- CRF Name: Telephone Call Log or Coaching Call Log
- Rationale: The description provided includes elements such as the date of the call, length of the call, and details about the phase of the intervention discussed, which are typical components of a telephone call log or coaching call log used in clinical trials or intervention studies to track and document the details of calls made as part of the intervention process. The mention of "failed call due to" and "notes" further supports the idea that this CRF is designed to document coaching or intervention calls, including any issues encountered.</t>
  </si>
  <si>
    <t>- CRF Name: Opioid Risk Tool (ORT)
- Rationale: The descriptions provided align with the Opioid Risk Tool (ORT), which is a specific questionnaire designed to assess the risk of opioid abuse in patients prescribed opioids for chronic pain. The ORT includes questions about family and personal history of substance abuse, age, history of preadolescent sexual abuse, and psychological diseases, all of which are mentioned in the descriptions.</t>
  </si>
  <si>
    <t>- CRF Name: Missed Visit Form / Withdrawal Form
- Rationale: The description includes elements typically found in forms related to tracking participant status in clinical studies, specifically focusing on missed visits or withdrawal from the study. It captures information such as the date of a missed visit, reasons for missing it, and future contact permissions, which aligns with the purpose of a Missed Visit Form or Withdrawal Form.</t>
  </si>
  <si>
    <t>- CRF Name: PEG Pain Screening Tool
- Rationale: The provided descriptions match the PEG Pain Screening Tool, which consists of three questions designed to assess pain intensity and its impact on enjoyment of life and general activity. The questions specifically ask about average pain, interference with enjoyment of life, and interference with general activity over the past week, aligning with the PEG tool's structure and purpose.</t>
  </si>
  <si>
    <t>- CRF Name: Pain Management Study Screening and Eligibility Questionnaire
- Rationale: The description provided outlines a comprehensive screening process for a study focused on pain management, including eligibility interviews, screening questions about pain history and intensity, and additional questions regarding medication use and other health conditions. The use of the Brief Pain Inventory (BPI) for assessing pain intensity and interference further supports this as a screening and eligibility questionnaire for a pain management study. The inclusion of eligibility scripts and follow-up options indicates that this is part of a recruitment and screening process for study participants.</t>
  </si>
  <si>
    <t>- CRF Name: PROMIS Cognitive Function
- Rationale: The descriptions provided are typical of items found in the PROMIS (Patient-Reported Outcomes Measurement Information System) Cognitive Function questionnaire, which assesses perceived cognitive abilities such as memory, mental sharpness, and concentration over the past 7 days.</t>
  </si>
  <si>
    <t>- CRF Name: Serious Adverse Event (SAE) Report Form
- Rationale: The entry name and descriptions provided match the typical elements found in a Serious Adverse Event Report Form. These forms are used in clinical trials to document any serious adverse events experienced by participants, including details such as the date, location, nature, and outcome of the event, as well as the relationship to the research and any actions taken. The mention of providing documentation to the IRB and the signature of the Principal Investigator further supports this identification.</t>
  </si>
  <si>
    <t>- CRF Name: Treatment Program Evaluation Form
- Rationale: The entry name and descriptions indicate that this CRF is designed to evaluate a participant's experience and satisfaction with a treatment program upon completion. It includes questions about the program's effectiveness, ease of use, and areas for improvement, as well as a satisfaction rating and likelihood of recommending the program to others. These aspects are typical of a treatment program evaluation form.</t>
  </si>
  <si>
    <t>- CRF Name: Columbia-Suicide Severity Rating Scale (C-SSRS)
- Rationale: The described questionnaire focuses on assessing suicidal ideation and behavior, including thoughts, plans, and potential actions related to self-harm and suicide. The Columbia-Suicide Severity Rating Scale (C-SSRS) is a widely used tool that evaluates these aspects, including the presence of a plan, access to means, and the individual's ability to resist impulses. The structure and content of the questions align closely with the C-SSRS, which aims to identify the severity and immediacy of suicide risk.</t>
  </si>
  <si>
    <t>- CRF Name: Adverse Event Monitoring Form, Symptom Checklist
- Rationale: The descriptions provided focus on identifying, categorizing, and assessing the severity of symptoms or side effects experienced by participants, particularly in relation to a medication (Cymbalta/duloxetine). This aligns with the purpose of an Adverse Event Monitoring Form or Symptom Checklist, which are used in clinical trials to systematically record and evaluate any adverse events or symptoms that arise during the study.</t>
  </si>
  <si>
    <t>- CRF Name: Adverse Event Monitoring Form, Symptom Diary
- Rationale: The descriptions provided focus on monitoring symptoms and adverse events that participants experience during a study, particularly related to medication side effects. The questions aim to capture the onset, severity, and impact of these symptoms on daily activities, which are typical components of adverse event monitoring. Additionally, the form includes questions about medication adherence and willingness to adjust dosage, aligning with the purpose of a symptom diary or adverse event form in clinical research.</t>
  </si>
  <si>
    <t>- CRF Name: TAPS (Tobacco, Alcohol, Prescription medications, and other Substance use) Tool
- Rationale: The description provided aligns with the TAPS Tool, which is designed to screen for the use of tobacco, alcohol, prescription medications, and other substances. The questions specifically inquire about the frequency of use of these substances over the past 12 months, which is typical for the TAPS Tool. The name of the entry, "taps_tobacco_alcohol_prescription_medications_and_," directly references the TAPS Tool, further supporting this identification.</t>
  </si>
  <si>
    <t>- CRF Name: Vital Signs CRF
- Rationale: The description includes measurements typically recorded in a vital signs case report form (CRF), such as pulse and blood pressure (systolic blood pressure [SBP] and diastolic blood pressure [DBP]). The mention of a "Technician ID" suggests that a technician is responsible for taking these measurements, which is common in clinical settings. The inclusion of a "Pregnancy Test" could indicate that this CRF is used in a specific context where pregnancy status is relevant to the study or treatment being documented.</t>
  </si>
  <si>
    <t>- CRF Name: Blood Pressure Measurement CRF
- Rationale: The description includes entries for systolic blood pressure (SBP) and diastolic blood pressure (DBP), which are standard measurements taken during a blood pressure assessment. The inclusion of a technician ID and date further suggests that this CRF is specifically designed for recording blood pressure vitals.</t>
  </si>
  <si>
    <t>- CRF Name: GAD-7, BPI (Brief Pain Inventory), PHQ-8, PCS (Pain Catastrophizing Scale), PROMIS (Patient-Reported Outcomes Measurement Information System)
- Rationale: The descriptions provided include specific questions and calculations that align with the GAD-7 for anxiety assessment, BPI for pain intensity and interference, PHQ-8 for depression assessment, PCS for evaluating thoughts and feelings related to pain, and PROMIS for various health domains including physical function, fatigue, sleep disturbance, and social roles. Each section corresponds to well-known standardized questionnaires used in clinical settings for these specific assessments.</t>
  </si>
  <si>
    <t>No CRF match</t>
  </si>
  <si>
    <t>Demographics</t>
  </si>
  <si>
    <t>PEG Pain</t>
  </si>
  <si>
    <t>Brief Pain Inventory (BPI)</t>
  </si>
  <si>
    <t>TAPS Pain</t>
  </si>
  <si>
    <t>** GAD7</t>
  </si>
  <si>
    <t>High Confidence</t>
  </si>
  <si>
    <t>Medium Confidence</t>
  </si>
  <si>
    <t>No Confidence Score</t>
  </si>
  <si>
    <t>- HEAL Core CRF Match: No CRF match
- Confidence level: High Confidence
- Rationale: The descriptions provided for the "Adverse Event Form" focus on capturing adverse events, such as their occurrence, severity, and related actions. None of the HEAL Core CRFs listed are specifically designed for reporting or tracking adverse events. They focus on pain, anxiety, depression, sleep, and quality of life assessments, which do not align with the concept of adverse event reporting.</t>
  </si>
  <si>
    <t>- HEAL Core CRF Match: Demographics
- Confidence level: Medium Confidence
- Rationale: The CRF name "Baseline Assessment Form" and its descriptions include a significant section on demographics such as age, gender, race, and employment status, which aligns with the "Demographics" CRF from the HEAL Core CRFs list. However, the form also includes other sections like informed consent and medical history, which are not typically part of a demographics form, hence the medium confidence level.</t>
  </si>
  <si>
    <t>- HEAL Core CRF Match: No CRF match
- Confidence level: High Confidence
- Rationale: The provided CRF, "Chronic Pain Coping Inventory (CPCI)," focuses on coping strategies for managing pain, which is not directly aligned with any of the HEAL Core CRFs listed. The HEAL Core CRFs primarily cover pain assessment, anxiety, depression, sleep, and quality of life measures, but do not specifically address coping strategies for pain as described in the CPCI.</t>
  </si>
  <si>
    <t>- HEAL Core CRF Match: No CRF match
- Confidence level: High Confidence
- Rationale: The CRF name "Drug Accountability Record Form" and its descriptions focus on drug dispensation and accountability, which do not align with any of the HEAL Core CRFs listed. The HEAL Core CRFs are centered around pain, anxiety, depression, sleep, and quality of life assessments, rather than drug accountability.</t>
  </si>
  <si>
    <t>- HEAL Core CRF Match: No CRF match
- Confidence level: High Confidence
- Rationale: The CRF name "Medication Administration Record (MAR)" and its description "Visit Medication Dose" do not align with any of the HEAL Core CRFs listed. The provided descriptions are specific to medication administration, which does not match the focus of any CRFs in the HEAL Core list, such as pain, anxiety, depression, or quality of life assessments.</t>
  </si>
  <si>
    <t>- HEAL Core CRF Match: No CRF match
- Confidence level: High Confidence
- Rationale: The PainDETECT Questionnaire focuses on neuropathic pain characteristics, such as burning, tingling, and electric shock-like sensations, which do not align with any of the HEAL Core CRFs listed. The HEAL Core CRFs primarily focus on general pain assessment, anxiety, depression, sleep disturbances, and quality of life, none of which specifically address neuropathic pain symptoms as described in the PainDETECT Questionnaire.</t>
  </si>
  <si>
    <t>- HEAL Core CRF Match: No CRF match
- Confidence level: High Confidence
- Rationale: The CRF name "Telephone Call Log or Coaching Call Log" and its descriptions focus on logging details of a call, such as the phase of intervention discussed, call date, length, and notes on failed attempts. This does not align with any of the HEAL Core CRFs listed, which focus on specific health assessments or questionnaires related to pain, mental health, or quality of life measures.</t>
  </si>
  <si>
    <t>- HEAL Core CRF Match: No CRF match
- Confidence level: High Confidence
- Rationale: The Opioid Risk Tool (ORT) focuses on assessing the risk of opioid abuse based on family and personal history of substance abuse, psychological diseases, and other risk factors. None of the HEAL Core CRFs listed focus on opioid risk assessment or similar criteria. The descriptions provided do not align with the themes or specific measures of any HEAL Core CRF in the list.</t>
  </si>
  <si>
    <t>- HEAL Core CRF Match: No CRF match
- Confidence level: High Confidence
- Rationale: The CRF name "Missed Visit Form" and its descriptions focus on logistical aspects of study participation, such as visit status, reasons for withdrawal, and future contact permissions. This does not align with any of the HEAL Core CRFs, which are primarily focused on health assessments, psychological evaluations, or demographic data.</t>
  </si>
  <si>
    <t>- HEAL Core CRF Match: PEG Pain
- Confidence level: High Confidence
- Rationale: The CRF name "PEG Pain Screening Tool" and its descriptions align closely with the HEAL Core CRF "PEG Pain," which focuses on assessing pain severity and its interference with life activities. The questions about pain on average and its interference with enjoyment of life and general activity are consistent with the PEG Pain assessment.</t>
  </si>
  <si>
    <t>- HEAL Core CRF Match: Brief Pain Inventory (BPI)
- Confidence level: High Confidence
- Rationale: The description includes multiple references to BPI Pain Intensity and BPI Pain Interference, which are sections of the Brief Pain Inventory (BPI). The questionnaire assesses pain intensity and how pain interferes with various aspects of life, aligning closely with the BPI's purpose.</t>
  </si>
  <si>
    <t>- HEAL Core CRF Match: No CRF match
- Confidence level: High Confidence
- Rationale: The descriptions focus on cognitive function and memory, which do not align with any of the HEAL Core CRFs listed, as they primarily focus on pain, anxiety, depression, and related quality of life measures. There is no direct match for cognitive function assessments in the provided HEAL Core CRFs.</t>
  </si>
  <si>
    <t>- HEAL Core CRF Match: No CRF match
- Confidence level: High Confidence
- Rationale: The CRF name "Serious Adverse Event (SAE)" and its descriptions focus on reporting adverse events, which do not align with any of the HEAL Core CRFs listed. The HEAL Core CRFs are centered around pain, mental health, and quality of life assessments rather than adverse event reporting.</t>
  </si>
  <si>
    <t>- HEAL Core CRF Match: No CRF match
- Confidence level: High Confidence
- Rationale: The "Treatment Program Evaluation Form" focuses on evaluating the user's experience and satisfaction with a treatment program, including aspects like ease of use, recommendations, and satisfaction. None of the HEAL Core CRFs listed in the vector store specifically address treatment program evaluation or user satisfaction. The listed CRFs focus more on specific health metrics, pain assessments, mental health evaluations, and quality of life measures, rather than treatment program feedback.</t>
  </si>
  <si>
    <t>- HEAL Core CRF Match: No CRF match
- Confidence level: High Confidence
- Rationale: The Columbia-Suicide Severity Rating Scale (C-SSRS) is focused on assessing suicidal ideation and behavior, which is distinct from the themes of pain, anxiety, depression, physical function, sleep disturbance, and quality of life covered by the HEAL Core CRFs listed. None of the HEAL Core CRFs in the list specifically address suicide risk assessment or related questions.</t>
  </si>
  <si>
    <t>- HEAL Core CRF Match: No CRF match
- Confidence level: High Confidence
- Rationale: The "Adverse Event Monitoring Form" primarily focuses on identifying and monitoring adverse events or side effects experienced by participants during a study, particularly related to medication usage. The descriptions include symptoms like drowsiness, nausea, and insomnia, as well as questions about the severity and impact of these symptoms. None of the HEAL Core CRFs in the provided list focus on adverse event monitoring or medication side effects, making it unlikely that there is a direct match. The HEAL Core CRFs listed are more focused on specific domains like pain, anxiety, depression, and quality of life rather than adverse event monitoring.</t>
  </si>
  <si>
    <t>- HEAL Core CRF Match: No CRF match
- Confidence level: High Confidence
- Rationale: The provided CRF, "Adverse Event Monitoring Form," focuses on monitoring adverse events and side effects related to medication use, which does not align with any of the HEAL Core CRFs listed. The HEAL Core CRFs primarily focus on pain assessment, mental health, quality of life, and demographics, none of which directly pertain to adverse event monitoring or medication side effects.</t>
  </si>
  <si>
    <t>- HEAL Core CRF Match: TAPS Pain
- Confidence level: High Confidence
- Rationale: The CRF name "TAPS" aligns directly with the HEAL Core CRF "TAPS Pain," and the descriptions provided focus on substance use, which is consistent with the themes of the TAPS instrument.</t>
  </si>
  <si>
    <t>- HEAL Core CRF Match: No CRF match
- Confidence level: High Confidence
- Rationale: The descriptions provided for the "Vital Signs CRF" focus on measurements related to vital signs such as pulse and blood pressure, as well as a pregnancy test. These are not related to any of the HEAL Core CRFs listed, which focus primarily on pain, anxiety, depression, quality of life, and related scales. There is no CRF in the provided list that covers vital signs or pregnancy tests.</t>
  </si>
  <si>
    <t>- HEAL Core CRF Match: No CRF match
- Confidence level: High Confidence
- Rationale: The CRF name and descriptions pertain to blood pressure measurements, which do not align with any of the HEAL Core CRFs listed, as they focus on pain, psychological assessments, and quality of life rather than vital signs.</t>
  </si>
  <si>
    <t>**CRF Name: GAD-7**
- **HEAL Core CRF Match:** GAD7
- **Confidence level:** High Confidence
- **Rationale:** The CRF name "GAD-7" and the descriptions directly reference the Generalized Anxiety Disorder 7-item scale, which aligns with the HEAL Core CRF "GAD7."
---
**CRF Name: 2. BPI Pain Intensity**
- **HEAL Core CRF Match:** BPI Pain Severity
- **Confidence level:** High Confidence
- **Rationale:** The descriptions focus on rating pain intensity, which matches the HEAL Core CRF "BPI Pain Severity."
---
**CRF Name: 3. BPI Pain Interference**
- **HEAL Core CRF Match:** BPI Pain Interference
- **Confidence level:** High Confidence
- **Rationale:** The descriptions discuss how pain interferes with activities, which corresponds to the HEAL Core CRF "BPI Pain Interference."
---
**CRF Name: 4. Patient Health Questionnaire (PHQ8)**
- **HEAL Core CRF Match:** PHQ8
- **Confidence level:** High Confidence
- **Rationale:** The CRF name and descriptions match the Patient Health Questionnaire 8-item scale, aligning with the HEAL Core CRF "PHQ8."
---
**CRF Name: 6. Pain (PCS)**
- **HEAL Core CRF Match:** PCS13
- **Confidence level:** High Confidence
- **Rationale:** The descriptions involve pain catastrophizing, which is consistent with the Pain Catastrophizing Scale, specifically the 13-item version, aligning with "PCS13."
---
**CRF Name: 7. PROMIS Adult self-report Physical Function**
- **HEAL Core CRF Match:** PROMIS PF Pain
- **Confidence level:** Medium Confidence
- **Rationale:** The descriptions focus on physical function, which relates to the PROMIS Physical Function Pain scale, although the exact match is not specified.
---
**CRF Name: 9. PROMIS Adult Self-report Sleep Disturbance**
- **HEAL Core CRF Match:** PROMIS Sleep Disturbance 6a
- **Confidence level:** High Confidence
- **Rationale:** The CRF name and descriptions directly relate to sleep disturbance, aligning with the HEAL Core CRF "PROMIS Sleep Disturbance 6a."
---
**CRF Name: 10. PROMIS Adult Self-report Sleep Related Impairment**
- **HEAL Core CRF Match:** No CRF match
- **Confidence level:** Medium Confidence
- **Rationale:** While the topic is related to sleep, there is no direct match in the HEAL Core CRF list provided.
---
**CRF Name: 12. PROMIS Adult Self-report Pain Intensity**
- **HEAL Core CRF Match:** No CRF match
- **Confidence level:** Medium Confidence
- **Rationale:** The descriptions focus on pain intensity, but there is no direct match in the HEAL Core CRF list provided.
---
**CRF Name: 13. PROMIS Adult Self-report Pain Interference**
- **HEAL Core CRF Match:** No CRF match
- **Confidence level:** Medium Confidence
- **Rationale:** The descriptions focus on pain interference, but there is no direct match in the HEAL Core CRF list provided.
---
**CRF Name: 14. PROMIS Adult Self-report Pain Behavior**
- **HEAL Core CRF Match:** No CRF match
- **Confidence level:** Medium Confidence
- **Rationale:** The descriptions focus on pain behavior, but there is no direct match in the HEAL Core CRF list provided.
---
**CRF Name: 15. MEDICAL DIAGNOSIS**
- **HEAL Core CRF Match:** No CRF match
- **Confidence level:** Medium Confidence
- **Rationale:** The CRF involves medical diagnoses, which does not correspond to any specific HEAL Core CRF on the list.
---
**CRF Name: 16. Which of the following medications have you taken in the past 7 days?**
- **HEAL Core CRF Match:** No CRF match
- **Confidence level:** Medium Confidence
- **Rationale:** The CRF focuses on medication usage, which does not directly align with any HEAL Core CRF in the list provided.</t>
  </si>
  <si>
    <t>schemaVersion</t>
  </si>
  <si>
    <t>section</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</si>
  <si>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</si>
  <si>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</si>
  <si>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</si>
  <si>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</si>
  <si>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</si>
  <si>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</si>
  <si>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</si>
  <si>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</si>
  <si>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</si>
  <si>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</si>
  <si>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</si>
  <si>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</si>
  <si>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</si>
  <si>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</si>
  <si>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</si>
  <si>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</si>
  <si>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</si>
  <si>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</si>
  <si>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</si>
  <si>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</si>
  <si>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</si>
  <si>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</si>
  <si>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</si>
  <si>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</si>
  <si>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</si>
  <si>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</si>
  <si>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</si>
  <si>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</si>
  <si>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0.3.2</t>
  </si>
  <si>
    <t>pid</t>
  </si>
  <si>
    <t>mrn</t>
  </si>
  <si>
    <t>acrostic</t>
  </si>
  <si>
    <t>interview_date</t>
  </si>
  <si>
    <t>interviewer</t>
  </si>
  <si>
    <t>eligibility_interview</t>
  </si>
  <si>
    <t>permission_reasons</t>
  </si>
  <si>
    <t>diagnosed_fibromyalgia</t>
  </si>
  <si>
    <t>par_q2</t>
  </si>
  <si>
    <t>head_ache</t>
  </si>
  <si>
    <t>neck</t>
  </si>
  <si>
    <t>back</t>
  </si>
  <si>
    <t>chest</t>
  </si>
  <si>
    <t>shoulder_r</t>
  </si>
  <si>
    <t>shoulder_l</t>
  </si>
  <si>
    <t>elbow_hand_r</t>
  </si>
  <si>
    <t>elbow_hand_l</t>
  </si>
  <si>
    <t>hip_r</t>
  </si>
  <si>
    <t>hip_l</t>
  </si>
  <si>
    <t>knee_r</t>
  </si>
  <si>
    <t>knee_l</t>
  </si>
  <si>
    <t>arm_l</t>
  </si>
  <si>
    <t>arm_r</t>
  </si>
  <si>
    <t>lower_leg_foot_right_side</t>
  </si>
  <si>
    <t>lower_leg_foot_left_side</t>
  </si>
  <si>
    <t>number_body_sites</t>
  </si>
  <si>
    <t>pain_sites_ge3</t>
  </si>
  <si>
    <t>worst_pain</t>
  </si>
  <si>
    <t>least_pain</t>
  </si>
  <si>
    <t>average_pain</t>
  </si>
  <si>
    <t>pain_now</t>
  </si>
  <si>
    <t>bpi_pain_intensity</t>
  </si>
  <si>
    <t>gen_ac</t>
  </si>
  <si>
    <t>mood_b</t>
  </si>
  <si>
    <t>walk_c</t>
  </si>
  <si>
    <t>norm_work</t>
  </si>
  <si>
    <t>relat_e</t>
  </si>
  <si>
    <t>sleep_f</t>
  </si>
  <si>
    <t>enjoy_life</t>
  </si>
  <si>
    <t>bpi_pain_interference</t>
  </si>
  <si>
    <t>bpi_global_pain_severity_total</t>
  </si>
  <si>
    <t>disability</t>
  </si>
  <si>
    <t>telephone_access</t>
  </si>
  <si>
    <t>years</t>
  </si>
  <si>
    <t>surgery_criteria</t>
  </si>
  <si>
    <t>par_q6</t>
  </si>
  <si>
    <t>cancer_criteria</t>
  </si>
  <si>
    <t>schizophrenia</t>
  </si>
  <si>
    <t>thoughts</t>
  </si>
  <si>
    <t>medications</t>
  </si>
  <si>
    <t>medications2</t>
  </si>
  <si>
    <t>medications3</t>
  </si>
  <si>
    <t>a_are_you_currently_taking</t>
  </si>
  <si>
    <t>medications4</t>
  </si>
  <si>
    <t>medications5</t>
  </si>
  <si>
    <t>medications6</t>
  </si>
  <si>
    <t>medications7</t>
  </si>
  <si>
    <t>medications8</t>
  </si>
  <si>
    <t>opioids</t>
  </si>
  <si>
    <t>result</t>
  </si>
  <si>
    <t>eligible</t>
  </si>
  <si>
    <t>time_to_explain</t>
  </si>
  <si>
    <t>phone_number</t>
  </si>
  <si>
    <t>email</t>
  </si>
  <si>
    <t>comments</t>
  </si>
  <si>
    <t>date_of_visit</t>
  </si>
  <si>
    <t>ic_agreement___1</t>
  </si>
  <si>
    <t>ic_agreement___0</t>
  </si>
  <si>
    <t>audio_tape</t>
  </si>
  <si>
    <t>audio_tape_2</t>
  </si>
  <si>
    <t>birth</t>
  </si>
  <si>
    <t>age_at_enrollment</t>
  </si>
  <si>
    <t>gender</t>
  </si>
  <si>
    <t>ethnicity</t>
  </si>
  <si>
    <t>ehtnicity_1___1</t>
  </si>
  <si>
    <t>ehtnicity_1___2</t>
  </si>
  <si>
    <t>ehtnicity_1___3</t>
  </si>
  <si>
    <t>ehtnicity_1___4</t>
  </si>
  <si>
    <t>ehtnicity_1___5</t>
  </si>
  <si>
    <t>ehtnicity_1___6</t>
  </si>
  <si>
    <t>ehtnicity_1___7</t>
  </si>
  <si>
    <t>ehtnicity_1___8</t>
  </si>
  <si>
    <t>income</t>
  </si>
  <si>
    <t>employment</t>
  </si>
  <si>
    <t>marital_status</t>
  </si>
  <si>
    <t>education</t>
  </si>
  <si>
    <t>pain_duration</t>
  </si>
  <si>
    <t>pt</t>
  </si>
  <si>
    <t>massage</t>
  </si>
  <si>
    <t>acupuncture</t>
  </si>
  <si>
    <t>chiropractor</t>
  </si>
  <si>
    <t>pain_clinic</t>
  </si>
  <si>
    <t>counselor_psychiatrist_psychologist</t>
  </si>
  <si>
    <t>neurologist</t>
  </si>
  <si>
    <t>orthopedist</t>
  </si>
  <si>
    <t>rheumatologist</t>
  </si>
  <si>
    <t>options_other</t>
  </si>
  <si>
    <t>treatment_other</t>
  </si>
  <si>
    <t>nervous_edge</t>
  </si>
  <si>
    <t>worry_edge</t>
  </si>
  <si>
    <t>trouble_relaxing</t>
  </si>
  <si>
    <t>sit_still</t>
  </si>
  <si>
    <t>easy_annoyed</t>
  </si>
  <si>
    <t>afraid_awful</t>
  </si>
  <si>
    <t>not_able_to_control</t>
  </si>
  <si>
    <t>gad7_function</t>
  </si>
  <si>
    <t>worst_pain_baseline</t>
  </si>
  <si>
    <t>least_baseline</t>
  </si>
  <si>
    <t>average_baseline</t>
  </si>
  <si>
    <t>right_now_baseline</t>
  </si>
  <si>
    <t>bpi_pain_intensity_total</t>
  </si>
  <si>
    <t>a_general_activity</t>
  </si>
  <si>
    <t>b_mood</t>
  </si>
  <si>
    <t>c_walking_ability</t>
  </si>
  <si>
    <t>d_normal_work</t>
  </si>
  <si>
    <t>e_relations_with_other</t>
  </si>
  <si>
    <t>f_sleep</t>
  </si>
  <si>
    <t>g_enjoyment_of_life</t>
  </si>
  <si>
    <t>bpi_pain_interference_tota</t>
  </si>
  <si>
    <t>little_do</t>
  </si>
  <si>
    <t>feel_down</t>
  </si>
  <si>
    <t>fall_sleep</t>
  </si>
  <si>
    <t>tired_energy</t>
  </si>
  <si>
    <t>poor_eating</t>
  </si>
  <si>
    <t>let_down</t>
  </si>
  <si>
    <t>con_things</t>
  </si>
  <si>
    <t>move_usual</t>
  </si>
  <si>
    <t>phq8_questions</t>
  </si>
  <si>
    <t>groc_quest</t>
  </si>
  <si>
    <t>pain</t>
  </si>
  <si>
    <t>go</t>
  </si>
  <si>
    <t>terrible</t>
  </si>
  <si>
    <t>awful</t>
  </si>
  <si>
    <t>stand</t>
  </si>
  <si>
    <t>worse</t>
  </si>
  <si>
    <t>events</t>
  </si>
  <si>
    <t>goaway</t>
  </si>
  <si>
    <t>mind</t>
  </si>
  <si>
    <t>hurts</t>
  </si>
  <si>
    <t>stop</t>
  </si>
  <si>
    <t>reduce</t>
  </si>
  <si>
    <t>happen</t>
  </si>
  <si>
    <t>pcs_total</t>
  </si>
  <si>
    <t>rumination</t>
  </si>
  <si>
    <t>magnification_sum</t>
  </si>
  <si>
    <t>helplessness_sum</t>
  </si>
  <si>
    <t>chores</t>
  </si>
  <si>
    <t>stairs</t>
  </si>
  <si>
    <t>walk</t>
  </si>
  <si>
    <t>shop</t>
  </si>
  <si>
    <t>phy_function</t>
  </si>
  <si>
    <t>rundown</t>
  </si>
  <si>
    <t>fatigued</t>
  </si>
  <si>
    <t>feel</t>
  </si>
  <si>
    <t>trouble</t>
  </si>
  <si>
    <t>fatigue_total</t>
  </si>
  <si>
    <t>sleep_quality</t>
  </si>
  <si>
    <t>refreshing</t>
  </si>
  <si>
    <t>my_sleep</t>
  </si>
  <si>
    <t>diff_sleep</t>
  </si>
  <si>
    <t>slp_distotal</t>
  </si>
  <si>
    <t>hard_sleep</t>
  </si>
  <si>
    <t>prob_sleep</t>
  </si>
  <si>
    <t>concen_sleep</t>
  </si>
  <si>
    <t>tired_sleep</t>
  </si>
  <si>
    <t>irrit_sleep</t>
  </si>
  <si>
    <t>day_sleep</t>
  </si>
  <si>
    <t>awake_sleep</t>
  </si>
  <si>
    <t>woke_up</t>
  </si>
  <si>
    <t>slprealted_impair</t>
  </si>
  <si>
    <t>leisure_ac</t>
  </si>
  <si>
    <t>family_ac</t>
  </si>
  <si>
    <t>work_ac</t>
  </si>
  <si>
    <t>friends_ac</t>
  </si>
  <si>
    <t>social_total</t>
  </si>
  <si>
    <t>painav</t>
  </si>
  <si>
    <t>pain_ac</t>
  </si>
  <si>
    <t>pain_home</t>
  </si>
  <si>
    <t>pain_social</t>
  </si>
  <si>
    <t>pain_chores</t>
  </si>
  <si>
    <t>pain_inter</t>
  </si>
  <si>
    <t>squirm</t>
  </si>
  <si>
    <t>grimace</t>
  </si>
  <si>
    <t>groan</t>
  </si>
  <si>
    <t>knees</t>
  </si>
  <si>
    <t>purse</t>
  </si>
  <si>
    <t>avoid</t>
  </si>
  <si>
    <t>talked</t>
  </si>
  <si>
    <t>rubbed</t>
  </si>
  <si>
    <t>pillow</t>
  </si>
  <si>
    <t>breathe</t>
  </si>
  <si>
    <t>breaks</t>
  </si>
  <si>
    <t>dochores</t>
  </si>
  <si>
    <t>face</t>
  </si>
  <si>
    <t>dothings</t>
  </si>
  <si>
    <t>helpme</t>
  </si>
  <si>
    <t>stay</t>
  </si>
  <si>
    <t>laydown</t>
  </si>
  <si>
    <t>muscles</t>
  </si>
  <si>
    <t>posture</t>
  </si>
  <si>
    <t>painbehavior_total</t>
  </si>
  <si>
    <t>asthma</t>
  </si>
  <si>
    <t>hypertension</t>
  </si>
  <si>
    <t>high_blood_sugar</t>
  </si>
  <si>
    <t>heart</t>
  </si>
  <si>
    <t>neruo</t>
  </si>
  <si>
    <t>liver</t>
  </si>
  <si>
    <t>kidney</t>
  </si>
  <si>
    <t>cancer</t>
  </si>
  <si>
    <t>med_other</t>
  </si>
  <si>
    <t>codeine</t>
  </si>
  <si>
    <t>tramadol</t>
  </si>
  <si>
    <t>hydrocodone</t>
  </si>
  <si>
    <t>oxycodone</t>
  </si>
  <si>
    <t>oxymorphone</t>
  </si>
  <si>
    <t>morphine</t>
  </si>
  <si>
    <t>morphine2</t>
  </si>
  <si>
    <t>fentanyl</t>
  </si>
  <si>
    <t>fentanyl_buccal_sublingual</t>
  </si>
  <si>
    <t>methadone</t>
  </si>
  <si>
    <t>buprenorphine_patch_butran</t>
  </si>
  <si>
    <t>buprenorphine_buccal_or_su</t>
  </si>
  <si>
    <t>tapentadol_nucynta</t>
  </si>
  <si>
    <t>hydromorphone_dilaudid</t>
  </si>
  <si>
    <t>meperidine_demerol</t>
  </si>
  <si>
    <t>duloxetine_cymbalta</t>
  </si>
  <si>
    <t>milnacipran_savella</t>
  </si>
  <si>
    <t>pregabalin_lyrica</t>
  </si>
  <si>
    <t>gabapentin_neurontin</t>
  </si>
  <si>
    <t>amitriptyline</t>
  </si>
  <si>
    <t>nortriptyline</t>
  </si>
  <si>
    <t>escitalopram_lexapro</t>
  </si>
  <si>
    <t>citalopram_celexa</t>
  </si>
  <si>
    <t>fluoxetine_prozac</t>
  </si>
  <si>
    <t>sertraline_zoloft</t>
  </si>
  <si>
    <t>paroxetine_paxil</t>
  </si>
  <si>
    <t>trazodone</t>
  </si>
  <si>
    <t>doxepine</t>
  </si>
  <si>
    <t>venlafaxine_effexor_pristi</t>
  </si>
  <si>
    <t>mirtazapine_remeron</t>
  </si>
  <si>
    <t>nefazodone</t>
  </si>
  <si>
    <t>celebrex</t>
  </si>
  <si>
    <t>naproxen_aleve_anaprox</t>
  </si>
  <si>
    <t>diclofenac_voltaren_arthro</t>
  </si>
  <si>
    <t>nabumetone_relafen</t>
  </si>
  <si>
    <t>meloxicam_mobic</t>
  </si>
  <si>
    <t>medications_total</t>
  </si>
  <si>
    <t>medication_1</t>
  </si>
  <si>
    <t>frequency</t>
  </si>
  <si>
    <t>how_many_times_daily_do_yo</t>
  </si>
  <si>
    <t>med_dose</t>
  </si>
  <si>
    <t>medication_2</t>
  </si>
  <si>
    <t>frequency_2</t>
  </si>
  <si>
    <t>how_many_times_daily_do_yo_2</t>
  </si>
  <si>
    <t>med_dose_2</t>
  </si>
  <si>
    <t>medication_3</t>
  </si>
  <si>
    <t>frequency_3</t>
  </si>
  <si>
    <t>how_many_times_daily_do_yo_3</t>
  </si>
  <si>
    <t>med_dose_3</t>
  </si>
  <si>
    <t>medication_4</t>
  </si>
  <si>
    <t>frequency_4</t>
  </si>
  <si>
    <t>how_many_times_daily_do_yo_4</t>
  </si>
  <si>
    <t>med_dose_4</t>
  </si>
  <si>
    <t>medication_5</t>
  </si>
  <si>
    <t>frequency_5</t>
  </si>
  <si>
    <t>how_many_times_daily_do_yo_5</t>
  </si>
  <si>
    <t>med_dose_5</t>
  </si>
  <si>
    <t>medication_6</t>
  </si>
  <si>
    <t>frequency_6</t>
  </si>
  <si>
    <t>how_many_times_daily_do_yo_6</t>
  </si>
  <si>
    <t>med_dose_6</t>
  </si>
  <si>
    <t>tobacco_product</t>
  </si>
  <si>
    <t>alcohol</t>
  </si>
  <si>
    <t>alcohol2</t>
  </si>
  <si>
    <t>drugs</t>
  </si>
  <si>
    <t>prescription_meds</t>
  </si>
  <si>
    <t>technician_id</t>
  </si>
  <si>
    <t>pulse</t>
  </si>
  <si>
    <t>measure_1_sbp</t>
  </si>
  <si>
    <t>measure_1_dbp</t>
  </si>
  <si>
    <t>measure_2_sbp</t>
  </si>
  <si>
    <t>measure_2_dbp</t>
  </si>
  <si>
    <t>measure_1</t>
  </si>
  <si>
    <t>measure_2</t>
  </si>
  <si>
    <t>measure_1_height</t>
  </si>
  <si>
    <t>measure_2_height</t>
  </si>
  <si>
    <t>pregnancy_test</t>
  </si>
  <si>
    <t>date_of_vitals</t>
  </si>
  <si>
    <t>technician_id_v2</t>
  </si>
  <si>
    <t>measure_1_sbp_v2</t>
  </si>
  <si>
    <t>measure_1_dbp_v2</t>
  </si>
  <si>
    <t>measure_2_sbp_v2</t>
  </si>
  <si>
    <t>measure_2_dbp_v2</t>
  </si>
  <si>
    <t>alcohol_family_history</t>
  </si>
  <si>
    <t>illegal_drugs_family_history</t>
  </si>
  <si>
    <t>rx_drugs_family_history</t>
  </si>
  <si>
    <t>alcohol_personal_history</t>
  </si>
  <si>
    <t>illegal_drugs</t>
  </si>
  <si>
    <t>rx_drugs_personal_history</t>
  </si>
  <si>
    <t>age_between_16_45_years</t>
  </si>
  <si>
    <t>history_of_preadolescent_s</t>
  </si>
  <si>
    <t>add_ocd_bipolar_schizophre</t>
  </si>
  <si>
    <t>illegal_drugs_personal_history</t>
  </si>
  <si>
    <t>depression</t>
  </si>
  <si>
    <t>week13_date</t>
  </si>
  <si>
    <t>nervous_edge_v2</t>
  </si>
  <si>
    <t>worry_edge_v2</t>
  </si>
  <si>
    <t>trouble_relaxing_v2</t>
  </si>
  <si>
    <t>sit_still_v2</t>
  </si>
  <si>
    <t>afraid_awful_v2</t>
  </si>
  <si>
    <t>easy_annoyed_v2</t>
  </si>
  <si>
    <t>not_able_to_control_v2</t>
  </si>
  <si>
    <t>gad7_function_v2</t>
  </si>
  <si>
    <t>worst_pain_baseline_v2</t>
  </si>
  <si>
    <t>least_baseline_v2</t>
  </si>
  <si>
    <t>average_baseline_v2</t>
  </si>
  <si>
    <t>right_now_baseline_v2</t>
  </si>
  <si>
    <t>bpi_pain_intensity_total_v2</t>
  </si>
  <si>
    <t>a_general_activity_v2</t>
  </si>
  <si>
    <t>b_mood_v2</t>
  </si>
  <si>
    <t>c_walking_ability_v2</t>
  </si>
  <si>
    <t>d_normal_work_v2</t>
  </si>
  <si>
    <t>e_relations_with_other_v2</t>
  </si>
  <si>
    <t>f_sleep_v2</t>
  </si>
  <si>
    <t>g_enjoyment_of_life_v2</t>
  </si>
  <si>
    <t>bpi_pain_interference_tota_v2</t>
  </si>
  <si>
    <t>little_do_v2</t>
  </si>
  <si>
    <t>feel_down_v2</t>
  </si>
  <si>
    <t>fall_sleep_v2</t>
  </si>
  <si>
    <t>tired_energy_v2</t>
  </si>
  <si>
    <t>poor_eating_v2</t>
  </si>
  <si>
    <t>let_down_v2</t>
  </si>
  <si>
    <t>con_things_v2</t>
  </si>
  <si>
    <t>move_usual_v2</t>
  </si>
  <si>
    <t>phq8_questions_v2</t>
  </si>
  <si>
    <t>groc_quest_v2</t>
  </si>
  <si>
    <t>pain_v2</t>
  </si>
  <si>
    <t>go_v2</t>
  </si>
  <si>
    <t>terrible_v2</t>
  </si>
  <si>
    <t>awful_v2</t>
  </si>
  <si>
    <t>stand_v2</t>
  </si>
  <si>
    <t>worse_v2</t>
  </si>
  <si>
    <t>events_v2</t>
  </si>
  <si>
    <t>goaway_v2</t>
  </si>
  <si>
    <t>mind_v2</t>
  </si>
  <si>
    <t>hurts_v2</t>
  </si>
  <si>
    <t>stop_v2</t>
  </si>
  <si>
    <t>reduce_v2</t>
  </si>
  <si>
    <t>happen_v2</t>
  </si>
  <si>
    <t>pcs_total_v2</t>
  </si>
  <si>
    <t>rumination_v2</t>
  </si>
  <si>
    <t>magnification_sum_v2</t>
  </si>
  <si>
    <t>helplessness_sum_v2</t>
  </si>
  <si>
    <t>chores_v2</t>
  </si>
  <si>
    <t>stairs_v2</t>
  </si>
  <si>
    <t>walk_v2</t>
  </si>
  <si>
    <t>shop_v2</t>
  </si>
  <si>
    <t>phy_function_v2</t>
  </si>
  <si>
    <t>rundown_v2</t>
  </si>
  <si>
    <t>fatigued_v2</t>
  </si>
  <si>
    <t>feel_v2</t>
  </si>
  <si>
    <t>trouble_v2</t>
  </si>
  <si>
    <t>fatigue_total_v2</t>
  </si>
  <si>
    <t>sleep_quality_v2</t>
  </si>
  <si>
    <t>refreshing_v2</t>
  </si>
  <si>
    <t>my_sleep_v2</t>
  </si>
  <si>
    <t>diff_sleep_v2</t>
  </si>
  <si>
    <t>slp_distotal_v2</t>
  </si>
  <si>
    <t>hard_sleep_v2</t>
  </si>
  <si>
    <t>prob_sleep_v2</t>
  </si>
  <si>
    <t>concen_sleep_v2</t>
  </si>
  <si>
    <t>tired_sleep_v2</t>
  </si>
  <si>
    <t>irrit_sleep_v2</t>
  </si>
  <si>
    <t>day_sleep_v2</t>
  </si>
  <si>
    <t>awake_sleep_v2</t>
  </si>
  <si>
    <t>woke_up_v2</t>
  </si>
  <si>
    <t>slprealted_impair_v2</t>
  </si>
  <si>
    <t>leisure_ac_v2</t>
  </si>
  <si>
    <t>family_ac_v2</t>
  </si>
  <si>
    <t>work_ac_v2</t>
  </si>
  <si>
    <t>friends_ac_v2</t>
  </si>
  <si>
    <t>social_total_v2</t>
  </si>
  <si>
    <t>painav_v2</t>
  </si>
  <si>
    <t>pain_ac_v2</t>
  </si>
  <si>
    <t>pain_home_v2</t>
  </si>
  <si>
    <t>pain_social_v2</t>
  </si>
  <si>
    <t>pain_chores_v2</t>
  </si>
  <si>
    <t>pain_inter_v2</t>
  </si>
  <si>
    <t>squirm_v2</t>
  </si>
  <si>
    <t>grimace_v2</t>
  </si>
  <si>
    <t>groan_v2</t>
  </si>
  <si>
    <t>knees_v2</t>
  </si>
  <si>
    <t>purse_v2</t>
  </si>
  <si>
    <t>avoid_v2</t>
  </si>
  <si>
    <t>talked_v2</t>
  </si>
  <si>
    <t>rubbed_v2</t>
  </si>
  <si>
    <t>pillow_v2</t>
  </si>
  <si>
    <t>breathe_v2</t>
  </si>
  <si>
    <t>breaks_v2</t>
  </si>
  <si>
    <t>dochores_v2</t>
  </si>
  <si>
    <t>face_v2</t>
  </si>
  <si>
    <t>dothings_v2</t>
  </si>
  <si>
    <t>helpme_v2</t>
  </si>
  <si>
    <t>stay_v2</t>
  </si>
  <si>
    <t>laydown_v2</t>
  </si>
  <si>
    <t>muscles_v2</t>
  </si>
  <si>
    <t>posture_v2</t>
  </si>
  <si>
    <t>painbehavior_total_v2</t>
  </si>
  <si>
    <t>asthma_v2</t>
  </si>
  <si>
    <t>hypertension_v2</t>
  </si>
  <si>
    <t>high_blood_sugar_v2</t>
  </si>
  <si>
    <t>heart_v2</t>
  </si>
  <si>
    <t>neruo_v2</t>
  </si>
  <si>
    <t>liver_v2</t>
  </si>
  <si>
    <t>kidney_v2</t>
  </si>
  <si>
    <t>cancer_v2</t>
  </si>
  <si>
    <t>med_other_v2</t>
  </si>
  <si>
    <t>codeine_v2</t>
  </si>
  <si>
    <t>tramadol_v2</t>
  </si>
  <si>
    <t>hydrocodone_v2</t>
  </si>
  <si>
    <t>oxycodone_v2</t>
  </si>
  <si>
    <t>oxymorphone_v2</t>
  </si>
  <si>
    <t>morphine_v2</t>
  </si>
  <si>
    <t>morphine2_v2</t>
  </si>
  <si>
    <t>fentanyl_v2</t>
  </si>
  <si>
    <t>fentanyl_buccal_sublingual_v2</t>
  </si>
  <si>
    <t>methadone_v2</t>
  </si>
  <si>
    <t>buprenorphine_patch_butran_v2</t>
  </si>
  <si>
    <t>buprenorphine_buccal_or_su_v2</t>
  </si>
  <si>
    <t>tapentadol_nucynta_v2</t>
  </si>
  <si>
    <t>hydromorphone_dilaudid_v2</t>
  </si>
  <si>
    <t>meperidine_demerol_v2</t>
  </si>
  <si>
    <t>duloxetine_cymbalta_v2</t>
  </si>
  <si>
    <t>milnacipran_savella_v2</t>
  </si>
  <si>
    <t>pregabalin_lyrica_v2</t>
  </si>
  <si>
    <t>gabapentin_neurontin_v2</t>
  </si>
  <si>
    <t>amitriptyline_v2</t>
  </si>
  <si>
    <t>nortriptyline_v2</t>
  </si>
  <si>
    <t>escitalopram_lexapro_v2</t>
  </si>
  <si>
    <t>citalopram_celexa_v2</t>
  </si>
  <si>
    <t>fluoxetine_prozac_v2</t>
  </si>
  <si>
    <t>sertraline_zoloft_v2</t>
  </si>
  <si>
    <t>paroxetine_paxil_v2</t>
  </si>
  <si>
    <t>trazodone_v2</t>
  </si>
  <si>
    <t>doxepine_v2</t>
  </si>
  <si>
    <t>venlafaxine_effexor_pristi_v2</t>
  </si>
  <si>
    <t>mirtazapine_remeron_v2</t>
  </si>
  <si>
    <t>nefazodone_v2</t>
  </si>
  <si>
    <t>celebrex_v2</t>
  </si>
  <si>
    <t>naproxen_aleve_anaprox_v2</t>
  </si>
  <si>
    <t>diclofenac_voltaren_arthro_v2</t>
  </si>
  <si>
    <t>nabumetone_relafen_v2</t>
  </si>
  <si>
    <t>meloxicam_mobic_v2</t>
  </si>
  <si>
    <t>medications_total_v2</t>
  </si>
  <si>
    <t>medication_1_v2</t>
  </si>
  <si>
    <t>frequency_v2</t>
  </si>
  <si>
    <t>how_many_times_daily_do_yo_v2</t>
  </si>
  <si>
    <t>med_dose_v2</t>
  </si>
  <si>
    <t>medication_2_v2</t>
  </si>
  <si>
    <t>frequency_2_v2</t>
  </si>
  <si>
    <t>how_many_times_daily_do_yo_2_v2</t>
  </si>
  <si>
    <t>med_dose_2_v2</t>
  </si>
  <si>
    <t>medication_3_v2</t>
  </si>
  <si>
    <t>frequency_3_v2</t>
  </si>
  <si>
    <t>how_many_times_daily_do_yo_3_v2</t>
  </si>
  <si>
    <t>med_dose_3_v2</t>
  </si>
  <si>
    <t>medication_4_v2</t>
  </si>
  <si>
    <t>frequency_4_v2</t>
  </si>
  <si>
    <t>how_many_times_daily_do_yo_4_v2</t>
  </si>
  <si>
    <t>med_dose_4_v2</t>
  </si>
  <si>
    <t>medication_5_v2</t>
  </si>
  <si>
    <t>frequency_5_v2</t>
  </si>
  <si>
    <t>how_many_times_daily_do_yo_5_v2</t>
  </si>
  <si>
    <t>med_dose_5_v2</t>
  </si>
  <si>
    <t>medication_6_v2</t>
  </si>
  <si>
    <t>frequency_6_v2</t>
  </si>
  <si>
    <t>how_many_times_daily_do_yo_6_v2</t>
  </si>
  <si>
    <t>med_dose_6_v2</t>
  </si>
  <si>
    <t>nurse_phase</t>
  </si>
  <si>
    <t>call_date_v2</t>
  </si>
  <si>
    <t>timecall_v2</t>
  </si>
  <si>
    <t>missed_calls_v2</t>
  </si>
  <si>
    <t>notes_v2</t>
  </si>
  <si>
    <t>average_pain_week</t>
  </si>
  <si>
    <t>pain_interfered_enjoyment</t>
  </si>
  <si>
    <t>pain_interfered_general_act</t>
  </si>
  <si>
    <t>mind_sharp</t>
  </si>
  <si>
    <t>memory</t>
  </si>
  <si>
    <t>thinking</t>
  </si>
  <si>
    <t>able_to_keep_track</t>
  </si>
  <si>
    <t>change_activities_bc_pain</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</si>
  <si>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</si>
  <si>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</si>
  <si>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</si>
  <si>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</si>
  <si>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</si>
  <si>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</si>
  <si>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</si>
  <si>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</si>
  <si>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</si>
  <si>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</si>
  <si>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</si>
  <si>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</si>
  <si>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</si>
  <si>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</si>
  <si>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</si>
  <si>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</si>
  <si>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</si>
  <si>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</si>
  <si>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</si>
  <si>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</si>
  <si>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</si>
  <si>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</si>
  <si>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</si>
  <si>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</si>
  <si>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</si>
  <si>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</si>
  <si>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</si>
  <si>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</si>
  <si>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</si>
  <si>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</si>
  <si>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</si>
  <si>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</si>
  <si>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</si>
  <si>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</si>
  <si>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</si>
  <si>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</si>
  <si>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</si>
  <si>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</si>
  <si>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</si>
  <si>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</si>
  <si>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</si>
  <si>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</si>
  <si>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</si>
  <si>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</si>
  <si>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</si>
  <si>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</si>
  <si>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</si>
  <si>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</si>
  <si>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</si>
  <si>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</si>
  <si>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</si>
  <si>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</si>
  <si>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</si>
  <si>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</si>
  <si>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</si>
  <si>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</si>
  <si>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</si>
  <si>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</si>
  <si>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</si>
  <si>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</si>
  <si>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</si>
  <si>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</si>
  <si>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</si>
  <si>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</si>
  <si>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medication_in_past_wek</t>
  </si>
  <si>
    <t>medication_description</t>
  </si>
  <si>
    <t>identifies_pain</t>
  </si>
  <si>
    <t>burning</t>
  </si>
  <si>
    <t>tingling</t>
  </si>
  <si>
    <t>light_touching</t>
  </si>
  <si>
    <t>sudden_pain</t>
  </si>
  <si>
    <t>water</t>
  </si>
  <si>
    <t>numbness</t>
  </si>
  <si>
    <t>pressure</t>
  </si>
  <si>
    <t>total_pain</t>
  </si>
  <si>
    <t>past_month_spread</t>
  </si>
  <si>
    <t>total_score</t>
  </si>
  <si>
    <t>visit_dose_monitoring</t>
  </si>
  <si>
    <t>dose</t>
  </si>
  <si>
    <t>week</t>
  </si>
  <si>
    <t>have_you_noticed_anything</t>
  </si>
  <si>
    <t>none</t>
  </si>
  <si>
    <t>drowsiness_or_somnolence</t>
  </si>
  <si>
    <t>nausea</t>
  </si>
  <si>
    <t>dry_mouth</t>
  </si>
  <si>
    <t>fatigue</t>
  </si>
  <si>
    <t>constipation</t>
  </si>
  <si>
    <t>headache</t>
  </si>
  <si>
    <t>dizziness</t>
  </si>
  <si>
    <t>increase_sweating</t>
  </si>
  <si>
    <t>hot_flashes</t>
  </si>
  <si>
    <t>insomnia</t>
  </si>
  <si>
    <t>palpitation</t>
  </si>
  <si>
    <t>anxiety_or_nervousness</t>
  </si>
  <si>
    <t>confusion</t>
  </si>
  <si>
    <t>memory_issue</t>
  </si>
  <si>
    <t>abnormal_gait</t>
  </si>
  <si>
    <t>appetite_increase</t>
  </si>
  <si>
    <t>chest_pain</t>
  </si>
  <si>
    <t>increase_suicidal_ideation</t>
  </si>
  <si>
    <t>other_symp</t>
  </si>
  <si>
    <t>specify_symp</t>
  </si>
  <si>
    <t>how_severe_is_it</t>
  </si>
  <si>
    <t>when_did_y</t>
  </si>
  <si>
    <t>did_you_have_this_sympto</t>
  </si>
  <si>
    <t>what_seems_to_aggravate</t>
  </si>
  <si>
    <t>do_you_have_an_idea_what</t>
  </si>
  <si>
    <t>are_you_taking_any_new_m</t>
  </si>
  <si>
    <t>how_has_the_symptom_affe</t>
  </si>
  <si>
    <t>have_any_other_symp</t>
  </si>
  <si>
    <t>any_other_comments</t>
  </si>
  <si>
    <t>temporary_or_self_limiting</t>
  </si>
  <si>
    <t>would_you_be_willing_to_tr</t>
  </si>
  <si>
    <t>randomization</t>
  </si>
  <si>
    <t>randarm</t>
  </si>
  <si>
    <t>script</t>
  </si>
  <si>
    <t>is_your_symptom_mild_enoug</t>
  </si>
  <si>
    <t>week_v2</t>
  </si>
  <si>
    <t>have_you_noticed_anything_v2</t>
  </si>
  <si>
    <t>none_v2</t>
  </si>
  <si>
    <t>drowsiness_or_somnolence_v2</t>
  </si>
  <si>
    <t>nausea_v2</t>
  </si>
  <si>
    <t>dry_mouth_v2</t>
  </si>
  <si>
    <t>fatigue_v2</t>
  </si>
  <si>
    <t>constipation_v2</t>
  </si>
  <si>
    <t>headache_v2</t>
  </si>
  <si>
    <t>dizziness_v2</t>
  </si>
  <si>
    <t>increase_sweating_v2</t>
  </si>
  <si>
    <t>hot_flashes_v2</t>
  </si>
  <si>
    <t>insomnia_v2</t>
  </si>
  <si>
    <t>palpitation_v2</t>
  </si>
  <si>
    <t>anxiety_or_nervousness_v2</t>
  </si>
  <si>
    <t>confusion_v2</t>
  </si>
  <si>
    <t>memory_issue_v2</t>
  </si>
  <si>
    <t>abnormal_gait_v2</t>
  </si>
  <si>
    <t>appetite_increase_v2</t>
  </si>
  <si>
    <t>chest_pain_v2</t>
  </si>
  <si>
    <t>increase_suicidal_ideation_v2</t>
  </si>
  <si>
    <t>other_symp_v2</t>
  </si>
  <si>
    <t>specify_symp_v2</t>
  </si>
  <si>
    <t>how_severe_is_it_v2</t>
  </si>
  <si>
    <t>when_did_y_v2</t>
  </si>
  <si>
    <t>did_you_have_this_sympto_v2</t>
  </si>
  <si>
    <t>what_seems_to_aggravate_v2</t>
  </si>
  <si>
    <t>do_you_have_an_idea_what_v2</t>
  </si>
  <si>
    <t>are_you_taking_any_new_m_v2</t>
  </si>
  <si>
    <t>how_has_the_symptom_affe_v2</t>
  </si>
  <si>
    <t>have_any_other_symp_v2</t>
  </si>
  <si>
    <t>any_other_comments_v2</t>
  </si>
  <si>
    <t>temporary_or_self_limiting_v2</t>
  </si>
  <si>
    <t>would_you_be_willing_to_tr_v2</t>
  </si>
  <si>
    <t>script_v2</t>
  </si>
  <si>
    <t>is_your_symptom_mild_enoug_v2</t>
  </si>
  <si>
    <t>date_form_completed</t>
  </si>
  <si>
    <t>reviewed_by</t>
  </si>
  <si>
    <t>participant_status</t>
  </si>
  <si>
    <t>date_of_death</t>
  </si>
  <si>
    <t>which_visit_was_missed</t>
  </si>
  <si>
    <t>reason_missed</t>
  </si>
  <si>
    <t>specify</t>
  </si>
  <si>
    <t>permission_precice</t>
  </si>
  <si>
    <t>visit_date_drug</t>
  </si>
  <si>
    <t>visit</t>
  </si>
  <si>
    <t>dose2</t>
  </si>
  <si>
    <t>date_dispensed</t>
  </si>
  <si>
    <t>dispensed</t>
  </si>
  <si>
    <t>returned</t>
  </si>
  <si>
    <t>of_capsules_taken</t>
  </si>
  <si>
    <t>expected_to_be_taken</t>
  </si>
  <si>
    <t>of_expected_that_were_take</t>
  </si>
  <si>
    <t>comment</t>
  </si>
  <si>
    <t>completed_by</t>
  </si>
  <si>
    <t>done_by</t>
  </si>
  <si>
    <t>study_number</t>
  </si>
  <si>
    <t>date_suicide</t>
  </si>
  <si>
    <t>tried_to_harm</t>
  </si>
  <si>
    <t>thoughts_of_harm</t>
  </si>
  <si>
    <t>plan_to_harm</t>
  </si>
  <si>
    <t>explain_plan</t>
  </si>
  <si>
    <t>live_alone</t>
  </si>
  <si>
    <t>thought</t>
  </si>
  <si>
    <t>plan_description</t>
  </si>
  <si>
    <t>gun</t>
  </si>
  <si>
    <t>stockpiling</t>
  </si>
  <si>
    <t>hopeless</t>
  </si>
  <si>
    <t>preventing</t>
  </si>
  <si>
    <t>what_is_preventing_you</t>
  </si>
  <si>
    <t>resist_impulses</t>
  </si>
  <si>
    <t>wish_to_die</t>
  </si>
  <si>
    <t>having_a_thought_vs_acting</t>
  </si>
  <si>
    <t>why_not</t>
  </si>
  <si>
    <t>correct</t>
  </si>
  <si>
    <t>ae</t>
  </si>
  <si>
    <t>event</t>
  </si>
  <si>
    <t>start_date</t>
  </si>
  <si>
    <t>end_date</t>
  </si>
  <si>
    <t>severity</t>
  </si>
  <si>
    <t>relatedness</t>
  </si>
  <si>
    <t>action_taken</t>
  </si>
  <si>
    <t>other_action_taken</t>
  </si>
  <si>
    <t>outcome</t>
  </si>
  <si>
    <t>serious</t>
  </si>
  <si>
    <t>dr_rice</t>
  </si>
  <si>
    <t>date_ae</t>
  </si>
  <si>
    <t>location_ae</t>
  </si>
  <si>
    <t>unexpected_ae</t>
  </si>
  <si>
    <t>sex</t>
  </si>
  <si>
    <t>age</t>
  </si>
  <si>
    <t>diagnosis</t>
  </si>
  <si>
    <t>description_ae</t>
  </si>
  <si>
    <t>outcome_ae</t>
  </si>
  <si>
    <t>relationship_to_research</t>
  </si>
  <si>
    <t>action_ae</t>
  </si>
  <si>
    <t>signature_of_principal_investigator</t>
  </si>
  <si>
    <t>date_signature</t>
  </si>
  <si>
    <t>exitstudy_date</t>
  </si>
  <si>
    <t>exitstudy_reason</t>
  </si>
  <si>
    <t>best</t>
  </si>
  <si>
    <t>least</t>
  </si>
  <si>
    <t>improve</t>
  </si>
  <si>
    <t>pain_program</t>
  </si>
  <si>
    <t>cumbersome___10</t>
  </si>
  <si>
    <t>cumbersome___1</t>
  </si>
  <si>
    <t>cumbersome___2</t>
  </si>
  <si>
    <t>cumbersome___3</t>
  </si>
  <si>
    <t>cumbersome___4</t>
  </si>
  <si>
    <t>cumbersome___5</t>
  </si>
  <si>
    <t>cumbersome___6</t>
  </si>
  <si>
    <t>cumbersome___7</t>
  </si>
  <si>
    <t>cumbersome___8</t>
  </si>
  <si>
    <t>cumbersome___9</t>
  </si>
  <si>
    <t>cumbersome___11</t>
  </si>
  <si>
    <t>included</t>
  </si>
  <si>
    <t>recommend_friend___10</t>
  </si>
  <si>
    <t>recommend_friend___1</t>
  </si>
  <si>
    <t>recommend_friend___2</t>
  </si>
  <si>
    <t>recommend_friend___3</t>
  </si>
  <si>
    <t>recommend_friend___4</t>
  </si>
  <si>
    <t>recommend_friend___5</t>
  </si>
  <si>
    <t>recommend_friend___6</t>
  </si>
  <si>
    <t>recommend_friend___7</t>
  </si>
  <si>
    <t>recommend_friend___8</t>
  </si>
  <si>
    <t>recommend_friend___9</t>
  </si>
  <si>
    <t>recommend_friend___11</t>
  </si>
  <si>
    <t>satisfied_with___10</t>
  </si>
  <si>
    <t>satisfied_with___1</t>
  </si>
  <si>
    <t>satisfied_with___2</t>
  </si>
  <si>
    <t>satisfied_with___3</t>
  </si>
  <si>
    <t>satisfied_with___4</t>
  </si>
  <si>
    <t>satisfied_with___5</t>
  </si>
  <si>
    <t>satisfied_with___6</t>
  </si>
  <si>
    <t>satisfied_with___7</t>
  </si>
  <si>
    <t>satisfied_with___8</t>
  </si>
  <si>
    <t>satisfied_with___9</t>
  </si>
  <si>
    <t>satisfied_with___11</t>
  </si>
  <si>
    <t>Participant ID</t>
  </si>
  <si>
    <t>MRN</t>
  </si>
  <si>
    <t>Acrostic</t>
  </si>
  <si>
    <t>Interview Date</t>
  </si>
  <si>
    <t>Interviewer</t>
  </si>
  <si>
    <t>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t>
  </si>
  <si>
    <t>1. Would you be willing to tell us of any particular reason you are not interested?</t>
  </si>
  <si>
    <t>2. Have you EVER had pain in your arms, legs, back, neck, or other joints?</t>
  </si>
  <si>
    <t>3. Have you had this pain for at least 3 MONTHS?</t>
  </si>
  <si>
    <t>Head(ache)</t>
  </si>
  <si>
    <t>Neck</t>
  </si>
  <si>
    <t>Back</t>
  </si>
  <si>
    <t>Chest</t>
  </si>
  <si>
    <t>Shoulder R</t>
  </si>
  <si>
    <t>Shoulder L</t>
  </si>
  <si>
    <t>Elbow/Hand R</t>
  </si>
  <si>
    <t>Elbow/Hand L</t>
  </si>
  <si>
    <t>Hip R</t>
  </si>
  <si>
    <t>Hip L</t>
  </si>
  <si>
    <t>Knee R</t>
  </si>
  <si>
    <t>Knee L</t>
  </si>
  <si>
    <t>Arm L</t>
  </si>
  <si>
    <t>Arm R</t>
  </si>
  <si>
    <t>Lower Leg/Foot (Right side)</t>
  </si>
  <si>
    <t>Lower Leg/Foot (Left side)</t>
  </si>
  <si>
    <t>Number of painful body sites</t>
  </si>
  <si>
    <t>Number of Painful Body Sites</t>
  </si>
  <si>
    <t>a. At its worst in the last week</t>
  </si>
  <si>
    <t>b. At its least in the last week</t>
  </si>
  <si>
    <t>c. On the average in the last week</t>
  </si>
  <si>
    <t>d. Right now</t>
  </si>
  <si>
    <t>BPI pain intensity</t>
  </si>
  <si>
    <t>A. General Activity</t>
  </si>
  <si>
    <t>B. Mood</t>
  </si>
  <si>
    <t>C. Walking Ability</t>
  </si>
  <si>
    <t>D. Normal Work (includes both work outside the home and housework)</t>
  </si>
  <si>
    <t>E. Relations with other people</t>
  </si>
  <si>
    <t>F.  Sleep</t>
  </si>
  <si>
    <t>G. Enjoyment of life</t>
  </si>
  <si>
    <t>BPI Pain interference</t>
  </si>
  <si>
    <t>7. BPI GLOBAL Pain Severity:</t>
  </si>
  <si>
    <t>8. Are you currently waiting for a response to an application for disability? (Pending is excluded)</t>
  </si>
  <si>
    <t>9. Do you have a cell phone (example, I-phone) or have a computer or tablet (I-pad) with reliable internet access?</t>
  </si>
  <si>
    <t>10. Are you at least 18 years of age?</t>
  </si>
  <si>
    <t>11. Do you have any plans to undergo elective surgery in the next 26 weeks or 6 months?</t>
  </si>
  <si>
    <t>12. Have you ever been diagnosed with an inflammatory arthritis? Specifically, lupus, rheumatoid arthritis, ankylosing spondylitis, psoriatic arthritis. (If patient has 'arthritis' but cannot define then they are eligible)</t>
  </si>
  <si>
    <t>13. Do you currently have a diagnosis of cancer or are under treatment for cancer? If the patient has a history of cancer but it has been treated and is in remission then they are eligible</t>
  </si>
  <si>
    <t>14. Have you been diagnosed with bipolar or schizophrenia by a psychiatrist (mental health specialist)?</t>
  </si>
  <si>
    <t>15. Are you currently experiencing suicidal thoughts or are considering hurting yourself?</t>
  </si>
  <si>
    <t>16. Are you currently taking anyone of the following medications: duloxetine (Cymbalta), fluoxetine (Prozac), sertraline (Zoloft), paroxetine (Paxil), escitalopram (Lexapro), venlafaxine (Effexor), milnacipran (Savella)?</t>
  </si>
  <si>
    <t>17. Are you currently taking anyone of the following medications: mirtazapine (Remeron), verapamil, Quetiapine (Seroquel), Olanzapine (Zyprexa), Lithium, Lurasidone (Latuda), or risperidone (Risperdal)?</t>
  </si>
  <si>
    <t>18. Are you currently taking anyone of the following medications: clozapine (Clozaril), loxapine (Loxitane) or ziprasidone (Geodon)?</t>
  </si>
  <si>
    <t>18a. Are you currently taking anxiety medication (e.g., diazepam (Valium), alprazolam (Xanax), lorazepam (Ativan)) AND sleeping medication (e.g., zolpidem (Ambien), eszopiclone (Lunesta), etc.)?</t>
  </si>
  <si>
    <t>19. Are you currently taking amitriptyline or nortriptyline above 50 mg per day?</t>
  </si>
  <si>
    <t>20. Are you currently taking lyrica or gabapentin?</t>
  </si>
  <si>
    <t>20a. Have you been on stable doses of either Lyrica or Gabapentin for at least 4 weeks?</t>
  </si>
  <si>
    <t>21. Are you currently taking anyone of the following medications: naproxen, diclofenac (voltaren), meloxicam (mobic), or celebrex?</t>
  </si>
  <si>
    <t>21a. Have you been on stable doses of these medications (naproxen, diclofenac, meloxicam, or celebrex) for at least 2 weeks?</t>
  </si>
  <si>
    <t>22. Are you currently taking anyone of the following PAIN medications? Tramadol, hydrocodone, oxycodone, oxymorphone, morphine, fentanyl, methadone, buprenorphine patch, Nucynta, hydromorphone</t>
  </si>
  <si>
    <t>23. This patient is:</t>
  </si>
  <si>
    <t>24. Thank you for answering these questions.  Based on your answers, you are eligible for this study.  Do you have time for me tell you more about our study?</t>
  </si>
  <si>
    <t>25. When would be a good time to call back, or would  you prefer to be emailed?</t>
  </si>
  <si>
    <t>Phone Number:</t>
  </si>
  <si>
    <t>Email:</t>
  </si>
  <si>
    <t>Comments:</t>
  </si>
  <si>
    <t>1. Date of Visit</t>
  </si>
  <si>
    <t>Ic_Agreement: Yes</t>
  </si>
  <si>
    <t>Ic_Agreement: No</t>
  </si>
  <si>
    <t>3a. I would like the audiotapes (used for quality assurance) of me to be destroyed once their use in this study is finished</t>
  </si>
  <si>
    <t>3b. The audiotapes (used for quality assurance) of me can be kept for use in future studies provided they are kept secure and any future study will be reviewed by an IRB. I understand that I will not be able to inspect, review or approve their future use</t>
  </si>
  <si>
    <t>4. Date of birth</t>
  </si>
  <si>
    <t>Age at Enrollment</t>
  </si>
  <si>
    <t>5. Gender</t>
  </si>
  <si>
    <t>6. Are you Hispanic or Latino?</t>
  </si>
  <si>
    <t>Ehtnicity_1: White or Caucasian</t>
  </si>
  <si>
    <t>Ehtnicity_1: Black or African American</t>
  </si>
  <si>
    <t>Ehtnicity_1: American Indian or Alaska Native</t>
  </si>
  <si>
    <t>Ehtnicity_1: Asian</t>
  </si>
  <si>
    <t>Ehtnicity_1: Native Hawaiian or Other Pacific Islander</t>
  </si>
  <si>
    <t>Ehtnicity_1: Don't Know</t>
  </si>
  <si>
    <t>Ehtnicity_1: Refuse to Answer</t>
  </si>
  <si>
    <t>Ehtnicity_1: Other</t>
  </si>
  <si>
    <t>8. When you consider your current household income from all sources, would you say that you are...</t>
  </si>
  <si>
    <t>9. Which of the following best describes your current employment (work) situation?</t>
  </si>
  <si>
    <t>10. What is your marital status?</t>
  </si>
  <si>
    <t>11. What is the highest grade or level of schooling that you completed?</t>
  </si>
  <si>
    <t>12. How long has your pain been an issue?</t>
  </si>
  <si>
    <t>a. Physical Therapy</t>
  </si>
  <si>
    <t>b. Massage</t>
  </si>
  <si>
    <t>c. Acupuncture</t>
  </si>
  <si>
    <t>d. Chiropractor</t>
  </si>
  <si>
    <t>e. Pain Clinic</t>
  </si>
  <si>
    <t>f. Counselor, Psychiatrist, Psychologist</t>
  </si>
  <si>
    <t>g. Neurologist</t>
  </si>
  <si>
    <t>h. Orthopedist</t>
  </si>
  <si>
    <t>i. Rheumatologist</t>
  </si>
  <si>
    <t>j. Other</t>
  </si>
  <si>
    <t>Please specify</t>
  </si>
  <si>
    <t>a. Feeling Nervous, anxious, or on edge</t>
  </si>
  <si>
    <t>b. Worry too much about different things</t>
  </si>
  <si>
    <t>c. Trouble Relaxing</t>
  </si>
  <si>
    <t>d. Being so restless that it's hard to sit still</t>
  </si>
  <si>
    <t>e. Becoming easily annoyed</t>
  </si>
  <si>
    <t>f. Feeling afraid as if something awful might happen</t>
  </si>
  <si>
    <t>g. Not being able to stop or control worrying</t>
  </si>
  <si>
    <t>GAD-7 Anxiety</t>
  </si>
  <si>
    <t>BPI Pain Intensity total</t>
  </si>
  <si>
    <t>F. Sleep</t>
  </si>
  <si>
    <t>BPI Pain Interference Total</t>
  </si>
  <si>
    <t>a. Little interest or pleasure in doing things</t>
  </si>
  <si>
    <t>b. Feeling down, depressed, or hopeless</t>
  </si>
  <si>
    <t>c. Trouble falling or staying asleep, or sleeping too much</t>
  </si>
  <si>
    <t>d. Feeling tired or having little energy</t>
  </si>
  <si>
    <t>e. Poor appetite or overeating</t>
  </si>
  <si>
    <t>f. Feeling bad about yourself or that you are a failure, or have let yourself or family down</t>
  </si>
  <si>
    <t>g. Trouble concentrating on things, such as reading the newspaper or watching television</t>
  </si>
  <si>
    <t>h. Moving or speaking so slowly that other people could have noticed.  Or the opposite - being so fidgety or restless that you have been moving around a lot more than usual</t>
  </si>
  <si>
    <t>PHQ8 Total</t>
  </si>
  <si>
    <t>18. Please rate the overall condition of your pain from the time that you began treatment until now (Indicate only one):</t>
  </si>
  <si>
    <t>a. I worry all the time about whether the pain will end</t>
  </si>
  <si>
    <t>b. I feel I can't go on</t>
  </si>
  <si>
    <t>c. It's terrible and I think it's never going to get any better</t>
  </si>
  <si>
    <t>d. It's awful and I feel that it overwhelms me</t>
  </si>
  <si>
    <t>e. I feel I can't stand it anymore</t>
  </si>
  <si>
    <t>f. I become afraid that the pain will get worse</t>
  </si>
  <si>
    <t>g. I keep thinking of other painful events</t>
  </si>
  <si>
    <t>h. I anxiously want the pain to go away</t>
  </si>
  <si>
    <t>i. I can't seem to keep it out of my mind</t>
  </si>
  <si>
    <t>j. I keep thinking about how much it hurts</t>
  </si>
  <si>
    <t>k. I keep thinking about how badly I want the pain to stop</t>
  </si>
  <si>
    <t>l. There's nothing I can do to reduce the intensity of the pain</t>
  </si>
  <si>
    <t>m. I wonder whether something serious may happen</t>
  </si>
  <si>
    <t>PCS Total</t>
  </si>
  <si>
    <t>Rumination - sum of items h, i, j, k</t>
  </si>
  <si>
    <t>Magnification - sum of items f, g, m</t>
  </si>
  <si>
    <t>Helplessness - sum of items a, b, c, d, e, l</t>
  </si>
  <si>
    <t>a. Are you able to do chores such as vacuuming or yard work?</t>
  </si>
  <si>
    <t>b. Are you able to go up and down stairs at a normal pace?</t>
  </si>
  <si>
    <t>c. Are you able to go for a walk of at least 15 minutes?</t>
  </si>
  <si>
    <t>d. Are you able to run errands and shop?</t>
  </si>
  <si>
    <t>PROMIS Total
Physical Function</t>
  </si>
  <si>
    <t>a. How run-down did you feel on average?</t>
  </si>
  <si>
    <t>b. How fatigued were you on average?</t>
  </si>
  <si>
    <t>c. I feel fatigued</t>
  </si>
  <si>
    <t>d. I have trouble starting things because I am tired</t>
  </si>
  <si>
    <t>Fatigue Total</t>
  </si>
  <si>
    <t>a. My sleep quality was</t>
  </si>
  <si>
    <t>b. My sleep was refreshing</t>
  </si>
  <si>
    <t>c. I had a problem with my sleep</t>
  </si>
  <si>
    <t>d. I had difficulty falling asleep</t>
  </si>
  <si>
    <t>Sleep Disturbance Total</t>
  </si>
  <si>
    <t>a. I had a hard time getting things done because I was sleepy</t>
  </si>
  <si>
    <t>b. I had problems during the day because of poor sleep</t>
  </si>
  <si>
    <t>c. I had a hard time concentrating because of poor sleep</t>
  </si>
  <si>
    <t>d. I felt tired</t>
  </si>
  <si>
    <t>e. I felt irritable because of poor sleep</t>
  </si>
  <si>
    <t>f. I was sleepy during the daytime</t>
  </si>
  <si>
    <t>g. I had trouble staying awake during the day</t>
  </si>
  <si>
    <t>h. I felt alert when I woke up</t>
  </si>
  <si>
    <t>Sleep Realted Impairment Total</t>
  </si>
  <si>
    <t>a. I have trouble doing all of my regular leisure activities with others</t>
  </si>
  <si>
    <t>b. I have trouble doing all of the family activities that I want to do</t>
  </si>
  <si>
    <t>c. I have trouble doing all of my usual work (include work at home)</t>
  </si>
  <si>
    <t>d. I have trouble doing all the activities with friends that I want to do</t>
  </si>
  <si>
    <t>Social Total</t>
  </si>
  <si>
    <t>How would you rate your pain on average?</t>
  </si>
  <si>
    <t>a. How much did pain interfere with your day to day activities?</t>
  </si>
  <si>
    <t>b. How much did pain interfere with work around the home?</t>
  </si>
  <si>
    <t>c. How much did pain interfere with your ability to participate in social activities?</t>
  </si>
  <si>
    <t>d. How much did pain interfere with your household chores</t>
  </si>
  <si>
    <t>Pain Interference Total</t>
  </si>
  <si>
    <t>a. When I was in pain I squirmed</t>
  </si>
  <si>
    <t>b. When I was in pain I grimaced</t>
  </si>
  <si>
    <t>c. When I was in pain I groaned</t>
  </si>
  <si>
    <t>d. When I was in pain I drew my knees up</t>
  </si>
  <si>
    <t>e. When I was in pain I bit or pursed my lips</t>
  </si>
  <si>
    <t>f. When I was in pain I avoided physical contact with others</t>
  </si>
  <si>
    <t>g. When I was in pain I talked about the pain</t>
  </si>
  <si>
    <t>h. When I was in pain I rubbed the site of the pain</t>
  </si>
  <si>
    <t>i. When I was in pain I used pillows or other objects to get more comfortable</t>
  </si>
  <si>
    <t>j. When I was in pain I changed how I breathe</t>
  </si>
  <si>
    <t>k. When I was in pain I took breaks</t>
  </si>
  <si>
    <t>l. When I was in pain I told people I couldn't do my usual chores</t>
  </si>
  <si>
    <t>m. When I was in pain it showed on my face</t>
  </si>
  <si>
    <t>n. When I was in pain I told people I couldn't do things with them</t>
  </si>
  <si>
    <t>o. When I was in pain I asked for someone to help me</t>
  </si>
  <si>
    <t>p. When I was in pain I stayed very still</t>
  </si>
  <si>
    <t>q. When I was in pain I lay down</t>
  </si>
  <si>
    <t>r. When I was in pain my muscles tensed up</t>
  </si>
  <si>
    <t>s. When I was in pain I changed my posture</t>
  </si>
  <si>
    <t>Pain Behavior Total</t>
  </si>
  <si>
    <t>a. Asthma, emphysema or chronic bronchitis</t>
  </si>
  <si>
    <t>b. Hypertension</t>
  </si>
  <si>
    <t>c. High blood sugar or Diabetes</t>
  </si>
  <si>
    <t>d. Angina, heart failure or other types of heart disease</t>
  </si>
  <si>
    <t>e. Stroke, seizures, Parkinson's Disease or another neurological condition</t>
  </si>
  <si>
    <t>f. Liver disease</t>
  </si>
  <si>
    <t>g. Kidney or renal disease</t>
  </si>
  <si>
    <t>h. Cancer</t>
  </si>
  <si>
    <t>i. Other</t>
  </si>
  <si>
    <t>Codeine (Tylenol or acetaminophen with codeine)</t>
  </si>
  <si>
    <t>Tramadol</t>
  </si>
  <si>
    <t>Hydrocodone with acetaminophen (Vicodin, Lorcet, Lortab)</t>
  </si>
  <si>
    <t>Oxycodone (Percocet, OxyContin, Roxicodone, OxyIR)</t>
  </si>
  <si>
    <t>Oxymorphone (Opana)</t>
  </si>
  <si>
    <t>Morphine immediate release (morphine IR)</t>
  </si>
  <si>
    <t>Morphine sustained release (Avinza, Oramorph, MS Contin, Kadian)</t>
  </si>
  <si>
    <t>Fentanyl (Duragesic) patch</t>
  </si>
  <si>
    <t>Fentanyl buccal/sublingual</t>
  </si>
  <si>
    <t>Methadone</t>
  </si>
  <si>
    <t>Buprenorphine patch (BuTrans)</t>
  </si>
  <si>
    <t>Buprenorphine buccal or sublingual</t>
  </si>
  <si>
    <t>Tapentadol (Nucynta)</t>
  </si>
  <si>
    <t>Hydromorphone (Dilaudid)</t>
  </si>
  <si>
    <t>Meperidine (Demerol)</t>
  </si>
  <si>
    <t>Duloxetine (Cymbalta)</t>
  </si>
  <si>
    <t>Milnacipran (Savella)</t>
  </si>
  <si>
    <t>Pregabalin (Lyrica)</t>
  </si>
  <si>
    <t>Gabapentin (Neurontin)</t>
  </si>
  <si>
    <t>Amitriptyline</t>
  </si>
  <si>
    <t>Nortriptyline</t>
  </si>
  <si>
    <t>Escitalopram (Lexapro)</t>
  </si>
  <si>
    <t>Citalopram (Celexa)</t>
  </si>
  <si>
    <t>Fluoxetine (Prozac)</t>
  </si>
  <si>
    <t>Sertraline (Zoloft)</t>
  </si>
  <si>
    <t>Paroxetine (Paxil)</t>
  </si>
  <si>
    <t>Trazodone</t>
  </si>
  <si>
    <t>Doxepine</t>
  </si>
  <si>
    <t>Venlafaxine (Effexor, Pristiq)</t>
  </si>
  <si>
    <t>Mirtazapine (Remeron)</t>
  </si>
  <si>
    <t>Nefazodone</t>
  </si>
  <si>
    <t>Celebrex</t>
  </si>
  <si>
    <t>Naproxen, Aleve, Anaprox</t>
  </si>
  <si>
    <t>Diclofenac (Voltaren, Arthrotec)</t>
  </si>
  <si>
    <t>Nabumetone (Relafen)</t>
  </si>
  <si>
    <t>Meloxicam (Mobic)</t>
  </si>
  <si>
    <t>Medications Total</t>
  </si>
  <si>
    <t>Medication 1</t>
  </si>
  <si>
    <t>Frequency:</t>
  </si>
  <si>
    <t>How many times daily do you take this medication?</t>
  </si>
  <si>
    <t>Dose (all medications are in milligram except for fentanyl. Fentanyl comes in mcg (microgram))</t>
  </si>
  <si>
    <t>Medication 2</t>
  </si>
  <si>
    <t>Medication 3</t>
  </si>
  <si>
    <t>Medication 4</t>
  </si>
  <si>
    <t>Medication 5</t>
  </si>
  <si>
    <t>Medication 6</t>
  </si>
  <si>
    <t>1. How often have you used any tobacco product (for example, cigarettes, e-cigarettes, cigars, pipes, or smokeless tobacco)?</t>
  </si>
  <si>
    <t>For MEN 2a. How often have you had 5 or more drinks containing alcohol in one day? [One standard drink is about 1 small glass of wine (5 oz), 1 beer (12 oz), or 1 single shot of liquor]</t>
  </si>
  <si>
    <t>For WOMEN 2b. How often have you had 4 or more drinks containing alcohol in one day? [One standard drink is about 1 small glass of wine (5 oz), 1 beer (12 oz), or 1 single shot of liquor.]</t>
  </si>
  <si>
    <t>3. How often have you used any drugs including marijuana, cocaine or crack, heroin, methamphetamine (crystal meth), hallucinogens, ecstasy/MDMA?</t>
  </si>
  <si>
    <t>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</si>
  <si>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Technician ID</t>
  </si>
  <si>
    <t>Pulse:</t>
  </si>
  <si>
    <t>Measure 1: SBP</t>
  </si>
  <si>
    <t>Measure 1: DBP</t>
  </si>
  <si>
    <t>Measure 2: SBP</t>
  </si>
  <si>
    <t>Measure 2: DBP</t>
  </si>
  <si>
    <t>Measure 1:</t>
  </si>
  <si>
    <t>Measure 2:</t>
  </si>
  <si>
    <t>Pregnancy Test</t>
  </si>
  <si>
    <t>Date of Vitals</t>
  </si>
  <si>
    <t>1. Alcohol</t>
  </si>
  <si>
    <t>2. Illegal drugs</t>
  </si>
  <si>
    <t>3. Rx Drugs</t>
  </si>
  <si>
    <t>4. Alcohol</t>
  </si>
  <si>
    <t>5. Illegal Drugs</t>
  </si>
  <si>
    <t>6. Rx Drugs</t>
  </si>
  <si>
    <t>7. Age between 16-45 years</t>
  </si>
  <si>
    <t>8. History of preadolescent sexual abuse</t>
  </si>
  <si>
    <t>9. Attention Deficit Disorder, Obsessive Compulsive Disorder, bipolar, schizophrenia</t>
  </si>
  <si>
    <t>10. Illegal drugs</t>
  </si>
  <si>
    <t>11. Depression</t>
  </si>
  <si>
    <t>Date</t>
  </si>
  <si>
    <t>5. Please rate the overall condition of your pain from the time that you began treatment until now (Indicate only one):</t>
  </si>
  <si>
    <t>Which phase of the intervention did you talk about most during this call?</t>
  </si>
  <si>
    <t>Call Date</t>
  </si>
  <si>
    <t>Length of call</t>
  </si>
  <si>
    <t>Failed call due to:
(up to 3 attempts)</t>
  </si>
  <si>
    <t>Notes</t>
  </si>
  <si>
    <t>1. What number best describes your pain on average in the past week?</t>
  </si>
  <si>
    <t>2. What number best describes how, during the past week, pain has interfered with your enjoyment of life?</t>
  </si>
  <si>
    <t>3. What number best describes how, during the past week, pain has interfered with your general activity?</t>
  </si>
  <si>
    <t>1. My mind has been as sharp as usual</t>
  </si>
  <si>
    <t>2. My memory has been as good as usual</t>
  </si>
  <si>
    <t>3. My thinking has been as fast as usual</t>
  </si>
  <si>
    <t>4. I have been able to keep track of what I am doing, even if I am interrupted</t>
  </si>
  <si>
    <t>During the past week (past 7 days), how many days did you experience pain bad enough to be bothersome to you or to cause you to change your activities?</t>
  </si>
  <si>
    <t>Imagined a calming or distracting image to help me relax</t>
  </si>
  <si>
    <t>Kept on doing what I was doing</t>
  </si>
  <si>
    <t>Stretched the muscles in my legs and held the stretch for at least 10 seconds</t>
  </si>
  <si>
    <t>Ignored the pain</t>
  </si>
  <si>
    <t>I took a rest</t>
  </si>
  <si>
    <t>Made arrangements to see a friend or family member</t>
  </si>
  <si>
    <t>I went to bed early to rest</t>
  </si>
  <si>
    <t>I got support from a friend</t>
  </si>
  <si>
    <t>Asked someone to do something for me</t>
  </si>
  <si>
    <t>Reminded myself that things could be worse</t>
  </si>
  <si>
    <t>Avoided using part of my body (e.g., hand, arm, leg)</t>
  </si>
  <si>
    <t>Focused on relaxing my muscles</t>
  </si>
  <si>
    <t>Sat on the floor, stretched, and held the stretch at least 10 seconds</t>
  </si>
  <si>
    <t>Told myself things will get better</t>
  </si>
  <si>
    <t>Held on to something when getting up or sitting down</t>
  </si>
  <si>
    <t>I got support from a family member</t>
  </si>
  <si>
    <t>Exercised to strengthen the muscles in my arm for at least 1 minute</t>
  </si>
  <si>
    <t>I rested as much as I could</t>
  </si>
  <si>
    <t>Thought about someone with problems worse than mine</t>
  </si>
  <si>
    <t>I talked to someone close to me</t>
  </si>
  <si>
    <t>Told myself that I am adjusting to my pain problem better than many other people</t>
  </si>
  <si>
    <t>Called a friend on the phone to help me feel better</t>
  </si>
  <si>
    <t>Thought about all the good things I have</t>
  </si>
  <si>
    <t>Listened to music to relax</t>
  </si>
  <si>
    <t>Asked for help with a chore or task</t>
  </si>
  <si>
    <t>Stretched the muscles in my neck (and held the stretch) for at least 10 seconds</t>
  </si>
  <si>
    <t>Told myself my pain will get better</t>
  </si>
  <si>
    <t>I didn't let the pain interfere with my activities</t>
  </si>
  <si>
    <t>Exercised to strengthen the muscles in my legs for at least 1 minute</t>
  </si>
  <si>
    <t>Thought about a friend who has coped well with a problem</t>
  </si>
  <si>
    <t>Listened to a relaxation tape to relax</t>
  </si>
  <si>
    <t>Engaged in aerobic exercise (exercise that made my heart beat faster) for at least 15 minutes</t>
  </si>
  <si>
    <t>Limited my walking because of pain</t>
  </si>
  <si>
    <t>Just didn't pay attention to the pain</t>
  </si>
  <si>
    <t>Walked with a limp to decrease the pain</t>
  </si>
  <si>
    <t>Meditated to relax</t>
  </si>
  <si>
    <t>Reminded myself that I had coped with the pain before</t>
  </si>
  <si>
    <t>Lay on my back, stretched, and held the stretch at least 10 seconds</t>
  </si>
  <si>
    <t>Held part of my body (e.g., arm) in a special position</t>
  </si>
  <si>
    <t>Rested in a chair or recliner</t>
  </si>
  <si>
    <t>Avoided putting weight on feet or legs</t>
  </si>
  <si>
    <t>Asked for help in carrying, lifting or pushing something</t>
  </si>
  <si>
    <t>Exercised to improve my overall physical condition for at least 5 minutes</t>
  </si>
  <si>
    <t>Talked to friend or family member for support</t>
  </si>
  <si>
    <t>Reminded myself that there are people who are worse off than I am</t>
  </si>
  <si>
    <t>Limited my standing time</t>
  </si>
  <si>
    <t>Lay down on a bed</t>
  </si>
  <si>
    <t>Avoided some physical activities (lifting, pushing, carrying)</t>
  </si>
  <si>
    <t>Reminded myself about things that I have going for me such as intelligence, good looks, and good friends</t>
  </si>
  <si>
    <t>Used self-hypnosis to relax</t>
  </si>
  <si>
    <t>I just kept going</t>
  </si>
  <si>
    <t>Exercised to strengthen the muscles in my stomach for at least 1 minute</t>
  </si>
  <si>
    <t>Got together with a friend</t>
  </si>
  <si>
    <t>Reminded myself that others have coped well with pain problems</t>
  </si>
  <si>
    <t>Stretched the muscles where I hurt and held the stretch for at least 10 seconds</t>
  </si>
  <si>
    <t>Avoided activity</t>
  </si>
  <si>
    <t>Got together with a family member</t>
  </si>
  <si>
    <t>Went into a room by myself to rest</t>
  </si>
  <si>
    <t>Used deep, slow breathing to relax</t>
  </si>
  <si>
    <t>Exercised to strengthen the muscles in my back for at least1 minute</t>
  </si>
  <si>
    <t>Stretched the muscles in my shoulders or arms, and held the stretch, for at least 10 seconds</t>
  </si>
  <si>
    <t>Asked someone to get me something (e.g., medicine, food, drink)</t>
  </si>
  <si>
    <t>Did not let the pain affect what I was doing</t>
  </si>
  <si>
    <t>Lay down on a sofa</t>
  </si>
  <si>
    <t>66. Did you take any medication for pain in the past week?</t>
  </si>
  <si>
    <t>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t>
  </si>
  <si>
    <t>1. Please identify the picture that best describes the course of your pain in your most bothersome body region</t>
  </si>
  <si>
    <t>Do you suffer from a burning sensation in or around your most painful body region?</t>
  </si>
  <si>
    <t>Do you have a tingling or prickling sensation in or around your most painful body region  (like crawling ants or electrical tingling)?</t>
  </si>
  <si>
    <t>Is light touching (clothing, a blanket) in or around the most painful body region painful?</t>
  </si>
  <si>
    <t>Do you have sudden pain attacks in or around your most painful body region  like electrical shocks?</t>
  </si>
  <si>
    <t>Does cold or heat (bath water) trigger pain in or around your most painful body region?</t>
  </si>
  <si>
    <t>Do you suffer from a sensation of numbness in or around the most painful body region?</t>
  </si>
  <si>
    <t>Does slight pressure in or around your most painful body region  trigger pain?</t>
  </si>
  <si>
    <t>Total:</t>
  </si>
  <si>
    <t>9. Over the past month, has your pain spread up and down from your most painful body region?</t>
  </si>
  <si>
    <t>Total Score</t>
  </si>
  <si>
    <t>Visit</t>
  </si>
  <si>
    <t>Medication Dose:</t>
  </si>
  <si>
    <t>Week:</t>
  </si>
  <si>
    <t>1.	Have you noticed anything different or troubling since you entered the study, or since the last time we chatted on the phone?</t>
  </si>
  <si>
    <t>Drowsiness or somnolence</t>
  </si>
  <si>
    <t>Nausea</t>
  </si>
  <si>
    <t>Dry mouth</t>
  </si>
  <si>
    <t>Fatigue</t>
  </si>
  <si>
    <t>Constipation</t>
  </si>
  <si>
    <t>Headache</t>
  </si>
  <si>
    <t>Dizziness</t>
  </si>
  <si>
    <t>Increase sweating</t>
  </si>
  <si>
    <t>Hot flashes</t>
  </si>
  <si>
    <t>Insomnia</t>
  </si>
  <si>
    <t>Palpitation</t>
  </si>
  <si>
    <t>Anxiety or nervousness</t>
  </si>
  <si>
    <t>Confusion</t>
  </si>
  <si>
    <t>Memory issue</t>
  </si>
  <si>
    <t>Abnormal gait</t>
  </si>
  <si>
    <t>Appetite increase</t>
  </si>
  <si>
    <t>Chest pain</t>
  </si>
  <si>
    <t>Increase suicidal ideation***</t>
  </si>
  <si>
    <t>Other</t>
  </si>
  <si>
    <t>Specify</t>
  </si>
  <si>
    <t>a.	How severe is it?</t>
  </si>
  <si>
    <t>b.	Approximately when did your symptom start?</t>
  </si>
  <si>
    <t>c.	Did you have this symptom even before the study, but worse since you started taking the medication?</t>
  </si>
  <si>
    <t>d.	What seems to aggravate or trigger your symptom?</t>
  </si>
  <si>
    <t>e.	Do you have an idea what might be causing the symptom?</t>
  </si>
  <si>
    <t>f.	Are you taking any new medication apart from Cymbalta (duloxetine)?</t>
  </si>
  <si>
    <t>g.	How has the symptom affected your daily activities?</t>
  </si>
  <si>
    <t>h.	Do you have any other symptoms?</t>
  </si>
  <si>
    <t>i.	Any other comments:</t>
  </si>
  <si>
    <t>4.	Most of the medication side effects are temporary or self-limiting. Is/Are the side effects [___________] mild enough that you would be willing and able to continue taking Cymbalta (duloxetine) for a while, or is it bothersome enough that you need to stop the medicine?</t>
  </si>
  <si>
    <t>5.	Would you be willing to try the reduced dose of 30 mg once daily and follow up with me by phone in another week to see how you are tolerating the lower dose?</t>
  </si>
  <si>
    <t>Is the subject ready for randomization?</t>
  </si>
  <si>
    <t>1.	Hello, Ms./Mr._______________. This is __________________ from Wake Baptist. I just want to follow up on your concern from last week. You mentioned that you were experiencing __________________ (symptom). Is your symptom?</t>
  </si>
  <si>
    <t>2.	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t>
  </si>
  <si>
    <t>Date Form completed:</t>
  </si>
  <si>
    <t>Reviewed by:</t>
  </si>
  <si>
    <t>1. Participant Status:</t>
  </si>
  <si>
    <t>Date of death</t>
  </si>
  <si>
    <t>2. Which visit was missed</t>
  </si>
  <si>
    <t>3. Reason for withdrawal or missed visit:</t>
  </si>
  <si>
    <t>4. Participant has given permission to be contacted by PRECICE staff in the future.</t>
  </si>
  <si>
    <t>Visit Date</t>
  </si>
  <si>
    <t>Visit #</t>
  </si>
  <si>
    <t>Dose</t>
  </si>
  <si>
    <t>Date Dispensed</t>
  </si>
  <si>
    <t># of capsules Dispensed</t>
  </si>
  <si>
    <t># of capsules Returned</t>
  </si>
  <si>
    <t># of capsules taken</t>
  </si>
  <si>
    <t>Expected # to be taken</t>
  </si>
  <si>
    <t>% of expected that were taken</t>
  </si>
  <si>
    <t>Completed by:</t>
  </si>
  <si>
    <t>Completed on:</t>
  </si>
  <si>
    <t>Study #</t>
  </si>
  <si>
    <t>1. Have you ever tried to harm yourself or end your life in the past?</t>
  </si>
  <si>
    <t>2. Have you recently had thoughts of harming yourself in some way, or ending your life?</t>
  </si>
  <si>
    <t>3. Do you know how you might harm yourself or end your life? Do you have a specific plan?</t>
  </si>
  <si>
    <t>3a. Could you tell me more about this?</t>
  </si>
  <si>
    <t>4. Do you live alone?</t>
  </si>
  <si>
    <t>5. Have you thought about taking an overdose of medication, driving your car off the road, using a gun, or doing something else serious like this?</t>
  </si>
  <si>
    <t>5a. What is it?</t>
  </si>
  <si>
    <t>6. Do you (a) own a gun?</t>
  </si>
  <si>
    <t>7. Have you been stockpiling (saving up) medication?</t>
  </si>
  <si>
    <t>8. Do you feel hopeless about the future?</t>
  </si>
  <si>
    <t>9. Is anything preventing you from harming yourself?</t>
  </si>
  <si>
    <t>9a. What is preventing you?</t>
  </si>
  <si>
    <t>10. Do you feel you can resist your impulses to harm yourself?</t>
  </si>
  <si>
    <t>11. Right now, how strong is your wish to die?</t>
  </si>
  <si>
    <t>12. There's a big difference between having a thought and acting on a thought. How likely do you think it is that you will act on these thoughts about hurting yourself or ending your life sometime over the next month?</t>
  </si>
  <si>
    <t>12a. Why not?</t>
  </si>
  <si>
    <t>12b. Just to make sure, it sounds like you would NOT do anything to hurt yourself or end your life in the next month, is that correct?</t>
  </si>
  <si>
    <t>1. Has the patient experienced any Adverse Events during the course of this study?</t>
  </si>
  <si>
    <t>2. Event</t>
  </si>
  <si>
    <t>3. Start date</t>
  </si>
  <si>
    <t>4. End date</t>
  </si>
  <si>
    <t>5. Severity</t>
  </si>
  <si>
    <t>6. Relatedness</t>
  </si>
  <si>
    <t>7. Action Taken with Intervention</t>
  </si>
  <si>
    <t>8. Other Action Taken</t>
  </si>
  <si>
    <t>9. Outcome</t>
  </si>
  <si>
    <t>10. Serious</t>
  </si>
  <si>
    <t>Initials of Dr. Rice</t>
  </si>
  <si>
    <t>1. Date of serious adverse event:</t>
  </si>
  <si>
    <t>2. Location of serious adverse event:</t>
  </si>
  <si>
    <t>3. Was this an unexpected adverse event?</t>
  </si>
  <si>
    <t>a. Sex</t>
  </si>
  <si>
    <t>b. Age</t>
  </si>
  <si>
    <t>c. Diagnosis</t>
  </si>
  <si>
    <t>5. Brief description of the nature of the serious adverse event</t>
  </si>
  <si>
    <t>6. Category (outcome) of the serious adverse event</t>
  </si>
  <si>
    <t>7. Relationship of Serious Adverse Event to research:</t>
  </si>
  <si>
    <t>8. What steps do you plan to take because of the adverse event reported above? Provide documentation to the IRB for review and approval of any of the steps checked below</t>
  </si>
  <si>
    <t>Signature of Principal Investigator</t>
  </si>
  <si>
    <t>Date of study completion/exit:</t>
  </si>
  <si>
    <t>Reason for completion/exit:</t>
  </si>
  <si>
    <t>What did you like best about the treatment program?</t>
  </si>
  <si>
    <t>What did you like least about the treatment program?</t>
  </si>
  <si>
    <t>What would you do to improve the treatment program?</t>
  </si>
  <si>
    <t>What positive changes have occurred in your health/life since beginning the treatment program?</t>
  </si>
  <si>
    <t>Cumbersome: 0 Very Easy</t>
  </si>
  <si>
    <t>Cumbersome: 1</t>
  </si>
  <si>
    <t>Cumbersome: 2</t>
  </si>
  <si>
    <t>Cumbersome: 3</t>
  </si>
  <si>
    <t>Cumbersome: 4</t>
  </si>
  <si>
    <t>Cumbersome: 5</t>
  </si>
  <si>
    <t>Cumbersome: 6</t>
  </si>
  <si>
    <t>Cumbersome: 7</t>
  </si>
  <si>
    <t>Cumbersome: 8</t>
  </si>
  <si>
    <t>Cumbersome: 9</t>
  </si>
  <si>
    <t>Cumbersome: 10 Very Difficult</t>
  </si>
  <si>
    <t>Was there anything you would have liked to see included in the treatment program?</t>
  </si>
  <si>
    <t>Recommend_Friend: 0 Definitely Not</t>
  </si>
  <si>
    <t>Recommend_Friend: 1</t>
  </si>
  <si>
    <t>Recommend_Friend: 2</t>
  </si>
  <si>
    <t>Recommend_Friend: 3</t>
  </si>
  <si>
    <t>Recommend_Friend: 4</t>
  </si>
  <si>
    <t>Recommend_Friend: 5</t>
  </si>
  <si>
    <t>Recommend_Friend: 6</t>
  </si>
  <si>
    <t>Recommend_Friend: 7</t>
  </si>
  <si>
    <t>Recommend_Friend: 8</t>
  </si>
  <si>
    <t>Recommend_Friend: 9</t>
  </si>
  <si>
    <t>Recommend_Friend: 10 Definitely Would</t>
  </si>
  <si>
    <t>Satisfied_With: O Completely Unsatisfied</t>
  </si>
  <si>
    <t>Satisfied_With: 1</t>
  </si>
  <si>
    <t>Satisfied_With: 2</t>
  </si>
  <si>
    <t>Satisfied_With: 3</t>
  </si>
  <si>
    <t>Satisfied_With: 4</t>
  </si>
  <si>
    <t>Satisfied_With: 5</t>
  </si>
  <si>
    <t>Satisfied_With: 6</t>
  </si>
  <si>
    <t>Satisfied_With: 7</t>
  </si>
  <si>
    <t>Satisfied_With: 8</t>
  </si>
  <si>
    <t>Satisfied_With: 9</t>
  </si>
  <si>
    <t>Satisfied_With: 10 Completely Satisfied</t>
  </si>
  <si>
    <t>ELIGIBILITY INTERVIEW: 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t>
  </si>
  <si>
    <t>ELIGIBILITY INTERVIEW: 1. Would you be willing to tell us of any particular reason you are not interested?</t>
  </si>
  <si>
    <t>BEGIN SCREENING INTERVIEW: 2. Have you EVER had pain in your arms, legs, back, neck, or other joints?</t>
  </si>
  <si>
    <t>BEGIN SCREENING INTERVIEW: 3. Have you had this pain for at least 3 MONTHS?</t>
  </si>
  <si>
    <t>4. Where (in your body) are you currently having pain?: Head(ache)</t>
  </si>
  <si>
    <t>4. Where (in your body) are you currently having pain?: Neck</t>
  </si>
  <si>
    <t>4. Where (in your body) are you currently having pain?: Back</t>
  </si>
  <si>
    <t>4. Where (in your body) are you currently having pain?: Chest</t>
  </si>
  <si>
    <t>4. Where (in your body) are you currently having pain?: Shoulder R</t>
  </si>
  <si>
    <t>4. Where (in your body) are you currently having pain?: Shoulder L</t>
  </si>
  <si>
    <t>4. Where (in your body) are you currently having pain?: Elbow/Hand R</t>
  </si>
  <si>
    <t>4. Where (in your body) are you currently having pain?: Elbow/Hand L</t>
  </si>
  <si>
    <t>4. Where (in your body) are you currently having pain?: Hip R</t>
  </si>
  <si>
    <t>4. Where (in your body) are you currently having pain?: Hip L</t>
  </si>
  <si>
    <t>4. Where (in your body) are you currently having pain?: Knee R</t>
  </si>
  <si>
    <t>4. Where (in your body) are you currently having pain?: Knee L</t>
  </si>
  <si>
    <t>4. Where (in your body) are you currently having pain?: Arm L</t>
  </si>
  <si>
    <t>4. Where (in your body) are you currently having pain?: Arm R</t>
  </si>
  <si>
    <t>4. Where (in your body) are you currently having pain?: Lower Leg/Foot (Right side)</t>
  </si>
  <si>
    <t>4. Where (in your body) are you currently having pain?: Lower Leg/Foot (Left side)</t>
  </si>
  <si>
    <t>4. Where (in your body) are you currently having pain?: Number of painful body sites[calculation: sum([head_ache],[neck],[back],[chest],[shoulder_r],[shoulder_l],[elbow_hand_r],[elbow_hand_l],[hip_r],[hip_l],[knee_r],[knee_l],[arm_l],[arm_r],[lower_leg_foot_right_side],[lower_leg_foot_left_side])]</t>
  </si>
  <si>
    <t>4. Where (in your body) are you currently having pain?: Number of Painful Body Sites</t>
  </si>
  <si>
    <t>5. BPI Pain Intensity 
Please rate your pain by indicating the one number that best describes your pain (BPI pain intensity): a. At its worst in the last week</t>
  </si>
  <si>
    <t>5. BPI Pain Intensity 
Please rate your pain by indicating the one number that best describes your pain (BPI pain intensity): b. At its least in the last week</t>
  </si>
  <si>
    <t>5. BPI Pain Intensity 
Please rate your pain by indicating the one number that best describes your pain (BPI pain intensity): c. On the average in the last week</t>
  </si>
  <si>
    <t>5. BPI Pain Intensity 
Please rate your pain by indicating the one number that best describes your pain (BPI pain intensity): d. Right now</t>
  </si>
  <si>
    <t>5. BPI Pain Intensity 
Please rate your pain by indicating the one number that best describes your pain (BPI pain intensity): BPI pain intensity[calculation: sum([worst_pain],[least_pain],[average_pain],[pain_now])]</t>
  </si>
  <si>
    <t>BPI Pain Interference 
6. What number best describes how, during the past week, pain has interfered with the following: A. General Activity</t>
  </si>
  <si>
    <t>BPI Pain Interference 
6. What number best describes how, during the past week, pain has interfered with the following: B. Mood</t>
  </si>
  <si>
    <t>BPI Pain Interference 
6. What number best describes how, during the past week, pain has interfered with the following: C. Walking Ability</t>
  </si>
  <si>
    <t>BPI Pain Interference 
6. What number best describes how, during the past week, pain has interfered with the following: D. Normal Work (includes both work outside the home and housework)</t>
  </si>
  <si>
    <t>BPI Pain Interference 
6. What number best describes how, during the past week, pain has interfered with the following: E. Relations with other people</t>
  </si>
  <si>
    <t>BPI Pain Interference 
6. What number best describes how, during the past week, pain has interfered with the following: F.  Sleep</t>
  </si>
  <si>
    <t>BPI Pain Interference 
6. What number best describes how, during the past week, pain has interfered with the following: G. Enjoyment of life</t>
  </si>
  <si>
    <t>BPI Pain Interference 
6. What number best describes how, during the past week, pain has interfered with the following: BPI Pain interference[calculation: sum([gen_ac],[mood_b],[walk_c],[norm_work],[relat_e],[sleep_f], [enjoy_life])]</t>
  </si>
  <si>
    <t>BPI Pain Interference 
6. What number best describes how, during the past week, pain has interfered with the following: 7. BPI GLOBAL Pain Severity:[calculation: ([bpi_pain_interference]+[bpi_pain_intensity])/11]</t>
  </si>
  <si>
    <t>DISABILITY CLAIM SCREENER: 8. Are you currently waiting for a response to an application for disability? (Pending is excluded)</t>
  </si>
  <si>
    <t>ADDITIONAL SCREENING QUESTIONS: 9. Do you have a cell phone (example, I-phone) or have a computer or tablet (I-pad) with reliable internet access?</t>
  </si>
  <si>
    <t>ADDITIONAL SCREENING QUESTIONS: 10. Are you at least 18 years of age?</t>
  </si>
  <si>
    <t>ADDITIONAL SCREENING QUESTIONS: 11. Do you have any plans to undergo elective surgery in the next 26 weeks or 6 months?</t>
  </si>
  <si>
    <t>ADDITIONAL SCREENING QUESTIONS: 12. Have you ever been diagnosed with an inflammatory arthritis? Specifically, lupus, rheumatoid arthritis, ankylosing spondylitis, psoriatic arthritis. (If patient has 'arthritis' but cannot define then they are eligible)</t>
  </si>
  <si>
    <t>ADDITIONAL SCREENING QUESTIONS: 13. Do you currently have a diagnosis of cancer or are under treatment for cancer? If the patient has a history of cancer but it has been treated and is in remission then they are eligible</t>
  </si>
  <si>
    <t>ADDITIONAL SCREENING QUESTIONS: 14. Have you been diagnosed with bipolar or schizophrenia by a psychiatrist (mental health specialist)?</t>
  </si>
  <si>
    <t>ADDITIONAL SCREENING QUESTIONS: 15. Are you currently experiencing suicidal thoughts or are considering hurting yourself?</t>
  </si>
  <si>
    <t>ADDITIONAL SCREENING QUESTIONS: 16. Are you currently taking anyone of the following medications: duloxetine (Cymbalta), fluoxetine (Prozac), sertraline (Zoloft), paroxetine (Paxil), escitalopram (Lexapro), venlafaxine (Effexor), milnacipran (Savella)?</t>
  </si>
  <si>
    <t>ADDITIONAL SCREENING QUESTIONS: 17. Are you currently taking anyone of the following medications: mirtazapine (Remeron), verapamil, Quetiapine (Seroquel), Olanzapine (Zyprexa), Lithium, Lurasidone (Latuda), or risperidone (Risperdal)?</t>
  </si>
  <si>
    <t>ADDITIONAL SCREENING QUESTIONS: 18. Are you currently taking anyone of the following medications: clozapine (Clozaril), loxapine (Loxitane) or ziprasidone (Geodon)?</t>
  </si>
  <si>
    <t>ADDITIONAL SCREENING QUESTIONS: 18a. Are you currently taking anxiety medication (e.g., diazepam (Valium), alprazolam (Xanax), lorazepam (Ativan)) AND sleeping medication (e.g., zolpidem (Ambien), eszopiclone (Lunesta), etc.)?</t>
  </si>
  <si>
    <t>ADDITIONAL SCREENING QUESTIONS: 19. Are you currently taking amitriptyline or nortriptyline above 50 mg per day?</t>
  </si>
  <si>
    <t>ADDITIONAL SCREENING QUESTIONS: 20. Are you currently taking lyrica or gabapentin?</t>
  </si>
  <si>
    <t>ADDITIONAL SCREENING QUESTIONS: 20a. Have you been on stable doses of either Lyrica or Gabapentin for at least 4 weeks?</t>
  </si>
  <si>
    <t>ADDITIONAL SCREENING QUESTIONS: 21. Are you currently taking anyone of the following medications: naproxen, diclofenac (voltaren), meloxicam (mobic), or celebrex?</t>
  </si>
  <si>
    <t>ADDITIONAL SCREENING QUESTIONS: 21a. Have you been on stable doses of these medications (naproxen, diclofenac, meloxicam, or celebrex) for at least 2 weeks?</t>
  </si>
  <si>
    <t>ADDITIONAL SCREENING QUESTIONS: 22. Are you currently taking anyone of the following PAIN medications? Tramadol, hydrocodone, oxycodone, oxymorphone, morphine, fentanyl, methadone, buprenorphine patch, Nucynta, hydromorphone</t>
  </si>
  <si>
    <t>ELIGIBILITY SCRIPT: 23. This patient is:</t>
  </si>
  <si>
    <t>ELIGIBILITY SCRIPT: 24. Thank you for answering these questions.  Based on your answers, you are eligible for this study.  Do you have time for me tell you more about our study?</t>
  </si>
  <si>
    <t>ELIGIBILITY SCRIPT: 25. When would be a good time to call back, or would  you prefer to be emailed?</t>
  </si>
  <si>
    <t>ELIGIBILITY SCRIPT: Phone Number:</t>
  </si>
  <si>
    <t>ELIGIBILITY SCRIPT: Email:</t>
  </si>
  <si>
    <t>ELIGIBILITY SCRIPT: Comments:</t>
  </si>
  <si>
    <t>2. INFORMED CONSENT 
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"Yes" , I am not releasing or agreeing to release the investigator, the sponsor, the institution or its agents from liability for negligence.[choice=Yes]</t>
  </si>
  <si>
    <t>2. INFORMED CONSENT 
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"Yes" , I am not releasing or agreeing to release the investigator, the sponsor, the institution or its agents from liability for negligence.[choice=No]</t>
  </si>
  <si>
    <t>DEMOGRAPHICS: 4. Date of birth</t>
  </si>
  <si>
    <t>DEMOGRAPHICS: Age at Enrollment[calculation: datediff([birth],[date_of_visit],"y")]</t>
  </si>
  <si>
    <t>DEMOGRAPHICS: 5. Gender</t>
  </si>
  <si>
    <t>DEMOGRAPHICS: 6. Are you Hispanic or Latino?</t>
  </si>
  <si>
    <t>DEMOGRAPHICS: 7. What race do you consider yourself to be?[choice=White or Caucasian]</t>
  </si>
  <si>
    <t>DEMOGRAPHICS: 7. What race do you consider yourself to be?[choice=Black or African American]</t>
  </si>
  <si>
    <t>DEMOGRAPHICS: 7. What race do you consider yourself to be?[choice=American Indian or Alaska Native]</t>
  </si>
  <si>
    <t>DEMOGRAPHICS: 7. What race do you consider yourself to be?[choice=Asian]</t>
  </si>
  <si>
    <t>DEMOGRAPHICS: 7. What race do you consider yourself to be?[choice=Native Hawaiian or Other Pacific Islander]</t>
  </si>
  <si>
    <t>DEMOGRAPHICS: 7. What race do you consider yourself to be?[choice=Don't Know]</t>
  </si>
  <si>
    <t>DEMOGRAPHICS: 7. What race do you consider yourself to be?[choice=Refuse to Answer]</t>
  </si>
  <si>
    <t>DEMOGRAPHICS: 7. What race do you consider yourself to be?[choice=Other]</t>
  </si>
  <si>
    <t>DEMOGRAPHICS: 8. When you consider your current household income from all sources, would you say that you are...</t>
  </si>
  <si>
    <t>DEMOGRAPHICS: 9. Which of the following best describes your current employment (work) situation?</t>
  </si>
  <si>
    <t>DEMOGRAPHICS: 10. What is your marital status?</t>
  </si>
  <si>
    <t>DEMOGRAPHICS: 11. What is the highest grade or level of schooling that you completed?</t>
  </si>
  <si>
    <t>DEMOGRAPHICS: 12. How long has your pain been an issue?</t>
  </si>
  <si>
    <t>13. Have you ever tried the following options to treat your pain?: a. Physical Therapy</t>
  </si>
  <si>
    <t>13. Have you ever tried the following options to treat your pain?: b. Massage</t>
  </si>
  <si>
    <t>13. Have you ever tried the following options to treat your pain?: c. Acupuncture</t>
  </si>
  <si>
    <t>13. Have you ever tried the following options to treat your pain?: d. Chiropractor</t>
  </si>
  <si>
    <t>13. Have you ever tried the following options to treat your pain?: e. Pain Clinic</t>
  </si>
  <si>
    <t>13. Have you ever tried the following options to treat your pain?: f. Counselor, Psychiatrist, Psychologist</t>
  </si>
  <si>
    <t>13. Have you ever tried the following options to treat your pain?: g. Neurologist</t>
  </si>
  <si>
    <t>13. Have you ever tried the following options to treat your pain?: h. Orthopedist</t>
  </si>
  <si>
    <t>13. Have you ever tried the following options to treat your pain?: i. Rheumatologist</t>
  </si>
  <si>
    <t>13. Have you ever tried the following options to treat your pain?: j. Other</t>
  </si>
  <si>
    <t>13. Have you ever tried the following options to treat your pain?: Please specify</t>
  </si>
  <si>
    <t>14. GAD-7 Anxiety
Over the last 2 weeks, how often have you been bothered by the following problems?: a. Feeling Nervous, anxious, or on edge</t>
  </si>
  <si>
    <t>14. GAD-7 Anxiety
Over the last 2 weeks, how often have you been bothered by the following problems?: b. Worry too much about different things</t>
  </si>
  <si>
    <t>14. GAD-7 Anxiety
Over the last 2 weeks, how often have you been bothered by the following problems?: c. Trouble Relaxing</t>
  </si>
  <si>
    <t>14. GAD-7 Anxiety
Over the last 2 weeks, how often have you been bothered by the following problems?: d. Being so restless that it's hard to sit still</t>
  </si>
  <si>
    <t>14. GAD-7 Anxiety
Over the last 2 weeks, how often have you been bothered by the following problems?: e. Becoming easily annoyed</t>
  </si>
  <si>
    <t>14. GAD-7 Anxiety
Over the last 2 weeks, how often have you been bothered by the following problems?: f. Feeling afraid as if something awful might happen</t>
  </si>
  <si>
    <t>14. GAD-7 Anxiety
Over the last 2 weeks, how often have you been bothered by the following problems?: g. Not being able to stop or control worrying</t>
  </si>
  <si>
    <t>14. GAD-7 Anxiety
Over the last 2 weeks, how often have you been bothered by the following problems?: GAD-7 Anxiety[calculation: sum([nervous_edge],[worry_edge],[trouble_relaxing],[sit_still],[easy_annoyed],[afraid_awful])]</t>
  </si>
  <si>
    <t>15. BPI Pain Intensity
Please rate your pain by indicating the one number that best describes your pain (BPI pain intensity): a. At its worst in the last week</t>
  </si>
  <si>
    <t>15. BPI Pain Intensity
Please rate your pain by indicating the one number that best describes your pain (BPI pain intensity): b. At its least in the last week</t>
  </si>
  <si>
    <t>15. BPI Pain Intensity
Please rate your pain by indicating the one number that best describes your pain (BPI pain intensity): c. On the average in the last week</t>
  </si>
  <si>
    <t>15. BPI Pain Intensity
Please rate your pain by indicating the one number that best describes your pain (BPI pain intensity): d. Right now</t>
  </si>
  <si>
    <t>15. BPI Pain Intensity
Please rate your pain by indicating the one number that best describes your pain (BPI pain intensity): BPI Pain Intensity total[calculation: sum([worst_pain_baseline], [least_baseline], [average_baseline], [right_now_baseline])]</t>
  </si>
  <si>
    <t>16. BPI Pain Interference
What number best describes how, during the past week, pain has interfered with the following: A. General Activity</t>
  </si>
  <si>
    <t>16. BPI Pain Interference
What number best describes how, during the past week, pain has interfered with the following: B. Mood</t>
  </si>
  <si>
    <t>16. BPI Pain Interference
What number best describes how, during the past week, pain has interfered with the following: C. Walking Ability</t>
  </si>
  <si>
    <t>16. BPI Pain Interference
What number best describes how, during the past week, pain has interfered with the following: D. Normal Work (includes both work outside the home and housework)</t>
  </si>
  <si>
    <t>16. BPI Pain Interference
What number best describes how, during the past week, pain has interfered with the following: E. Relations with other people</t>
  </si>
  <si>
    <t>16. BPI Pain Interference
What number best describes how, during the past week, pain has interfered with the following: F. Sleep</t>
  </si>
  <si>
    <t>16. BPI Pain Interference
What number best describes how, during the past week, pain has interfered with the following: G. Enjoyment of life</t>
  </si>
  <si>
    <t>16. BPI Pain Interference
What number best describes how, during the past week, pain has interfered with the following: BPI Pain Interference Total[calculation: sum([a_general_activity], [b_mood], [c_walking_ability], [d_normal_work], [e_relations_with_other], [f_sleep], [g_enjoyment_of_life])]</t>
  </si>
  <si>
    <t>17. Patient Health Questionnaire (PHQ8)
How often during the past two weeks were you bothered by: a. Little interest or pleasure in doing things</t>
  </si>
  <si>
    <t>17. Patient Health Questionnaire (PHQ8)
How often during the past two weeks were you bothered by: b. Feeling down, depressed, or hopeless</t>
  </si>
  <si>
    <t>17. Patient Health Questionnaire (PHQ8)
How often during the past two weeks were you bothered by: c. Trouble falling or staying asleep, or sleeping too much</t>
  </si>
  <si>
    <t>17. Patient Health Questionnaire (PHQ8)
How often during the past two weeks were you bothered by: d. Feeling tired or having little energy</t>
  </si>
  <si>
    <t>17. Patient Health Questionnaire (PHQ8)
How often during the past two weeks were you bothered by: e. Poor appetite or overeating</t>
  </si>
  <si>
    <t>17. Patient Health Questionnaire (PHQ8)
How often during the past two weeks were you bothered by: f. Feeling bad about yourself or that you are a failure, or have let yourself or family down</t>
  </si>
  <si>
    <t>17. Patient Health Questionnaire (PHQ8)
How often during the past two weeks were you bothered by: g. Trouble concentrating on things, such as reading the newspaper or watching television</t>
  </si>
  <si>
    <t>17. Patient Health Questionnaire (PHQ8)
How often during the past two weeks were you bothered by: h. Moving or speaking so slowly that other people could have noticed.  Or the opposite - being so fidgety or restless that you have been moving around a lot more than usual</t>
  </si>
  <si>
    <t>17. Patient Health Questionnaire (PHQ8)
How often during the past two weeks were you bothered by: PHQ8 Total[calculation: sum([little_do],[feel_down],[fall_sleep],[tired_energy],[poor_eating],[let_down],[con_things],[move_usual])]</t>
  </si>
  <si>
    <t>17. Patient Health Questionnaire (PHQ8)
How often during the past two weeks were you bothered by: 18. Please rate the overall condition of your pain from the time that you began treatment until now (Indicate only one):</t>
  </si>
  <si>
    <t>19. Pain  (PCS)
Using the following scale, please indicate the degree to which you have these thoughts and feelings when you are experiencing pain.: a. I worry all the time about whether the pain will end</t>
  </si>
  <si>
    <t>19. Pain  (PCS)
Using the following scale, please indicate the degree to which you have these thoughts and feelings when you are experiencing pain.: b. I feel I can't go on</t>
  </si>
  <si>
    <t>19. Pain  (PCS)
Using the following scale, please indicate the degree to which you have these thoughts and feelings when you are experiencing pain.: c. It's terrible and I think it's never going to get any better</t>
  </si>
  <si>
    <t>19. Pain  (PCS)
Using the following scale, please indicate the degree to which you have these thoughts and feelings when you are experiencing pain.: d. It's awful and I feel that it overwhelms me</t>
  </si>
  <si>
    <t>19. Pain  (PCS)
Using the following scale, please indicate the degree to which you have these thoughts and feelings when you are experiencing pain.: e. I feel I can't stand it anymore</t>
  </si>
  <si>
    <t>19. Pain  (PCS)
Using the following scale, please indicate the degree to which you have these thoughts and feelings when you are experiencing pain.: f. I become afraid that the pain will get worse</t>
  </si>
  <si>
    <t>19. Pain  (PCS)
Using the following scale, please indicate the degree to which you have these thoughts and feelings when you are experiencing pain.: g. I keep thinking of other painful events</t>
  </si>
  <si>
    <t>19. Pain  (PCS)
Using the following scale, please indicate the degree to which you have these thoughts and feelings when you are experiencing pain.: h. I anxiously want the pain to go away</t>
  </si>
  <si>
    <t>19. Pain  (PCS)
Using the following scale, please indicate the degree to which you have these thoughts and feelings when you are experiencing pain.: i. I can't seem to keep it out of my mind</t>
  </si>
  <si>
    <t>19. Pain  (PCS)
Using the following scale, please indicate the degree to which you have these thoughts and feelings when you are experiencing pain.: j. I keep thinking about how much it hurts</t>
  </si>
  <si>
    <t>19. Pain  (PCS)
Using the following scale, please indicate the degree to which you have these thoughts and feelings when you are experiencing pain.: k. I keep thinking about how badly I want the pain to stop</t>
  </si>
  <si>
    <t>19. Pain  (PCS)
Using the following scale, please indicate the degree to which you have these thoughts and feelings when you are experiencing pain.: l. There's nothing I can do to reduce the intensity of the pain</t>
  </si>
  <si>
    <t>19. Pain  (PCS)
Using the following scale, please indicate the degree to which you have these thoughts and feelings when you are experiencing pain.: m. I wonder whether something serious may happen</t>
  </si>
  <si>
    <t>19. Pain  (PCS)
Using the following scale, please indicate the degree to which you have these thoughts and feelings when you are experiencing pain.: PCS Total[calculation: sum([pain],[go],[terrible],[awful],[stand],[worse],[events],[goaway],[mind],[hurts],[stop],[reduce],[happen])]</t>
  </si>
  <si>
    <t>19. Pain  (PCS)
Using the following scale, please indicate the degree to which you have these thoughts and feelings when you are experiencing pain.: Rumination - sum of items h, i, j, k[calculation: sum([goaway],[mind],[hurts],[stop])]</t>
  </si>
  <si>
    <t>19. Pain  (PCS)
Using the following scale, please indicate the degree to which you have these thoughts and feelings when you are experiencing pain.: Magnification - sum of items f, g, m[calculation: sum([worse],[events],[happen])]</t>
  </si>
  <si>
    <t>19. Pain  (PCS)
Using the following scale, please indicate the degree to which you have these thoughts and feelings when you are experiencing pain.: Helplessness - sum of items a, b, c, d, e, l[calculation: sum([pain],[go],[terrible],[awful],[stand],[reduce])]</t>
  </si>
  <si>
    <t>20. PROMIS Adult self-report
Physical Function: a. Are you able to do chores such as vacuuming or yard work?</t>
  </si>
  <si>
    <t>20. PROMIS Adult self-report
Physical Function: b. Are you able to go up and down stairs at a normal pace?</t>
  </si>
  <si>
    <t>20. PROMIS Adult self-report
Physical Function: c. Are you able to go for a walk of at least 15 minutes?</t>
  </si>
  <si>
    <t>20. PROMIS Adult self-report
Physical Function: d. Are you able to run errands and shop?</t>
  </si>
  <si>
    <t>20. PROMIS Adult self-report
Physical Function: PROMIS Total
Physical Function[calculation: sum([chores],[stairs],[walk],[shop])]</t>
  </si>
  <si>
    <t>21. PROMIS Adult Self-report 
Fatigue
In the past 7 days: a. How run-down did you feel on average?</t>
  </si>
  <si>
    <t>21. PROMIS Adult Self-report 
Fatigue
In the past 7 days: b. How fatigued were you on average?</t>
  </si>
  <si>
    <t>21. PROMIS Adult Self-report 
Fatigue
In the past 7 days: c. I feel fatigued</t>
  </si>
  <si>
    <t>21. PROMIS Adult Self-report 
Fatigue
In the past 7 days: d. I have trouble starting things because I am tired</t>
  </si>
  <si>
    <t>21. PROMIS Adult Self-report 
Fatigue
In the past 7 days: Fatigue Total[calculation: sum([rundown],[fatigued],[feel],[trouble])]</t>
  </si>
  <si>
    <t>22. PROMIS Adult Self-report
Sleep Disturbance
In the past 7 days...: a. My sleep quality was</t>
  </si>
  <si>
    <t>22. PROMIS Adult Self-report
Sleep Disturbance
In the past 7 days...: b. My sleep was refreshing</t>
  </si>
  <si>
    <t>22. PROMIS Adult Self-report
Sleep Disturbance
In the past 7 days...: c. I had a problem with my sleep</t>
  </si>
  <si>
    <t>22. PROMIS Adult Self-report
Sleep Disturbance
In the past 7 days...: d. I had difficulty falling asleep</t>
  </si>
  <si>
    <t>22. PROMIS Adult Self-report
Sleep Disturbance
In the past 7 days...: Sleep Disturbance Total[calculation: sum([sleep_quality],[refreshing],[my_sleep],[diff_sleep])]</t>
  </si>
  <si>
    <t>23. PROMIS Adult Self-report
Sleep Related Impairment
In the past 7 days...: a. I had a hard time getting things done because I was sleepy</t>
  </si>
  <si>
    <t>23. PROMIS Adult Self-report
Sleep Related Impairment
In the past 7 days...: b. I had problems during the day because of poor sleep</t>
  </si>
  <si>
    <t>23. PROMIS Adult Self-report
Sleep Related Impairment
In the past 7 days...: c. I had a hard time concentrating because of poor sleep</t>
  </si>
  <si>
    <t>23. PROMIS Adult Self-report
Sleep Related Impairment
In the past 7 days...: d. I felt tired</t>
  </si>
  <si>
    <t>23. PROMIS Adult Self-report
Sleep Related Impairment
In the past 7 days...: e. I felt irritable because of poor sleep</t>
  </si>
  <si>
    <t>23. PROMIS Adult Self-report
Sleep Related Impairment
In the past 7 days...: f. I was sleepy during the daytime</t>
  </si>
  <si>
    <t>23. PROMIS Adult Self-report
Sleep Related Impairment
In the past 7 days...: g. I had trouble staying awake during the day</t>
  </si>
  <si>
    <t>23. PROMIS Adult Self-report
Sleep Related Impairment
In the past 7 days...: h. I felt alert when I woke up</t>
  </si>
  <si>
    <t>23. PROMIS Adult Self-report
Sleep Related Impairment
In the past 7 days...: Sleep Realted Impairment Total[calculation: sum([hard_sleep],[prob_sleep],[concen_sleep],[tired_sleep],[irrit_sleep],[day_sleep],[awake_sleep],[woke_up])]</t>
  </si>
  <si>
    <t>24. PROMIS Adult Self-report
Ability to participate in social roles and activities: a. I have trouble doing all of my regular leisure activities with others</t>
  </si>
  <si>
    <t>24. PROMIS Adult Self-report
Ability to participate in social roles and activities: b. I have trouble doing all of the family activities that I want to do</t>
  </si>
  <si>
    <t>24. PROMIS Adult Self-report
Ability to participate in social roles and activities: c. I have trouble doing all of my usual work (include work at home)</t>
  </si>
  <si>
    <t>24. PROMIS Adult Self-report
Ability to participate in social roles and activities: d. I have trouble doing all the activities with friends that I want to do</t>
  </si>
  <si>
    <t>24. PROMIS Adult Self-report
Ability to participate in social roles and activities: Social Total[calculation: sum([leisure_ac],[family_ac],[work_ac],[friends_ac])]</t>
  </si>
  <si>
    <t>25. PROMIS Adult Self-report
Pain Intensity
In the past 7 days...: How would you rate your pain on average?</t>
  </si>
  <si>
    <t>26. PROMIS Adult Self-report
Pain Interference
In the past 7 days...: a. How much did pain interfere with your day to day activities?</t>
  </si>
  <si>
    <t>26. PROMIS Adult Self-report
Pain Interference
In the past 7 days...: b. How much did pain interfere with work around the home?</t>
  </si>
  <si>
    <t>26. PROMIS Adult Self-report
Pain Interference
In the past 7 days...: c. How much did pain interfere with your ability to participate in social activities?</t>
  </si>
  <si>
    <t>26. PROMIS Adult Self-report
Pain Interference
In the past 7 days...: d. How much did pain interfere with your household chores</t>
  </si>
  <si>
    <t>26. PROMIS Adult Self-report
Pain Interference
In the past 7 days...: Pain Interference Total[calculation: sum([pain_ac],[pain_home],[pain_social],[pain_chores])]</t>
  </si>
  <si>
    <t>27. PROMIS Adult Self-report
Pain Behavior
In the past 7 days: a. When I was in pain I squirmed</t>
  </si>
  <si>
    <t>27. PROMIS Adult Self-report
Pain Behavior
In the past 7 days: b. When I was in pain I grimaced</t>
  </si>
  <si>
    <t>27. PROMIS Adult Self-report
Pain Behavior
In the past 7 days: c. When I was in pain I groaned</t>
  </si>
  <si>
    <t>27. PROMIS Adult Self-report
Pain Behavior
In the past 7 days: d. When I was in pain I drew my knees up</t>
  </si>
  <si>
    <t>27. PROMIS Adult Self-report
Pain Behavior
In the past 7 days: e. When I was in pain I bit or pursed my lips</t>
  </si>
  <si>
    <t>27. PROMIS Adult Self-report
Pain Behavior
In the past 7 days: f. When I was in pain I avoided physical contact with others</t>
  </si>
  <si>
    <t>27. PROMIS Adult Self-report
Pain Behavior
In the past 7 days: g. When I was in pain I talked about the pain</t>
  </si>
  <si>
    <t>27. PROMIS Adult Self-report
Pain Behavior
In the past 7 days: h. When I was in pain I rubbed the site of the pain</t>
  </si>
  <si>
    <t>27. PROMIS Adult Self-report
Pain Behavior
In the past 7 days: i. When I was in pain I used pillows or other objects to get more comfortable</t>
  </si>
  <si>
    <t>27. PROMIS Adult Self-report
Pain Behavior
In the past 7 days: j. When I was in pain I changed how I breathe</t>
  </si>
  <si>
    <t>27. PROMIS Adult Self-report
Pain Behavior
In the past 7 days: k. When I was in pain I took breaks</t>
  </si>
  <si>
    <t>27. PROMIS Adult Self-report
Pain Behavior
In the past 7 days: l. When I was in pain I told people I couldn't do my usual chores</t>
  </si>
  <si>
    <t>27. PROMIS Adult Self-report
Pain Behavior
In the past 7 days: m. When I was in pain it showed on my face</t>
  </si>
  <si>
    <t>27. PROMIS Adult Self-report
Pain Behavior
In the past 7 days: n. When I was in pain I told people I couldn't do things with them</t>
  </si>
  <si>
    <t>27. PROMIS Adult Self-report
Pain Behavior
In the past 7 days: o. When I was in pain I asked for someone to help me</t>
  </si>
  <si>
    <t>27. PROMIS Adult Self-report
Pain Behavior
In the past 7 days: p. When I was in pain I stayed very still</t>
  </si>
  <si>
    <t>27. PROMIS Adult Self-report
Pain Behavior
In the past 7 days: q. When I was in pain I lay down</t>
  </si>
  <si>
    <t>27. PROMIS Adult Self-report
Pain Behavior
In the past 7 days: r. When I was in pain my muscles tensed up</t>
  </si>
  <si>
    <t>27. PROMIS Adult Self-report
Pain Behavior
In the past 7 days: s. When I was in pain I changed my posture</t>
  </si>
  <si>
    <t>27. PROMIS Adult Self-report
Pain Behavior
In the past 7 days: Pain Behavior Total[calculation: sum([squirm],[grimace],[groan],[knees],[purse],[avoid],[talked],[rubbed],[pillow],[breathe],[breaks],[dochores],[face],[dothings],[helpme],[stay],[laydown],[muscles],[posture])]</t>
  </si>
  <si>
    <t>28. MEDICAL DIAGNOSIS
Please tell us if a doctor or another health care worker has diagnosed you with or treated you for any of the following in the past 3 years.: a. Asthma, emphysema or chronic bronchitis</t>
  </si>
  <si>
    <t>28. MEDICAL DIAGNOSIS
Please tell us if a doctor or another health care worker has diagnosed you with or treated you for any of the following in the past 3 years.: b. Hypertension</t>
  </si>
  <si>
    <t>28. MEDICAL DIAGNOSIS
Please tell us if a doctor or another health care worker has diagnosed you with or treated you for any of the following in the past 3 years.: c. High blood sugar or Diabetes</t>
  </si>
  <si>
    <t>28. MEDICAL DIAGNOSIS
Please tell us if a doctor or another health care worker has diagnosed you with or treated you for any of the following in the past 3 years.: d. Angina, heart failure or other types of heart disease</t>
  </si>
  <si>
    <t>28. MEDICAL DIAGNOSIS
Please tell us if a doctor or another health care worker has diagnosed you with or treated you for any of the following in the past 3 years.: e. Stroke, seizures, Parkinson's Disease or another neurological condition</t>
  </si>
  <si>
    <t>28. MEDICAL DIAGNOSIS
Please tell us if a doctor or another health care worker has diagnosed you with or treated you for any of the following in the past 3 years.: f. Liver disease</t>
  </si>
  <si>
    <t>28. MEDICAL DIAGNOSIS
Please tell us if a doctor or another health care worker has diagnosed you with or treated you for any of the following in the past 3 years.: g. Kidney or renal disease</t>
  </si>
  <si>
    <t>28. MEDICAL DIAGNOSIS
Please tell us if a doctor or another health care worker has diagnosed you with or treated you for any of the following in the past 3 years.: h. Cancer</t>
  </si>
  <si>
    <t>28. MEDICAL DIAGNOSIS
Please tell us if a doctor or another health care worker has diagnosed you with or treated you for any of the following in the past 3 years.: i. Other</t>
  </si>
  <si>
    <t>29. Which of the following medications have you taken in the past 7 days?: Codeine (Tylenol or acetaminophen with codeine)</t>
  </si>
  <si>
    <t>29. Which of the following medications have you taken in the past 7 days?: Tramadol</t>
  </si>
  <si>
    <t>29. Which of the following medications have you taken in the past 7 days?: Hydrocodone with acetaminophen (Vicodin, Lorcet, Lortab)</t>
  </si>
  <si>
    <t>29. Which of the following medications have you taken in the past 7 days?: Oxycodone (Percocet, OxyContin, Roxicodone, OxyIR)</t>
  </si>
  <si>
    <t>29. Which of the following medications have you taken in the past 7 days?: Oxymorphone (Opana)</t>
  </si>
  <si>
    <t>29. Which of the following medications have you taken in the past 7 days?: Morphine immediate release (morphine IR)</t>
  </si>
  <si>
    <t>29. Which of the following medications have you taken in the past 7 days?: Morphine sustained release (Avinza, Oramorph, MS Contin, Kadian)</t>
  </si>
  <si>
    <t>29. Which of the following medications have you taken in the past 7 days?: Fentanyl (Duragesic) patch</t>
  </si>
  <si>
    <t>29. Which of the following medications have you taken in the past 7 days?: Fentanyl buccal/sublingual</t>
  </si>
  <si>
    <t>29. Which of the following medications have you taken in the past 7 days?: Methadone</t>
  </si>
  <si>
    <t>29. Which of the following medications have you taken in the past 7 days?: Buprenorphine patch (BuTrans)</t>
  </si>
  <si>
    <t>29. Which of the following medications have you taken in the past 7 days?: Buprenorphine buccal or sublingual</t>
  </si>
  <si>
    <t>29. Which of the following medications have you taken in the past 7 days?: Tapentadol (Nucynta)</t>
  </si>
  <si>
    <t>29. Which of the following medications have you taken in the past 7 days?: Hydromorphone (Dilaudid)</t>
  </si>
  <si>
    <t>29. Which of the following medications have you taken in the past 7 days?: Meperidine (Demerol)</t>
  </si>
  <si>
    <t>29. Which of the following medications have you taken in the past 7 days?: Duloxetine (Cymbalta)</t>
  </si>
  <si>
    <t>29. Which of the following medications have you taken in the past 7 days?: Milnacipran (Savella)</t>
  </si>
  <si>
    <t>29. Which of the following medications have you taken in the past 7 days?: Pregabalin (Lyrica)</t>
  </si>
  <si>
    <t>29. Which of the following medications have you taken in the past 7 days?: Gabapentin (Neurontin)</t>
  </si>
  <si>
    <t>29. Which of the following medications have you taken in the past 7 days?: Amitriptyline</t>
  </si>
  <si>
    <t>29. Which of the following medications have you taken in the past 7 days?: Nortriptyline</t>
  </si>
  <si>
    <t>29. Which of the following medications have you taken in the past 7 days?: Escitalopram (Lexapro)</t>
  </si>
  <si>
    <t>29. Which of the following medications have you taken in the past 7 days?: Citalopram (Celexa)</t>
  </si>
  <si>
    <t>29. Which of the following medications have you taken in the past 7 days?: Fluoxetine (Prozac)</t>
  </si>
  <si>
    <t>29. Which of the following medications have you taken in the past 7 days?: Sertraline (Zoloft)</t>
  </si>
  <si>
    <t>29. Which of the following medications have you taken in the past 7 days?: Paroxetine (Paxil)</t>
  </si>
  <si>
    <t>29. Which of the following medications have you taken in the past 7 days?: Trazodone</t>
  </si>
  <si>
    <t>29. Which of the following medications have you taken in the past 7 days?: Doxepine</t>
  </si>
  <si>
    <t>29. Which of the following medications have you taken in the past 7 days?: Venlafaxine (Effexor, Pristiq)</t>
  </si>
  <si>
    <t>29. Which of the following medications have you taken in the past 7 days?: Mirtazapine (Remeron)</t>
  </si>
  <si>
    <t>29. Which of the following medications have you taken in the past 7 days?: Nefazodone</t>
  </si>
  <si>
    <t>29. Which of the following medications have you taken in the past 7 days?: Celebrex</t>
  </si>
  <si>
    <t>29. Which of the following medications have you taken in the past 7 days?: Naproxen, Aleve, Anaprox</t>
  </si>
  <si>
    <t>29. Which of the following medications have you taken in the past 7 days?: Diclofenac (Voltaren, Arthrotec)</t>
  </si>
  <si>
    <t>29. Which of the following medications have you taken in the past 7 days?: Nabumetone (Relafen)</t>
  </si>
  <si>
    <t>29. Which of the following medications have you taken in the past 7 days?: Meloxicam (Mobic)</t>
  </si>
  <si>
    <t>29. Which of the following medications have you taken in the past 7 days?: Medications Total[calculation: sum([codeine], [tramadol], [hydrocodone],[oxycodone], [oxymorphone], [morphine], [morphine2], [fentanyl], [fentanyl_buccal_sublingual], [methadone], [buprenorphine_patch_butran], [buprenorphine_buccal_or_su], [tapentadol_nucynta], [hydromorphone_dilaudid], [meperidine_demerol], [duloxetine_cymbalta], [milnacipran_savella], [pregabalin_lyrica], [gabapentin_neurontin], [amitriptyline], [nortriptyline], [escitalopram_lexapro], [citalopram_celexa], [fluoxetine_prozac], [sertraline_zoloft], [paroxetine_paxil], [trazodone], [doxepine], [venlafaxine_effexor_pristi], [mirtazapine_remeron], [nefazodone], [celebrex], [naproxen_aleve_anaprox], [diclofenac_voltaren_arthro], [nabumetone_relafen], [meloxicam_mobic])]</t>
  </si>
  <si>
    <t>Medication #1: Medication 1</t>
  </si>
  <si>
    <t>Medication #1: Frequency:</t>
  </si>
  <si>
    <t>Medication #1: How many times daily do you take this medication?</t>
  </si>
  <si>
    <t>Medication #1: Dose (all medications are in milligram except for fentanyl. Fentanyl comes in mcg (microgram))</t>
  </si>
  <si>
    <t>Medication #2: Medication 2</t>
  </si>
  <si>
    <t>Medication #2: Frequency:</t>
  </si>
  <si>
    <t>Medication #2: How many times daily do you take this medication?</t>
  </si>
  <si>
    <t>Medication #2: Dose (all medications are in milligram except for fentanyl. Fentanyl comes in mcg (microgram))</t>
  </si>
  <si>
    <t>Medication #3: Medication 3</t>
  </si>
  <si>
    <t>Medication #3: Frequency:</t>
  </si>
  <si>
    <t>Medication #3: How many times daily do you take this medication?</t>
  </si>
  <si>
    <t>Medication #3: Dose (all medications are in milligram except for fentanyl. Fentanyl comes in mcg (microgram))</t>
  </si>
  <si>
    <t>Medication #4: Medication 4</t>
  </si>
  <si>
    <t>Medication #4: Frequency:</t>
  </si>
  <si>
    <t>Medication #4: How many times daily do you take this medication?</t>
  </si>
  <si>
    <t>Medication #4: Dose (all medications are in milligram except for fentanyl. Fentanyl comes in mcg (microgram))</t>
  </si>
  <si>
    <t>Medication #5: Medication 5</t>
  </si>
  <si>
    <t>Medication #5: Frequency:</t>
  </si>
  <si>
    <t>Medication #5: How many times daily do you take this medication?</t>
  </si>
  <si>
    <t>Medication #5: Dose (all medications are in milligram except for fentanyl. Fentanyl comes in mcg (microgram))</t>
  </si>
  <si>
    <t>Medication #6: Medication 6</t>
  </si>
  <si>
    <t>Medication #6: Frequency:</t>
  </si>
  <si>
    <t>Medication #6: How many times daily do you take this medication?</t>
  </si>
  <si>
    <t>Medication #6: Dose (all medications are in milligram except for fentanyl. Fentanyl comes in mcg (microgram))</t>
  </si>
  <si>
    <t>In the past 12 months:: 1. How often have you used any tobacco product (for example, cigarettes, e-cigarettes, cigars, pipes, or smokeless tobacco)?</t>
  </si>
  <si>
    <t>In the past 12 months:: For MEN 2a. How often have you had 5 or more drinks containing alcohol in one day? [One standard drink is about 1 small glass of wine (5 oz), 1 beer (12 oz), or 1 single shot of liquor]</t>
  </si>
  <si>
    <t>In the past 12 months:: For WOMEN 2b. How often have you had 4 or more drinks containing alcohol in one day? [One standard drink is about 1 small glass of wine (5 oz), 1 beer (12 oz), or 1 single shot of liquor.]</t>
  </si>
  <si>
    <t>In the past 12 months:: 3. How often have you used any drugs including marijuana, cocaine or crack, heroin, methamphetamine (crystal meth), hallucinogens, ecstasy/MDMA?</t>
  </si>
  <si>
    <t>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</si>
  <si>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Family history of substance abuse: 1. Alcohol</t>
  </si>
  <si>
    <t>Family history of substance abuse: 2. Illegal drugs</t>
  </si>
  <si>
    <t>Family history of substance abuse: 3. Rx Drugs</t>
  </si>
  <si>
    <t>Personal history of substance abuse: 4. Alcohol</t>
  </si>
  <si>
    <t>Personal history of substance abuse: 5. Illegal Drugs</t>
  </si>
  <si>
    <t>Personal history of substance abuse: 6. Rx Drugs</t>
  </si>
  <si>
    <t>Personal history of other risk factors: 7. Age between 16-45 years</t>
  </si>
  <si>
    <t>Personal history of other risk factors: 8. History of preadolescent sexual abuse</t>
  </si>
  <si>
    <t>Psychological disease: 9. Attention Deficit Disorder, Obsessive Compulsive Disorder, bipolar, schizophrenia</t>
  </si>
  <si>
    <t>Psychological disease: 10. Illegal drugs</t>
  </si>
  <si>
    <t>Psychological disease: 11. Depression</t>
  </si>
  <si>
    <t>1. GAD-7 Anxiety
Over the last 2 weeks, how often have you been bothered by the following problems?: a. Feeling Nervous, anxious, or on edge</t>
  </si>
  <si>
    <t>1. GAD-7 Anxiety
Over the last 2 weeks, how often have you been bothered by the following problems?: b. Worry too much about different things</t>
  </si>
  <si>
    <t>1. GAD-7 Anxiety
Over the last 2 weeks, how often have you been bothered by the following problems?: c. Trouble Relaxing</t>
  </si>
  <si>
    <t>1. GAD-7 Anxiety
Over the last 2 weeks, how often have you been bothered by the following problems?: d. Being so restless that it's hard to sit still</t>
  </si>
  <si>
    <t>1. GAD-7 Anxiety
Over the last 2 weeks, how often have you been bothered by the following problems?: f. Feeling afraid as if something awful might happen</t>
  </si>
  <si>
    <t>1. GAD-7 Anxiety
Over the last 2 weeks, how often have you been bothered by the following problems?: e. Becoming easily annoyed</t>
  </si>
  <si>
    <t>1. GAD-7 Anxiety
Over the last 2 weeks, how often have you been bothered by the following problems?: g. Not being able to stop or control worrying</t>
  </si>
  <si>
    <t>1. GAD-7 Anxiety
Over the last 2 weeks, how often have you been bothered by the following problems?: GAD-7 Anxiety[calculation: sum([nervous_edge_v2],[worry_edge_v2],[trouble_relaxing_v2],[sit_still_v2],[easy_annoyed_v2],[afraid_awful_v2])]</t>
  </si>
  <si>
    <t>2. BPI Pain Intensity
Please rate your pain by indicating the one number that best describes your pain (BPI pain intensity): a. At its worst in the last week</t>
  </si>
  <si>
    <t>2. BPI Pain Intensity
Please rate your pain by indicating the one number that best describes your pain (BPI pain intensity): b. At its least in the last week</t>
  </si>
  <si>
    <t>2. BPI Pain Intensity
Please rate your pain by indicating the one number that best describes your pain (BPI pain intensity): c. On the average in the last week</t>
  </si>
  <si>
    <t>2. BPI Pain Intensity
Please rate your pain by indicating the one number that best describes your pain (BPI pain intensity): d. Right now</t>
  </si>
  <si>
    <t>2. BPI Pain Intensity
Please rate your pain by indicating the one number that best describes your pain (BPI pain intensity): BPI Pain Intensity total[calculation: sum([worst_pain_baseline_v2], [least_baseline_v2], [average_baseline_v2], [right_now_baseline_v2])/4]</t>
  </si>
  <si>
    <t>3. BPI Pain Interference
What number best describes how, during the past week, pain has interfered with the following: A. General Activity</t>
  </si>
  <si>
    <t>3. BPI Pain Interference
What number best describes how, during the past week, pain has interfered with the following: B. Mood</t>
  </si>
  <si>
    <t>3. BPI Pain Interference
What number best describes how, during the past week, pain has interfered with the following: C. Walking Ability</t>
  </si>
  <si>
    <t>3. BPI Pain Interference
What number best describes how, during the past week, pain has interfered with the following: D. Normal Work (includes both work outside the home and housework)</t>
  </si>
  <si>
    <t>3. BPI Pain Interference
What number best describes how, during the past week, pain has interfered with the following: E. Relations with other people</t>
  </si>
  <si>
    <t>3. BPI Pain Interference
What number best describes how, during the past week, pain has interfered with the following: F. Sleep</t>
  </si>
  <si>
    <t>3. BPI Pain Interference
What number best describes how, during the past week, pain has interfered with the following: G. Enjoyment of life</t>
  </si>
  <si>
    <t>3. BPI Pain Interference
What number best describes how, during the past week, pain has interfered with the following: BPI Pain Interference Total[calculation: mean([a_general_activity_v2], [b_mood_v2], [c_walking_ability_v2], [d_normal_work_v2], [e_relations_with_other_v2], [f_sleep_v2], [g_enjoyment_of_life_v2])]</t>
  </si>
  <si>
    <t>4. Patient Health Questionnaire (PHQ8)
How often during the past two weeks were you bothered by: a. Little interest or pleasure in doing things</t>
  </si>
  <si>
    <t>4. Patient Health Questionnaire (PHQ8)
How often during the past two weeks were you bothered by: b. Feeling down, depressed, or hopeless</t>
  </si>
  <si>
    <t>4. Patient Health Questionnaire (PHQ8)
How often during the past two weeks were you bothered by: c. Trouble falling or staying asleep, or sleeping too much</t>
  </si>
  <si>
    <t>4. Patient Health Questionnaire (PHQ8)
How often during the past two weeks were you bothered by: d. Feeling tired or having little energy</t>
  </si>
  <si>
    <t>4. Patient Health Questionnaire (PHQ8)
How often during the past two weeks were you bothered by: e. Poor appetite or overeating</t>
  </si>
  <si>
    <t>4. Patient Health Questionnaire (PHQ8)
How often during the past two weeks were you bothered by: f. Feeling bad about yourself or that you are a failure, or have let yourself or family down</t>
  </si>
  <si>
    <t>4. Patient Health Questionnaire (PHQ8)
How often during the past two weeks were you bothered by: g. Trouble concentrating on things, such as reading the newspaper or watching television</t>
  </si>
  <si>
    <t>4. Patient Health Questionnaire (PHQ8)
How often during the past two weeks were you bothered by: h. Moving or speaking so slowly that other people could have noticed.  Or the opposite - being so fidgety or restless that you have been moving around a lot more than usual</t>
  </si>
  <si>
    <t>4. Patient Health Questionnaire (PHQ8)
How often during the past two weeks were you bothered by: PHQ8 Total[calculation: sum([little_do_v2],[feel_down_v2],[fall_sleep_v2],[tired_energy_v2],[poor_eating_v2],[let_down_v2],[con_things_v2],[move_usual_v2])]</t>
  </si>
  <si>
    <t>4. Patient Health Questionnaire (PHQ8)
How often during the past two weeks were you bothered by: 5. Please rate the overall condition of your pain from the time that you began treatment until now (Indicate only one):</t>
  </si>
  <si>
    <t>6. Pain  (PCS)
Using the following scale, please indicate the degree to which you have these thoughts and feelings when you are experiencing pain.: a. I worry all the time about whether the pain will end</t>
  </si>
  <si>
    <t>6. Pain  (PCS)
Using the following scale, please indicate the degree to which you have these thoughts and feelings when you are experiencing pain.: b. I feel I can't go on</t>
  </si>
  <si>
    <t>6. Pain  (PCS)
Using the following scale, please indicate the degree to which you have these thoughts and feelings when you are experiencing pain.: c. It's terrible and I think it's never going to get any better</t>
  </si>
  <si>
    <t>6. Pain  (PCS)
Using the following scale, please indicate the degree to which you have these thoughts and feelings when you are experiencing pain.: d. It's awful and I feel that it overwhelms me</t>
  </si>
  <si>
    <t>6. Pain  (PCS)
Using the following scale, please indicate the degree to which you have these thoughts and feelings when you are experiencing pain.: e. I feel I can't stand it anymore</t>
  </si>
  <si>
    <t>6. Pain  (PCS)
Using the following scale, please indicate the degree to which you have these thoughts and feelings when you are experiencing pain.: f. I become afraid that the pain will get worse</t>
  </si>
  <si>
    <t>6. Pain  (PCS)
Using the following scale, please indicate the degree to which you have these thoughts and feelings when you are experiencing pain.: g. I keep thinking of other painful events</t>
  </si>
  <si>
    <t>6. Pain  (PCS)
Using the following scale, please indicate the degree to which you have these thoughts and feelings when you are experiencing pain.: h. I anxiously want the pain to go away</t>
  </si>
  <si>
    <t>6. Pain  (PCS)
Using the following scale, please indicate the degree to which you have these thoughts and feelings when you are experiencing pain.: i. I can't seem to keep it out of my mind</t>
  </si>
  <si>
    <t>6. Pain  (PCS)
Using the following scale, please indicate the degree to which you have these thoughts and feelings when you are experiencing pain.: j. I keep thinking about how much it hurts</t>
  </si>
  <si>
    <t>6. Pain  (PCS)
Using the following scale, please indicate the degree to which you have these thoughts and feelings when you are experiencing pain.: k. I keep thinking about how badly I want the pain to stop</t>
  </si>
  <si>
    <t>6. Pain  (PCS)
Using the following scale, please indicate the degree to which you have these thoughts and feelings when you are experiencing pain.: l. There's nothing I can do to reduce the intensity of the pain</t>
  </si>
  <si>
    <t>6. Pain  (PCS)
Using the following scale, please indicate the degree to which you have these thoughts and feelings when you are experiencing pain.: m. I wonder whether something serious may happen</t>
  </si>
  <si>
    <t>6. Pain  (PCS)
Using the following scale, please indicate the degree to which you have these thoughts and feelings when you are experiencing pain.: PCS Total[calculation: sum([pain_v2],[go_v2],[terrible_v2],[awful_v2],[stand_v2],[worse_v2],[events_v2],[goaway_v2],[mind_v2],[hurts_v2],[stop_v2],[reduce_v2],[happen_v2])]</t>
  </si>
  <si>
    <t>6. Pain  (PCS)
Using the following scale, please indicate the degree to which you have these thoughts and feelings when you are experiencing pain.: Rumination - sum of items h, i, j, k[calculation: sum([goaway_v2],[mind_v2],[hurts_v2],[stop_v2])]</t>
  </si>
  <si>
    <t>6. Pain  (PCS)
Using the following scale, please indicate the degree to which you have these thoughts and feelings when you are experiencing pain.: Magnification - sum of items f, g, m[calculation: sum([worse_v2],[events_v2],[happen_v2])]</t>
  </si>
  <si>
    <t>6. Pain  (PCS)
Using the following scale, please indicate the degree to which you have these thoughts and feelings when you are experiencing pain.: Helplessness - sum of items a, b, c, d, e, l[calculation: sum([pain_v2],[go_v2],[terrible_v2],[awful_v2],[stand_v2],[reduce_v2])]</t>
  </si>
  <si>
    <t>7. PROMIS Adult self-report
Physical Function: a. Are you able to do chores such as vacuuming or yard work?</t>
  </si>
  <si>
    <t>7. PROMIS Adult self-report
Physical Function: b. Are you able to go up and down stairs at a normal pace?</t>
  </si>
  <si>
    <t>7. PROMIS Adult self-report
Physical Function: c. Are you able to go for a walk of at least 15 minutes?</t>
  </si>
  <si>
    <t>7. PROMIS Adult self-report
Physical Function: d. Are you able to run errands and shop?</t>
  </si>
  <si>
    <t>7. PROMIS Adult self-report
Physical Function: PROMIS Total
Physical Function[calculation: sum([chores_v2],[stairs_v2],[walk_v2],[shop_v2])]</t>
  </si>
  <si>
    <t>8. PROMIS Adult Self-report 
Fatigue
In the past 7 days: a. How run-down did you feel on average?</t>
  </si>
  <si>
    <t>8. PROMIS Adult Self-report 
Fatigue
In the past 7 days: b. How fatigued were you on average?</t>
  </si>
  <si>
    <t>8. PROMIS Adult Self-report 
Fatigue
In the past 7 days: c. I feel fatigued</t>
  </si>
  <si>
    <t>8. PROMIS Adult Self-report 
Fatigue
In the past 7 days: d. I have trouble starting things because I am tired</t>
  </si>
  <si>
    <t>8. PROMIS Adult Self-report 
Fatigue
In the past 7 days: Fatigue Total[calculation: sum([rundown_v2],[fatigued_v2],[feel_v2],[trouble_v2])]</t>
  </si>
  <si>
    <t>9. PROMIS Adult Self-report
Sleep Disturbance
In the past 7 days...: a. My sleep quality was</t>
  </si>
  <si>
    <t>9. PROMIS Adult Self-report
Sleep Disturbance
In the past 7 days...: b. My sleep was refreshing</t>
  </si>
  <si>
    <t>9. PROMIS Adult Self-report
Sleep Disturbance
In the past 7 days...: c. I had a problem with my sleep</t>
  </si>
  <si>
    <t>9. PROMIS Adult Self-report
Sleep Disturbance
In the past 7 days...: d. I had difficulty falling asleep</t>
  </si>
  <si>
    <t>9. PROMIS Adult Self-report
Sleep Disturbance
In the past 7 days...: Sleep Disturbance Total[calculation: sum([sleep_quality_v2],[refreshing_v2],[my_sleep_v2],[diff_sleep_v2])]</t>
  </si>
  <si>
    <t>10. PROMIS Adult Self-report
Sleep Related Impairment
In the past 7 days...: a. I had a hard time getting things done because I was sleepy</t>
  </si>
  <si>
    <t>10. PROMIS Adult Self-report
Sleep Related Impairment
In the past 7 days...: b. I had problems during the day because of poor sleep</t>
  </si>
  <si>
    <t>10. PROMIS Adult Self-report
Sleep Related Impairment
In the past 7 days...: c. I had a hard time concentrating because of poor sleep</t>
  </si>
  <si>
    <t>10. PROMIS Adult Self-report
Sleep Related Impairment
In the past 7 days...: d. I felt tired</t>
  </si>
  <si>
    <t>10. PROMIS Adult Self-report
Sleep Related Impairment
In the past 7 days...: e. I felt irritable because of poor sleep</t>
  </si>
  <si>
    <t>10. PROMIS Adult Self-report
Sleep Related Impairment
In the past 7 days...: f. I was sleepy during the daytime</t>
  </si>
  <si>
    <t>10. PROMIS Adult Self-report
Sleep Related Impairment
In the past 7 days...: g. I had trouble staying awake during the day</t>
  </si>
  <si>
    <t>10. PROMIS Adult Self-report
Sleep Related Impairment
In the past 7 days...: h. I felt alert when I woke up</t>
  </si>
  <si>
    <t>10. PROMIS Adult Self-report
Sleep Related Impairment
In the past 7 days...: Sleep Realted Impairment Total[calculation: sum([hard_sleep_v2],[prob_sleep_v2],[concen_sleep_v2],[tired_sleep_v2],[irrit_sleep_v2],[day_sleep_v2],[awake_sleep_v2],[woke_up_v2])]</t>
  </si>
  <si>
    <t>11. PROMIS Adult Self-report
Ability to participate in social roles and activities: a. I have trouble doing all of my regular leisure activities with others</t>
  </si>
  <si>
    <t>11. PROMIS Adult Self-report
Ability to participate in social roles and activities: b. I have trouble doing all of the family activities that I want to do</t>
  </si>
  <si>
    <t>11. PROMIS Adult Self-report
Ability to participate in social roles and activities: c. I have trouble doing all of my usual work (include work at home)</t>
  </si>
  <si>
    <t>11. PROMIS Adult Self-report
Ability to participate in social roles and activities: d. I have trouble doing all the activities with friends that I want to do</t>
  </si>
  <si>
    <t>11. PROMIS Adult Self-report
Ability to participate in social roles and activities: Social Total[calculation: sum([leisure_ac_v2],[family_ac_v2],[work_ac_v2],[friends_ac_v2])]</t>
  </si>
  <si>
    <t>12. PROMIS Adult Self-report
Pain Intensity
In the past 7 days...: How would you rate your pain on average?</t>
  </si>
  <si>
    <t>13. PROMIS Adult Self-report
Pain Interference
In the past 7 days...: a. How much did pain interfere with your day to day activities?</t>
  </si>
  <si>
    <t>13. PROMIS Adult Self-report
Pain Interference
In the past 7 days...: b. How much did pain interfere with work around the home?</t>
  </si>
  <si>
    <t>13. PROMIS Adult Self-report
Pain Interference
In the past 7 days...: c. How much did pain interfere with your ability to participate in social activities?</t>
  </si>
  <si>
    <t>13. PROMIS Adult Self-report
Pain Interference
In the past 7 days...: d. How much did pain interfere with your household chores</t>
  </si>
  <si>
    <t>13. PROMIS Adult Self-report
Pain Interference
In the past 7 days...: Pain Interference Total[calculation: sum([pain_ac_v2],[pain_home_v2],[pain_social_v2],[pain_chores_v2])]</t>
  </si>
  <si>
    <t>14. PROMIS Adult Self-report
Pain Behavior
In the past 7 days: a. When I was in pain I squirmed</t>
  </si>
  <si>
    <t>14. PROMIS Adult Self-report
Pain Behavior
In the past 7 days: b. When I was in pain I grimaced</t>
  </si>
  <si>
    <t>14. PROMIS Adult Self-report
Pain Behavior
In the past 7 days: c. When I was in pain I groaned</t>
  </si>
  <si>
    <t>14. PROMIS Adult Self-report
Pain Behavior
In the past 7 days: d. When I was in pain I drew my knees up</t>
  </si>
  <si>
    <t>14. PROMIS Adult Self-report
Pain Behavior
In the past 7 days: e. When I was in pain I bit or pursed my lips</t>
  </si>
  <si>
    <t>14. PROMIS Adult Self-report
Pain Behavior
In the past 7 days: f. When I was in pain I avoided physical contact with others</t>
  </si>
  <si>
    <t>14. PROMIS Adult Self-report
Pain Behavior
In the past 7 days: g. When I was in pain I talked about the pain</t>
  </si>
  <si>
    <t>14. PROMIS Adult Self-report
Pain Behavior
In the past 7 days: h. When I was in pain I rubbed the site of the pain</t>
  </si>
  <si>
    <t>14. PROMIS Adult Self-report
Pain Behavior
In the past 7 days: i. When I was in pain I used pillows or other objects to get more comfortable</t>
  </si>
  <si>
    <t>14. PROMIS Adult Self-report
Pain Behavior
In the past 7 days: j. When I was in pain I changed how I breathe</t>
  </si>
  <si>
    <t>14. PROMIS Adult Self-report
Pain Behavior
In the past 7 days: k. When I was in pain I took breaks</t>
  </si>
  <si>
    <t>14. PROMIS Adult Self-report
Pain Behavior
In the past 7 days: l. When I was in pain I told people I couldn't do my usual chores</t>
  </si>
  <si>
    <t>14. PROMIS Adult Self-report
Pain Behavior
In the past 7 days: m. When I was in pain it showed on my face</t>
  </si>
  <si>
    <t>14. PROMIS Adult Self-report
Pain Behavior
In the past 7 days: n. When I was in pain I told people I couldn't do things with them</t>
  </si>
  <si>
    <t>14. PROMIS Adult Self-report
Pain Behavior
In the past 7 days: o. When I was in pain I asked for someone to help me</t>
  </si>
  <si>
    <t>14. PROMIS Adult Self-report
Pain Behavior
In the past 7 days: p. When I was in pain I stayed very still</t>
  </si>
  <si>
    <t>14. PROMIS Adult Self-report
Pain Behavior
In the past 7 days: q. When I was in pain I lay down</t>
  </si>
  <si>
    <t>14. PROMIS Adult Self-report
Pain Behavior
In the past 7 days: r. When I was in pain my muscles tensed up</t>
  </si>
  <si>
    <t>14. PROMIS Adult Self-report
Pain Behavior
In the past 7 days: s. When I was in pain I changed my posture</t>
  </si>
  <si>
    <t>14. PROMIS Adult Self-report
Pain Behavior
In the past 7 days: Pain Behavior Total[calculation: sum([squirm_v2],[grimace_v2],[groan_v2],[knees_v2],[purse_v2],[avoid_v2],[talked_v2],[rubbed_v2],[pillow_v2],[breathe_v2],[breaks_v2],[dochores_v2],[face_v2],[dothings_v2],[helpme_v2],[stay_v2],[laydown_v2],[muscles_v2],[posture_v2])]</t>
  </si>
  <si>
    <t>15. MEDICAL DIAGNOSIS
Please tell us if a doctor or another health care worker has diagnosed you with or treated you for any of the following in the past 3 years.: a. Asthma, emphysema or chronic bronchitis</t>
  </si>
  <si>
    <t>15. MEDICAL DIAGNOSIS
Please tell us if a doctor or another health care worker has diagnosed you with or treated you for any of the following in the past 3 years.: b. Hypertension</t>
  </si>
  <si>
    <t>15. MEDICAL DIAGNOSIS
Please tell us if a doctor or another health care worker has diagnosed you with or treated you for any of the following in the past 3 years.: c. High blood sugar or Diabetes</t>
  </si>
  <si>
    <t>15. MEDICAL DIAGNOSIS
Please tell us if a doctor or another health care worker has diagnosed you with or treated you for any of the following in the past 3 years.: d. Angina, heart failure or other types of heart disease</t>
  </si>
  <si>
    <t>15. MEDICAL DIAGNOSIS
Please tell us if a doctor or another health care worker has diagnosed you with or treated you for any of the following in the past 3 years.: e. Stroke, seizures, Parkinson's Disease or another neurological condition</t>
  </si>
  <si>
    <t>15. MEDICAL DIAGNOSIS
Please tell us if a doctor or another health care worker has diagnosed you with or treated you for any of the following in the past 3 years.: f. Liver disease</t>
  </si>
  <si>
    <t>15. MEDICAL DIAGNOSIS
Please tell us if a doctor or another health care worker has diagnosed you with or treated you for any of the following in the past 3 years.: g. Kidney or renal disease</t>
  </si>
  <si>
    <t>15. MEDICAL DIAGNOSIS
Please tell us if a doctor or another health care worker has diagnosed you with or treated you for any of the following in the past 3 years.: h. Cancer</t>
  </si>
  <si>
    <t>15. MEDICAL DIAGNOSIS
Please tell us if a doctor or another health care worker has diagnosed you with or treated you for any of the following in the past 3 years.: i. Other</t>
  </si>
  <si>
    <t>16. Which of the following medications have you taken in the past 7 days?: Codeine (Tylenol or acetaminophen with codeine)</t>
  </si>
  <si>
    <t>16. Which of the following medications have you taken in the past 7 days?: Tramadol</t>
  </si>
  <si>
    <t>16. Which of the following medications have you taken in the past 7 days?: Hydrocodone with acetaminophen (Vicodin, Lorcet, Lortab)</t>
  </si>
  <si>
    <t>16. Which of the following medications have you taken in the past 7 days?: Oxycodone (Percocet, OxyContin, Roxicodone, OxyIR)</t>
  </si>
  <si>
    <t>16. Which of the following medications have you taken in the past 7 days?: Oxymorphone (Opana)</t>
  </si>
  <si>
    <t>16. Which of the following medications have you taken in the past 7 days?: Morphine immediate release (morphine IR)</t>
  </si>
  <si>
    <t>16. Which of the following medications have you taken in the past 7 days?: Morphine sustained release (Avinza, Oramorph, MS Contin, Kadian)</t>
  </si>
  <si>
    <t>16. Which of the following medications have you taken in the past 7 days?: Fentanyl (Duragesic) patch</t>
  </si>
  <si>
    <t>16. Which of the following medications have you taken in the past 7 days?: Fentanyl buccal/sublingual</t>
  </si>
  <si>
    <t>16. Which of the following medications have you taken in the past 7 days?: Methadone</t>
  </si>
  <si>
    <t>16. Which of the following medications have you taken in the past 7 days?: Buprenorphine patch (BuTrans)</t>
  </si>
  <si>
    <t>16. Which of the following medications have you taken in the past 7 days?: Buprenorphine buccal or sublingual</t>
  </si>
  <si>
    <t>16. Which of the following medications have you taken in the past 7 days?: Tapentadol (Nucynta)</t>
  </si>
  <si>
    <t>16. Which of the following medications have you taken in the past 7 days?: Hydromorphone (Dilaudid)</t>
  </si>
  <si>
    <t>16. Which of the following medications have you taken in the past 7 days?: Meperidine (Demerol)</t>
  </si>
  <si>
    <t>16. Which of the following medications have you taken in the past 7 days?: Duloxetine (Cymbalta)</t>
  </si>
  <si>
    <t>16. Which of the following medications have you taken in the past 7 days?: Milnacipran (Savella)</t>
  </si>
  <si>
    <t>16. Which of the following medications have you taken in the past 7 days?: Pregabalin (Lyrica)</t>
  </si>
  <si>
    <t>16. Which of the following medications have you taken in the past 7 days?: Gabapentin (Neurontin)</t>
  </si>
  <si>
    <t>16. Which of the following medications have you taken in the past 7 days?: Amitriptyline</t>
  </si>
  <si>
    <t>16. Which of the following medications have you taken in the past 7 days?: Nortriptyline</t>
  </si>
  <si>
    <t>16. Which of the following medications have you taken in the past 7 days?: Escitalopram (Lexapro)</t>
  </si>
  <si>
    <t>16. Which of the following medications have you taken in the past 7 days?: Citalopram (Celexa)</t>
  </si>
  <si>
    <t>16. Which of the following medications have you taken in the past 7 days?: Fluoxetine (Prozac)</t>
  </si>
  <si>
    <t>16. Which of the following medications have you taken in the past 7 days?: Sertraline (Zoloft)</t>
  </si>
  <si>
    <t>16. Which of the following medications have you taken in the past 7 days?: Paroxetine (Paxil)</t>
  </si>
  <si>
    <t>16. Which of the following medications have you taken in the past 7 days?: Trazodone</t>
  </si>
  <si>
    <t>16. Which of the following medications have you taken in the past 7 days?: Doxepine</t>
  </si>
  <si>
    <t>16. Which of the following medications have you taken in the past 7 days?: Venlafaxine (Effexor, Pristiq)</t>
  </si>
  <si>
    <t>16. Which of the following medications have you taken in the past 7 days?: Mirtazapine (Remeron)</t>
  </si>
  <si>
    <t>16. Which of the following medications have you taken in the past 7 days?: Nefazodone</t>
  </si>
  <si>
    <t>16. Which of the following medications have you taken in the past 7 days?: Celebrex</t>
  </si>
  <si>
    <t>16. Which of the following medications have you taken in the past 7 days?: Naproxen, Aleve, Anaprox</t>
  </si>
  <si>
    <t>16. Which of the following medications have you taken in the past 7 days?: Diclofenac (Voltaren, Arthrotec)</t>
  </si>
  <si>
    <t>16. Which of the following medications have you taken in the past 7 days?: Nabumetone (Relafen)</t>
  </si>
  <si>
    <t>16. Which of the following medications have you taken in the past 7 days?: Meloxicam (Mobic)</t>
  </si>
  <si>
    <t>16. Which of the following medications have you taken in the past 7 days?: Medications Total[calculation: sum([codeine_v2], [tramadol_v2], [hydrocodone_v2],[oxycodone_v2], [oxymorphone_v2], [morphine_v2], [morphine2_v2], [fentanyl_v2], [fentanyl_buccal_sublingual_v2], [methadone_v2], [buprenorphine_patch_butran_v2], [buprenorphine_buccal_or_su_v2], [tapentadol_nucynta_v2], [hydromorphone_dilaudid_v2], [meperidine_demerol_v2], [duloxetine_cymbalta_v2], [milnacipran_savella_v2], [pregabalin_lyrica_v2], [gabapentin_neurontin_v2], [amitriptyline_v2], [nortriptyline_v2], [escitalopram_lexapro_v2], [citalopram_celexa_v2], [fluoxetine_prozac_v2], [sertraline_zoloft_v2], [paroxetine_paxil_v2], [trazodone_v2], [doxepine_v2], [venlafaxine_effexor_pristi_v2], [mirtazapine_remeron_v2], [nefazodone_v2], [celebrex_v2], [naproxen_aleve_anaprox_v2], [diclofenac_voltaren_arthro_v2], [nabumetone_relafen_v2], [meloxicam_mobic_v2])]</t>
  </si>
  <si>
    <t>In the past 7 days...: 1. My mind has been as sharp as usual</t>
  </si>
  <si>
    <t>In the past 7 days...: 2. My memory has been as good as usual</t>
  </si>
  <si>
    <t>In the past 7 days...: 3. My thinking has been as fast as usual</t>
  </si>
  <si>
    <t>In the past 7 days...: 4. I have been able to keep track of what I am doing, even if I am interrupted</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</si>
  <si>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Imagined a calming or distracting image to help me relax</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</si>
  <si>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Kept on doing what I was doing</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</si>
  <si>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Stretched the muscles in my legs and held the stretch for at least 10 seconds</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</si>
  <si>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Ignored the pain</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</si>
  <si>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took a rest</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</si>
  <si>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Made arrangements to see a friend or family member</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</si>
  <si>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went to bed early to rest</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</si>
  <si>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got support from a friend</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</si>
  <si>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Asked someone to do something for me</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</si>
  <si>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Reminded myself that things could be worse</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</si>
  <si>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Avoided using part of my body (e.g., hand, arm, leg)</t>
  </si>
  <si>
    <t>During the PAST WEEK, how many days did you use each of the following at least once in the day to cope with your pain?: Focused on relaxing my muscles</t>
  </si>
  <si>
    <t>During the PAST WEEK, how many days did you use each of the following at least once in the day to cope with your pain?: Sat on the floor, stretched, and held the stretch at least 10 seconds</t>
  </si>
  <si>
    <t>During the PAST WEEK, how many days did you use each of the following at least once in the day to cope with your pain?: Told myself things will get better</t>
  </si>
  <si>
    <t>During the PAST WEEK, how many days did you use each of the following at least once in the day to cope with your pain?: Held on to something when getting up or sitting down</t>
  </si>
  <si>
    <t>During the PAST WEEK, how many days did you use each of the following at least once in the day to cope with your pain?: I got support from a family member</t>
  </si>
  <si>
    <t>During the PAST WEEK, how many days did you use each of the following at least once in the day to cope with your pain?: Exercised to strengthen the muscles in my arm for at least 1 minute</t>
  </si>
  <si>
    <t>During the PAST WEEK, how many days did you use each of the following at least once in the day to cope with your pain?: I rested as much as I could</t>
  </si>
  <si>
    <t>During the PAST WEEK, how many days did you use each of the following at least once in the day to cope with your pain?: Thought about someone with problems worse than mine</t>
  </si>
  <si>
    <t>During the PAST WEEK, how many days did you use each of the following at least once in the day to cope with your pain?: I talked to someone close to me</t>
  </si>
  <si>
    <t>During the PAST WEEK, how many days did you use each of the following at least once in the day to cope with your pain?: Told myself that I am adjusting to my pain problem better than many other people</t>
  </si>
  <si>
    <t>During the PAST WEEK, how many days did you use each of the following at least once in the day to cope with your pain?: Called a friend on the phone to help me feel better</t>
  </si>
  <si>
    <t>During the PAST WEEK, how many days did you use each of the following at least once in the day to cope with your pain?: Thought about all the good things I have</t>
  </si>
  <si>
    <t>During the PAST WEEK, how many days did you use each of the following at least once in the day to cope with your pain?: Listened to music to relax</t>
  </si>
  <si>
    <t>During the PAST WEEK, how many days did you use each of the following at least once in the day to cope with your pain?: Asked for help with a chore or task</t>
  </si>
  <si>
    <t>During the PAST WEEK, how many days did you use each of the following at least once in the day to cope with your pain?: Stretched the muscles in my neck (and held the stretch) for at least 10 seconds</t>
  </si>
  <si>
    <t>During the PAST WEEK, how many days did you use each of the following at least once in the day to cope with your pain?: Told myself my pain will get better</t>
  </si>
  <si>
    <t>During the PAST WEEK, how many days did you use each of the following at least once in the day to cope with your pain?: I didn't let the pain interfere with my activities</t>
  </si>
  <si>
    <t>During the PAST WEEK, how many days did you use each of the following at least once in the day to cope with your pain?: Exercised to strengthen the muscles in my legs for at least 1 minute</t>
  </si>
  <si>
    <t>During the PAST WEEK, how many days did you use each of the following at least once in the day to cope with your pain?: Thought about a friend who has coped well with a problem</t>
  </si>
  <si>
    <t>During the PAST WEEK, how many days did you use each of the following at least once in the day to cope with your pain?: Listened to a relaxation tape to relax</t>
  </si>
  <si>
    <t>During the PAST WEEK, how many days did you use each of the following at least once in the day to cope with your pain?: Engaged in aerobic exercise (exercise that made my heart beat faster) for at least 15 minutes</t>
  </si>
  <si>
    <t>During the PAST WEEK, how many days did you use each of the following at least once in the day to cope with your pain?: Limited my walking because of pain</t>
  </si>
  <si>
    <t>During the PAST WEEK, how many days did you use each of the following at least once in the day to cope with your pain?: Just didn't pay attention to the pain</t>
  </si>
  <si>
    <t>During the PAST WEEK, how many days did you use each of the following at least once in the day to cope with your pain?: Walked with a limp to decrease the pain</t>
  </si>
  <si>
    <t>During the PAST WEEK, how many days did you use each of the following at least once in the day to cope with your pain?: Meditated to relax</t>
  </si>
  <si>
    <t>During the PAST WEEK, how many days did you use each of the following at least once in the day to cope with your pain?: Reminded myself that I had coped with the pain before</t>
  </si>
  <si>
    <t>During the PAST WEEK, how many days did you use each of the following at least once in the day to cope with your pain?: Lay on my back, stretched, and held the stretch at least 10 seconds</t>
  </si>
  <si>
    <t>During the PAST WEEK, how many days did you use each of the following at least once in the day to cope with your pain?: Held part of my body (e.g., arm) in a special position</t>
  </si>
  <si>
    <t>During the PAST WEEK, how many days did you use each of the following at least once in the day to cope with your pain?: Rested in a chair or recliner</t>
  </si>
  <si>
    <t>During the PAST WEEK, how many days did you use each of the following at least once in the day to cope with your pain?: Avoided putting weight on feet or legs</t>
  </si>
  <si>
    <t>During the PAST WEEK, how many days did you use each of the following at least once in the day to cope with your pain?: Asked for help in carrying, lifting or pushing something</t>
  </si>
  <si>
    <t>During the PAST WEEK, how many days did you use each of the following at least once in the day to cope with your pain?: Exercised to improve my overall physical condition for at least 5 minutes</t>
  </si>
  <si>
    <t>During the PAST WEEK, how many days did you use each of the following at least once in the day to cope with your pain?: Talked to friend or family member for support</t>
  </si>
  <si>
    <t>During the PAST WEEK, how many days did you use each of the following at least once in the day to cope with your pain?: Reminded myself that there are people who are worse off than I am</t>
  </si>
  <si>
    <t>During the PAST WEEK, how many days did you use each of the following at least once in the day to cope with your pain?: Limited my standing time</t>
  </si>
  <si>
    <t>During the PAST WEEK, how many days did you use each of the following at least once in the day to cope with your pain?: Lay down on a bed</t>
  </si>
  <si>
    <t>During the PAST WEEK, how many days did you use each of the following at least once in the day to cope with your pain?: Avoided some physical activities (lifting, pushing, carrying)</t>
  </si>
  <si>
    <t>During the PAST WEEK, how many days did you use each of the following at least once in the day to cope with your pain?: Reminded myself about things that I have going for me such as intelligence, good looks, and good friends</t>
  </si>
  <si>
    <t>During the PAST WEEK, how many days did you use each of the following at least once in the day to cope with your pain?: Used self-hypnosis to relax</t>
  </si>
  <si>
    <t>During the PAST WEEK, how many days did you use each of the following at least once in the day to cope with your pain?: I just kept going</t>
  </si>
  <si>
    <t>During the PAST WEEK, how many days did you use each of the following at least once in the day to cope with your pain?: Exercised to strengthen the muscles in my stomach for at least 1 minute</t>
  </si>
  <si>
    <t>During the PAST WEEK, how many days did you use each of the following at least once in the day to cope with your pain?: Got together with a friend</t>
  </si>
  <si>
    <t>During the PAST WEEK, how many days did you use each of the following at least once in the day to cope with your pain?: Reminded myself that others have coped well with pain problems</t>
  </si>
  <si>
    <t>During the PAST WEEK, how many days did you use each of the following at least once in the day to cope with your pain?: Stretched the muscles where I hurt and held the stretch for at least 10 seconds</t>
  </si>
  <si>
    <t>During the PAST WEEK, how many days did you use each of the following at least once in the day to cope with your pain?: Avoided activity</t>
  </si>
  <si>
    <t>During the PAST WEEK, how many days did you use each of the following at least once in the day to cope with your pain?: Got together with a family member</t>
  </si>
  <si>
    <t>During the past week, how many days did you use each of the following at least once in the day to cope with your pain?: Went into a room by myself to rest</t>
  </si>
  <si>
    <t>During the past week, how many days did you use each of the following at least once in the day to cope with your pain?: Used deep, slow breathing to relax</t>
  </si>
  <si>
    <t>During the past week, how many days did you use each of the following at least once in the day to cope with your pain?: Exercised to strengthen the muscles in my back for at least1 minute</t>
  </si>
  <si>
    <t>During the past week, how many days did you use each of the following at least once in the day to cope with your pain?: Stretched the muscles in my shoulders or arms, and held the stretch, for at least 10 seconds</t>
  </si>
  <si>
    <t>During the past week, how many days did you use each of the following at least once in the day to cope with your pain?: Asked someone to get me something (e.g., medicine, food, drink)</t>
  </si>
  <si>
    <t>During the past week, how many days did you use each of the following at least once in the day to cope with your pain?: Did not let the pain affect what I was doing</t>
  </si>
  <si>
    <t>During the past week, how many days did you use each of the following at least once in the day to cope with your pain?: Lay down on a sofa</t>
  </si>
  <si>
    <t>During the past week, how many days did you use each of the following at least once in the day to cope with your pain?: 66. Did you take any medication for pain in the past week?</t>
  </si>
  <si>
    <t>During the past week, how many days did you use each of the following at least once in the day to cope with your pain?: 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t>
  </si>
  <si>
    <t>Total:[calculation: sum([burning]+[tingling]+[light_touching]+[sudden_pain]+[water]+[numbness]+[pressure])]</t>
  </si>
  <si>
    <t>Total Score[calculation: sum([total_pain]+[past_month_spread]+[identifies_pain])]</t>
  </si>
  <si>
    <t>2. Have you noticed anything different or troubling since you entered the study, or since the last time we chatted on the phone?: None</t>
  </si>
  <si>
    <t>2. Have you noticed anything different or troubling since you entered the study, or since the last time we chatted on the phone?: Drowsiness or somnolence</t>
  </si>
  <si>
    <t>2. Have you noticed anything different or troubling since you entered the study, or since the last time we chatted on the phone?: Nausea</t>
  </si>
  <si>
    <t>2. Have you noticed anything different or troubling since you entered the study, or since the last time we chatted on the phone?: Dry mouth</t>
  </si>
  <si>
    <t>2. Have you noticed anything different or troubling since you entered the study, or since the last time we chatted on the phone?: Fatigue</t>
  </si>
  <si>
    <t>2. Have you noticed anything different or troubling since you entered the study, or since the last time we chatted on the phone?: Constipation</t>
  </si>
  <si>
    <t>2. Have you noticed anything different or troubling since you entered the study, or since the last time we chatted on the phone?: Headache</t>
  </si>
  <si>
    <t>2. Have you noticed anything different or troubling since you entered the study, or since the last time we chatted on the phone?: Dizziness</t>
  </si>
  <si>
    <t>2. Have you noticed anything different or troubling since you entered the study, or since the last time we chatted on the phone?: Increase sweating</t>
  </si>
  <si>
    <t>2. Have you noticed anything different or troubling since you entered the study, or since the last time we chatted on the phone?: Hot flashes</t>
  </si>
  <si>
    <t>2. Have you noticed anything different or troubling since you entered the study, or since the last time we chatted on the phone?: Insomnia</t>
  </si>
  <si>
    <t>2. Have you noticed anything different or troubling since you entered the study, or since the last time we chatted on the phone?: Palpitation</t>
  </si>
  <si>
    <t>2. Have you noticed anything different or troubling since you entered the study, or since the last time we chatted on the phone?: Anxiety or nervousness</t>
  </si>
  <si>
    <t>2. Have you noticed anything different or troubling since you entered the study, or since the last time we chatted on the phone?: Confusion</t>
  </si>
  <si>
    <t>2. Have you noticed anything different or troubling since you entered the study, or since the last time we chatted on the phone?: Memory issue</t>
  </si>
  <si>
    <t>2. Have you noticed anything different or troubling since you entered the study, or since the last time we chatted on the phone?: Abnormal gait</t>
  </si>
  <si>
    <t>2. Have you noticed anything different or troubling since you entered the study, or since the last time we chatted on the phone?: Appetite increase</t>
  </si>
  <si>
    <t>2. Have you noticed anything different or troubling since you entered the study, or since the last time we chatted on the phone?: Chest pain</t>
  </si>
  <si>
    <t>2. Have you noticed anything different or troubling since you entered the study, or since the last time we chatted on the phone?: Increase suicidal ideation***</t>
  </si>
  <si>
    <t>2. Have you noticed anything different or troubling since you entered the study, or since the last time we chatted on the phone?: Other</t>
  </si>
  <si>
    <t>2. Have you noticed anything different or troubling since you entered the study, or since the last time we chatted on the phone?: Specify</t>
  </si>
  <si>
    <t>2. Have you noticed anything different or troubling since you entered the study, or since the last time we chatted on the phone?: a.	How severe is it?</t>
  </si>
  <si>
    <t>2. Have you noticed anything different or troubling since you entered the study, or since the last time we chatted on the phone?: b.	Approximately when did your symptom start?</t>
  </si>
  <si>
    <t>2. Have you noticed anything different or troubling since you entered the study, or since the last time we chatted on the phone?: c.	Did you have this symptom even before the study, but worse since you started taking the medication?</t>
  </si>
  <si>
    <t>2. Have you noticed anything different or troubling since you entered the study, or since the last time we chatted on the phone?: d.	What seems to aggravate or trigger your symptom?</t>
  </si>
  <si>
    <t>2. Have you noticed anything different or troubling since you entered the study, or since the last time we chatted on the phone?: e.	Do you have an idea what might be causing the symptom?</t>
  </si>
  <si>
    <t>2. Have you noticed anything different or troubling since you entered the study, or since the last time we chatted on the phone?: f.	Are you taking any new medication apart from Cymbalta (duloxetine)?</t>
  </si>
  <si>
    <t>2. Have you noticed anything different or troubling since you entered the study, or since the last time we chatted on the phone?: g.	How has the symptom affected your daily activities?</t>
  </si>
  <si>
    <t>2. Have you noticed anything different or troubling since you entered the study, or since the last time we chatted on the phone?: h.	Do you have any other symptoms?</t>
  </si>
  <si>
    <t>2. Have you noticed anything different or troubling since you entered the study, or since the last time we chatted on the phone?: i.	Any other comments:</t>
  </si>
  <si>
    <t>2. Have you noticed anything different or troubling since you entered the study, or since the last time we chatted on the phone?: 4.	Most of the medication side effects are temporary or self-limiting. Is/Are the side effects [___________] mild enough that you would be willing and able to continue taking Cymbalta (duloxetine) for a while, or is it bothersome enough that you need to stop the medicine?</t>
  </si>
  <si>
    <t>2. Have you noticed anything different or troubling since you entered the study, or since the last time we chatted on the phone?: 5.	Would you be willing to try the reduced dose of 30 mg once daily and follow up with me by phone in another week to see how you are tolerating the lower dose?</t>
  </si>
  <si>
    <t>Randomization: Is the subject ready for randomization?</t>
  </si>
  <si>
    <t>Randomization: randarm</t>
  </si>
  <si>
    <t>Instruction to research staff:: 1.	Hello, Ms./Mr._______________. This is __________________ from Wake Baptist. I just want to follow up on your concern from last week. You mentioned that you were experiencing __________________ (symptom). Is your symptom?</t>
  </si>
  <si>
    <t>Instruction to research staff:: 2.	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t>
  </si>
  <si>
    <t># of capsules taken[calculation: sum([dispensed]-[returned])]</t>
  </si>
  <si>
    <t>Expected # to be taken[calculation: datediff([visit_date_drug],[date_dispensed], "d")]</t>
  </si>
  <si>
    <t>% of expected that were taken[calculation: ([of_capsules_taken]/ [expected_to_be_taken])*100]</t>
  </si>
  <si>
    <t>: 1. Have you ever tried to harm yourself or end your life in the past?</t>
  </si>
  <si>
    <t>: 2. Have you recently had thoughts of harming yourself in some way, or ending your life?</t>
  </si>
  <si>
    <t>: 3. Do you know how you might harm yourself or end your life? Do you have a specific plan?</t>
  </si>
  <si>
    <t>: 3a. Could you tell me more about this?</t>
  </si>
  <si>
    <t>Optional Clarifying Questions (if it is unclear if patient has a plan): 4. Do you live alone?</t>
  </si>
  <si>
    <t>Optional Clarifying Questions (if it is unclear if patient has a plan): 5. Have you thought about taking an overdose of medication, driving your car off the road, using a gun, or doing something else serious like this?</t>
  </si>
  <si>
    <t>Optional Clarifying Questions (if it is unclear if patient has a plan): 5a. What is it?</t>
  </si>
  <si>
    <t>Optional Clarifying Questions (if it is unclear if patient has a plan): 6. Do you (a) own a gun?</t>
  </si>
  <si>
    <t>Optional Clarifying Questions (if it is unclear if patient has a plan): 7. Have you been stockpiling (saving up) medication?</t>
  </si>
  <si>
    <t>Optional Clarifying Questions (if it is unclear if patient has a plan): 8. Do you feel hopeless about the future?</t>
  </si>
  <si>
    <t>Optional Clarifying Questions (if it is unclear if patient has a plan): 9. Is anything preventing you from harming yourself?</t>
  </si>
  <si>
    <t>Optional Clarifying Questions (if it is unclear if patient has a plan): 9a. What is preventing you?</t>
  </si>
  <si>
    <t>Optional Clarifying Questions (if it is unclear if patient has a plan): 10. Do you feel you can resist your impulses to harm yourself?</t>
  </si>
  <si>
    <t>Optional Clarifying Questions (if it is unclear if patient has a plan): 11. Right now, how strong is your wish to die?</t>
  </si>
  <si>
    <t>Optional Clarifying Questions (if it is unclear if patient has a plan): 12. There's a big difference between having a thought and acting on a thought. How likely do you think it is that you will act on these thoughts about hurting yourself or ending your life sometime over the next month?</t>
  </si>
  <si>
    <t>Optional Clarifying Questions (if it is unclear if patient has a plan): 12a. Why not?</t>
  </si>
  <si>
    <t>Optional Clarifying Questions (if it is unclear if patient has a plan): 12b. Just to make sure, it sounds like you would NOT do anything to hurt yourself or end your life in the next month, is that correct?</t>
  </si>
  <si>
    <t>How cumbersome was treatment program to use?[choice=0 Very Easy]</t>
  </si>
  <si>
    <t>How cumbersome was treatment program to use?[choice=1]</t>
  </si>
  <si>
    <t>How cumbersome was treatment program to use?[choice=2]</t>
  </si>
  <si>
    <t>How cumbersome was treatment program to use?[choice=3]</t>
  </si>
  <si>
    <t>How cumbersome was treatment program to use?[choice=4]</t>
  </si>
  <si>
    <t>How cumbersome was treatment program to use?[choice=5]</t>
  </si>
  <si>
    <t>How cumbersome was treatment program to use?[choice=6]</t>
  </si>
  <si>
    <t>How cumbersome was treatment program to use?[choice=7]</t>
  </si>
  <si>
    <t>How cumbersome was treatment program to use?[choice=8]</t>
  </si>
  <si>
    <t>How cumbersome was treatment program to use?[choice=9]</t>
  </si>
  <si>
    <t>How cumbersome was treatment program to use?[choice=10 Very Difficult]</t>
  </si>
  <si>
    <t>How likely would you be to recommend the treatment program to a friend with chronic pain?[choice=0 Definitely Not]</t>
  </si>
  <si>
    <t>How likely would you be to recommend the treatment program to a friend with chronic pain?[choice=1]</t>
  </si>
  <si>
    <t>How likely would you be to recommend the treatment program to a friend with chronic pain?[choice=2]</t>
  </si>
  <si>
    <t>How likely would you be to recommend the treatment program to a friend with chronic pain?[choice=3]</t>
  </si>
  <si>
    <t>How likely would you be to recommend the treatment program to a friend with chronic pain?[choice=4]</t>
  </si>
  <si>
    <t>How likely would you be to recommend the treatment program to a friend with chronic pain?[choice=5]</t>
  </si>
  <si>
    <t>How likely would you be to recommend the treatment program to a friend with chronic pain?[choice=6]</t>
  </si>
  <si>
    <t>How likely would you be to recommend the treatment program to a friend with chronic pain?[choice=7]</t>
  </si>
  <si>
    <t>How likely would you be to recommend the treatment program to a friend with chronic pain?[choice=8]</t>
  </si>
  <si>
    <t>How likely would you be to recommend the treatment program to a friend with chronic pain?[choice=9]</t>
  </si>
  <si>
    <t>How likely would you be to recommend the treatment program to a friend with chronic pain?[choice=10 Definitely Would]</t>
  </si>
  <si>
    <t>Overall, how satisfied were you with the treatment program?[choice=O Completely Unsatisfied]</t>
  </si>
  <si>
    <t>Overall, how satisfied were you with the treatment program?[choice=1]</t>
  </si>
  <si>
    <t>Overall, how satisfied were you with the treatment program?[choice=2]</t>
  </si>
  <si>
    <t>Overall, how satisfied were you with the treatment program?[choice=3]</t>
  </si>
  <si>
    <t>Overall, how satisfied were you with the treatment program?[choice=4]</t>
  </si>
  <si>
    <t>Overall, how satisfied were you with the treatment program?[choice=5]</t>
  </si>
  <si>
    <t>Overall, how satisfied were you with the treatment program?[choice=6]</t>
  </si>
  <si>
    <t>Overall, how satisfied were you with the treatment program?[choice=7]</t>
  </si>
  <si>
    <t>Overall, how satisfied were you with the treatment program?[choice=8]</t>
  </si>
  <si>
    <t>Overall, how satisfied were you with the treatment program?[choice=9]</t>
  </si>
  <si>
    <t>Overall, how satisfied were you with the treatment program?[choice=10 Completely Satisfied]</t>
  </si>
  <si>
    <t>string</t>
  </si>
  <si>
    <t>date</t>
  </si>
  <si>
    <t>integer</t>
  </si>
  <si>
    <t>boolean</t>
  </si>
  <si>
    <t>number</t>
  </si>
  <si>
    <t>datetime</t>
  </si>
  <si>
    <t>any</t>
  </si>
  <si>
    <t>1|2|3|4|5</t>
  </si>
  <si>
    <t>0|1</t>
  </si>
  <si>
    <t>1|0</t>
  </si>
  <si>
    <t>0|1|2|3|4|5|6|7|8|9|10</t>
  </si>
  <si>
    <t>1|0|99</t>
  </si>
  <si>
    <t>1|2</t>
  </si>
  <si>
    <t>1|0|2</t>
  </si>
  <si>
    <t>1|2|3|4</t>
  </si>
  <si>
    <t>1|2|3|4|5|6|7|8|10|9</t>
  </si>
  <si>
    <t>1|2|3|4|5|6|7</t>
  </si>
  <si>
    <t>1|2|3|4|5|6|7|8</t>
  </si>
  <si>
    <t>0|1|2</t>
  </si>
  <si>
    <t>0|1|2|3</t>
  </si>
  <si>
    <t>1|2|3|4|5|6|7|8|9|10|11</t>
  </si>
  <si>
    <t>0|1|2|3|4</t>
  </si>
  <si>
    <t>5|4|3|2|1</t>
  </si>
  <si>
    <t>1|2|3|4|5|6|7|8|9|10|11|12|13|14|15|16|17|18|19|20|21|22|23|24|25|26|27|28|29|30|31|32|36|33|34|35</t>
  </si>
  <si>
    <t>1|2|3</t>
  </si>
  <si>
    <t>1|15|16|4|5|6|7|8|17</t>
  </si>
  <si>
    <t>0|1|2|3|4|5|6|7</t>
  </si>
  <si>
    <t>0|1|2|3|4|5</t>
  </si>
  <si>
    <t>0|1|13|25</t>
  </si>
  <si>
    <t>1|2|8|3|4|5|6|7|9</t>
  </si>
  <si>
    <t>0|28|13|25|26|27</t>
  </si>
  <si>
    <t>1|2|3|4|5|6|7|8|9|10|11|12</t>
  </si>
  <si>
    <t>1|2|3|4|5|6</t>
  </si>
  <si>
    <t>^[0-9]{3}-[0-9]{3}-[0-9]{4}$</t>
  </si>
  <si>
    <t>1=Brenda Sanchez|2=Shaketa Gillis|3=Judy Hooker|4=Jalen Miles|5=Christine Oneill</t>
  </si>
  <si>
    <t>0=No|1=Yes</t>
  </si>
  <si>
    <t>1=Yes|0=No</t>
  </si>
  <si>
    <t>0== 3</t>
  </si>
  <si>
    <t>0=0 - No pain|1=1|2=2|3=3|4=4|5=5|6=6|7=7|8=8|9=9|10=10 - Pain bad as imagine</t>
  </si>
  <si>
    <t>0=0 - Does Not Interfere|1=1|2=2|3=3|4=4|5=5|6=6|7=7|8=8|9=9|10=10 - Completely Interferes</t>
  </si>
  <si>
    <t>1=Yes|0=No|99=Don't know or refused to answer</t>
  </si>
  <si>
    <t>1=Yes|0=No or Don't know</t>
  </si>
  <si>
    <t>1=Yes|0=No or  I don't know</t>
  </si>
  <si>
    <t>1=Yes (PROCEED) - Opioid users|0=No (PROCEED) - Non-users</t>
  </si>
  <si>
    <t>1=Eligible|2=Not Eligible</t>
  </si>
  <si>
    <t>1=Yes|0=No|2=I don't have time right now</t>
  </si>
  <si>
    <t>0=Unchecked|1=Checked</t>
  </si>
  <si>
    <t>1=Male|2=Female</t>
  </si>
  <si>
    <t>1=Yes|0=No|2=Don't know or refused to answer</t>
  </si>
  <si>
    <t>1=Comfortable|2=Have just enough to make ends meet|3=Do NOT have enough to make ends meet|4=Don't know or refused to answer</t>
  </si>
  <si>
    <t>1=Employed for wages|2=Self-employed|3=Out of work for more than 1 year|4=Out of work for less than 1 year|5=Homemaker|6=Student|7=Retired|8=Unable to work (for health or disability reasons)|10=Other|9=Don't know or refused to answer</t>
  </si>
  <si>
    <t>1=Married|2=Divorced|3=Widowed|4=Separated|5=Never Married|6=A member of an unmarried couple|7=Don't Know or refused to answer</t>
  </si>
  <si>
    <t>1=8th grade or less|2=Some high school|3=High School or GED|4=Technical trade or business school|5=2-year college degree or some college|6=4-year college degree|7=Post-graduate degree (e.g., masters or doctorate)|8=Don't know or refused to answer</t>
  </si>
  <si>
    <t>1=3-6 months|2=7-12 months|3=1-5 years|4=6-10 years|5=&gt; 10 years</t>
  </si>
  <si>
    <t>0=No, never|1=Yes, but not now|2=Yes, currently</t>
  </si>
  <si>
    <t>0=Not at all|1=Several Days|2=Over half the days|3=Nearly every day</t>
  </si>
  <si>
    <t>0=0 - No Pain|1=1|2=2|3=3|4=4|5=5|6=6|7=7|8=8|9=9|10=10 - Pain bad as imagine</t>
  </si>
  <si>
    <t>0=0 Not at all|1=1 Several days|2=2 More than half the days|3=3 Nearly every day</t>
  </si>
  <si>
    <t>1=Quite a bit worse|2=Moderately worse|3=Somewhat worse|4=A little bit worse|5=A tiny bit worse|6=About the same|7=A tiny bit better|8=A little bit better|9=Somewhat better|10=Moderately better|11=Quite a bit better</t>
  </si>
  <si>
    <t>0=0 Not at all|1=1 To a slight degree|2=2 To a moderate degree|3=3 To a great degree|4=4 All the time</t>
  </si>
  <si>
    <t>5=5 - Without any difficulty|4=4 - With a little difficulty|3=3 - With some difficulty|2=2 - With much difficulty|1=1 - Unable to do</t>
  </si>
  <si>
    <t>1=1 Not at all|2=2 A little bit|3=3 Somewhat|4=4 Quite a bit|5=5 Very much</t>
  </si>
  <si>
    <t>5=5 Very poor|4=4 Poor|3=3 Fair|2=2 Good|1=1 Very good</t>
  </si>
  <si>
    <t>5=5 Not at all|4=4 A little bit|3=3 Somewhat|2=2 Quite a bit|1=1 Very much</t>
  </si>
  <si>
    <t>1=Not at all 1|2=A little bit 2|3=Somewhat 3|4=Quite a bit 4|5=Very much 5</t>
  </si>
  <si>
    <t>5=Not at all 5|4=A little bit 4|3=Somewhat 3|2=Quite a bit	2|1=Very much 1</t>
  </si>
  <si>
    <t>5=5 Never|4=4 Rarely|3=3 Sometimes|2=2 Usually|1=1 Always</t>
  </si>
  <si>
    <t>0=0 No pain|1=1|2=2|3=3|4=4|5=5|6=6|7=7|8=8|9=9|10=10 Worst pain imaginable</t>
  </si>
  <si>
    <t>1=1 Never|2=2 Rarely|3=3 Sometimes|4=4 Often|5=5 Always</t>
  </si>
  <si>
    <t>1=Yes|0=No|2=Don't know/Refused</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</si>
  <si>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t>
  </si>
  <si>
    <t>1=Daily|2=2 x per week, on average|3=3 x per week, on average|4=5 x per week, on average|5=Once weekly, on average|6=Once every other week, on average|7=Once a month, on average|8=Once every 4 months, on average</t>
  </si>
  <si>
    <t>0=0|1=1|2=2|3=3|4=4|5=5|6=6|7=7|8=8|9=9|10=10</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</si>
  <si>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t>
  </si>
  <si>
    <t>0=Daily or Almost Daily|1=Weekly|2=Monthly|3=Less Than Monthly|4=Never</t>
  </si>
  <si>
    <t>1=Positive|2=Negative|3=Not Applicable</t>
  </si>
  <si>
    <t>0=Not at all sure|1=Several Days|2=Over half the days|3=Nearly every day</t>
  </si>
  <si>
    <t>1=1|2=2|3=3</t>
  </si>
  <si>
    <t>1=Unable to contact|15=Left a message|16=Illness/health problems|4=Too busy; time and/or work|5=Moved out of area|6=Traveling/on vacation|7=Personal problems|8=Withdrew from study/ withdrew consent|17=Others</t>
  </si>
  <si>
    <t>0=0 - No Pain|1=1|2=2|3=3|4=4|5=5|6=6|7=7|8=8|9=9|10=10 - Pain as bad as you can imagine</t>
  </si>
  <si>
    <t>0=0 - Does Not Interfere|1=1|2=2|3=3|4=4|5=5|6=6|7=7|8=8|9=9|10=10 Completely Interferes</t>
  </si>
  <si>
    <t>0=0 - Does not interfere|1=1|2=2|3=3|4=4|5=5|6=6|7=7|8=8|9=9|10=10 - Completely Interferes</t>
  </si>
  <si>
    <t>1=Not at all|2=A little bit|3=Somewhat|4=Quite a bit|5=Very much</t>
  </si>
  <si>
    <t>0=0 days|1=1 day|2=2 days|3=3 days|4=4 days|5=5 days|6=6 days|7=7 days</t>
  </si>
  <si>
    <t>1=1|2=2|3=3|4=4</t>
  </si>
  <si>
    <t>0=Never|1=Hardly Noticed|2=Slightly|3=Moderately|4=Strongly|5=Very Strongly</t>
  </si>
  <si>
    <t>0=Week  0 (baseline)|1=Week 1|13=Week 13|25=Week 25</t>
  </si>
  <si>
    <t>1=60 mg dose|2=30 mg dose|3=Not taking</t>
  </si>
  <si>
    <t>1=Week 1|2=Week 2|3=Week 4|4=Week 13|5=PRN</t>
  </si>
  <si>
    <t>1=None (STOP the interview)|2=Yes (PROCEED to #2)</t>
  </si>
  <si>
    <t>1=Yes|2=Has worsened|3=No</t>
  </si>
  <si>
    <t>1=Mild|2=Moderate|3=Severe</t>
  </si>
  <si>
    <t>1=Mild enough that I am willing to continue taking the medication for a while|2=Bothersome enough that I need to stop the study medication (PROCEED to #5)</t>
  </si>
  <si>
    <t>1=Drug Only|2=Drug + web pain training|3=Drug + web pain training + nurse counseling</t>
  </si>
  <si>
    <t>1=Better or gone (PROCEED TO #3)|2=About the same (PROCEED TO #2)|3=Worse (PROCEED TO #2)</t>
  </si>
  <si>
    <t>1=Mild enough that I am willing to continue taking the medication for a while|2=Bothersome enough that I need to stop the study medication</t>
  </si>
  <si>
    <t>1=Participant has completed the study|2=Missed visit|8=Missed symptoms call|3=Participant has withdrawn from the study and refused further contact|4=Participant has withdrawn from the intervention but is willing to return for data collection visits|5=Participant is lost to follow up|6=Participant has died|7=Participant excluded due to low tolerability to drug (Cymbalta)|9=Participant excluded due to uncontrolled hypertension</t>
  </si>
  <si>
    <t>0=Baseline 0|28=Week 1|13=Week 13|25=Week 25|26=Week 2 call|27=Week 4 call</t>
  </si>
  <si>
    <t>1=Unknown|2=Transportation/parking problem|3=Problem with research clinic location|4=Schedule conflict|5=Illness|6=Vacation/travel|7=Moved somewhere and unwilling to return to research|8=Private physician advice|9=Refused to attend this visit|10=Refused to attend any more PRECICE visits|11=Temporarily inactive|12=Other</t>
  </si>
  <si>
    <t>0=Week  0 (baseline)|1=Week 1|2=Week 13|3=Week 25|4=PRN</t>
  </si>
  <si>
    <t>1=30mg|2=60mg</t>
  </si>
  <si>
    <t>0=No|1=Yes or Don't know</t>
  </si>
  <si>
    <t>1=No|2=A little|3=Somewhat|4=Very</t>
  </si>
  <si>
    <t>1=No wish|2=Weak|3=Strong</t>
  </si>
  <si>
    <t>1=Not at all likely|2=Somewhat likely|3=Very likley</t>
  </si>
  <si>
    <t>1=That's right; I do NOT plan to hurt myself [see action routine]|2=I'm not sure - it's possible I might do something [see action today]</t>
  </si>
  <si>
    <t>1=Unrelated (clearly not related to the research)|2=Unlikely (doubtfully related to the research)|3=Possible (may be related to the research)|4=Probably (likely related to the research)|5=Definite (clearly related to the research)</t>
  </si>
  <si>
    <t>1=None|2=Discontinued Permanently|3=Discontinued Temporarily|4=Reduced Dose|5=Delayed Dose</t>
  </si>
  <si>
    <t>1=None|2=Refer back to PCP</t>
  </si>
  <si>
    <t>1=Resolved, No residual|2=AE still present- No treatment|3=AE still present- Being treated|4=Death|5=Phone follow-up in one week</t>
  </si>
  <si>
    <t>1=Death|2=Disability / incapacity|3=Life-threatening|4=Hospitalization-repeated or Prolonged hospitalization|5=Required intervention to prevent permanent impairment|6=Other</t>
  </si>
  <si>
    <t>1=Unrelated (clearly not related to the research)|2=Unlikely (doubtfully related to the research)|3=Possible (may be related to the research)|4=Probable (likely related to the research)|5=Definite (clearly related to the research)</t>
  </si>
  <si>
    <t>1=No action required|2=Amend protocol|3=Amend consent document|4=Inform current participants|5=Terminate or suspend protocol|6=Other</t>
  </si>
  <si>
    <t>1=Completed study|2=Adverse Event|3=Lost to Follow-Up|4=Withdrawal of Consent|5=Death</t>
  </si>
  <si>
    <t>Manual Verification</t>
  </si>
  <si>
    <t>Demographics, GAD-7, Brief Pain Inventory (BPI), Patient Health Questionnaire (PHQ-8), Pain Catastrophizing Scale (PCS), PROMIS Adult Self-Report Measures</t>
  </si>
  <si>
    <t>No HEAL CRF match</t>
  </si>
  <si>
    <t>No HEAL CRF match, but related</t>
  </si>
  <si>
    <t>GAD-7, BPI (Brief Pain Inventory), PHQ-8, PCS (Pain Catastrophizing Scale), PROMIS (Patient-Reported Outcomes Measurement Information System)</t>
  </si>
  <si>
    <t>Row Labels</t>
  </si>
  <si>
    <t>Grand Total</t>
  </si>
  <si>
    <t>Manually verified HEAL Core CRFs &gt; Original name from DD &gt; variables associated with that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</si>
</sst>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iezl Mae Fos" id="{5A9D51C3-51E0-4E4B-A6C0-E1DDEDEA7630}" userId="Liezl Mae Fos"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727.611125347219" createdVersion="8" refreshedVersion="8" minRefreshableVersion="3" recordCount="747" xr:uid="{CBDC5DB3-81CC-4A42-8E50-92BFEBD82B6E}">
  <cacheSource type="worksheet">
    <worksheetSource ref="A1:AI1048576" sheet="EnhancedDD"/>
  </cacheSource>
  <cacheFields count="35">
    <cacheField name="section" numFmtId="0">
      <sharedItems containsBlank="1" count="22">
        <s v="phone_screening"/>
        <s v="baseline_assessment"/>
        <s v="taps_tobacco_alcohol_prescription_medications_and_"/>
        <s v="vitals"/>
        <s v="vitals_2"/>
        <s v="opioid_risk_tool"/>
        <s v="week_assessment"/>
        <s v="nurse_coaching_call"/>
        <s v="peg_pain_screening_tool"/>
        <s v="promis"/>
        <s v="chronic_pain_coping_inventory_cpci"/>
        <s v="modified_paindetect"/>
        <s v="medication_dose_monitoring"/>
        <s v="symptoms_monitoring_form"/>
        <s v="symptoms_monitoring_form_prn"/>
        <s v="participant_statusmissed_visit_form"/>
        <s v="drug_accountability_log"/>
        <s v="suicide_form"/>
        <s v="adverse_event_form"/>
        <s v="serious_adverse_event_form"/>
        <s v="study_evaluationcompletion_form"/>
        <m/>
      </sharedItems>
    </cacheField>
    <cacheField name="schemaVersion"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7">
        <s v="No HEAL CRF match, but related"/>
        <s v="Demographics, GAD-7, Brief Pain Inventory (BPI), Patient Health Questionnaire (PHQ-8), Pain Catastrophizing Scale (PCS), PROMIS Adult Self-Report Measures"/>
        <s v="TAPS Pain"/>
        <s v="No HEAL CRF match"/>
        <s v="GAD-7, BPI (Brief Pain Inventory), PHQ-8, PCS (Pain Catastrophizing Scale), PROMIS (Patient-Reported Outcomes Measurement Information System)"/>
        <s v="PEG Pain"/>
        <m/>
      </sharedItems>
    </cacheField>
    <cacheField name="name" numFmtId="0">
      <sharedItems containsBlank="1" count="747">
        <s v="pid"/>
        <s v="mrn"/>
        <s v="acrostic"/>
        <s v="interview_date"/>
        <s v="interviewer"/>
        <s v="eligibility_interview"/>
        <s v="permission_reasons"/>
        <s v="diagnosed_fibromyalgia"/>
        <s v="par_q2"/>
        <s v="head_ache"/>
        <s v="neck"/>
        <s v="back"/>
        <s v="chest"/>
        <s v="shoulder_r"/>
        <s v="shoulder_l"/>
        <s v="elbow_hand_r"/>
        <s v="elbow_hand_l"/>
        <s v="hip_r"/>
        <s v="hip_l"/>
        <s v="knee_r"/>
        <s v="knee_l"/>
        <s v="arm_l"/>
        <s v="arm_r"/>
        <s v="lower_leg_foot_right_side"/>
        <s v="lower_leg_foot_left_side"/>
        <s v="number_body_sites"/>
        <s v="pain_sites_ge3"/>
        <s v="worst_pain"/>
        <s v="least_pain"/>
        <s v="average_pain"/>
        <s v="pain_now"/>
        <s v="bpi_pain_intensity"/>
        <s v="gen_ac"/>
        <s v="mood_b"/>
        <s v="walk_c"/>
        <s v="norm_work"/>
        <s v="relat_e"/>
        <s v="sleep_f"/>
        <s v="enjoy_life"/>
        <s v="bpi_pain_interference"/>
        <s v="bpi_global_pain_severity_total"/>
        <s v="disability"/>
        <s v="telephone_access"/>
        <s v="years"/>
        <s v="surgery_criteria"/>
        <s v="par_q6"/>
        <s v="cancer_criteria"/>
        <s v="schizophrenia"/>
        <s v="thoughts"/>
        <s v="medications"/>
        <s v="medications2"/>
        <s v="medications3"/>
        <s v="a_are_you_currently_taking"/>
        <s v="medications4"/>
        <s v="medications5"/>
        <s v="medications6"/>
        <s v="medications7"/>
        <s v="medications8"/>
        <s v="opioids"/>
        <s v="result"/>
        <s v="eligible"/>
        <s v="time_to_explain"/>
        <s v="phone_number"/>
        <s v="email"/>
        <s v="comments"/>
        <s v="date_of_visit"/>
        <s v="ic_agreement___1"/>
        <s v="ic_agreement___0"/>
        <s v="audio_tape"/>
        <s v="audio_tape_2"/>
        <s v="birth"/>
        <s v="age_at_enrollment"/>
        <s v="gender"/>
        <s v="ethnicity"/>
        <s v="ehtnicity_1___1"/>
        <s v="ehtnicity_1___2"/>
        <s v="ehtnicity_1___3"/>
        <s v="ehtnicity_1___4"/>
        <s v="ehtnicity_1___5"/>
        <s v="ehtnicity_1___6"/>
        <s v="ehtnicity_1___7"/>
        <s v="ehtnicity_1___8"/>
        <s v="income"/>
        <s v="employment"/>
        <s v="marital_status"/>
        <s v="education"/>
        <s v="pain_duration"/>
        <s v="pt"/>
        <s v="massage"/>
        <s v="acupuncture"/>
        <s v="chiropractor"/>
        <s v="pain_clinic"/>
        <s v="counselor_psychiatrist_psychologist"/>
        <s v="neurologist"/>
        <s v="orthopedist"/>
        <s v="rheumatologist"/>
        <s v="options_other"/>
        <s v="treatment_other"/>
        <s v="nervous_edge"/>
        <s v="worry_edge"/>
        <s v="trouble_relaxing"/>
        <s v="sit_still"/>
        <s v="easy_annoyed"/>
        <s v="afraid_awful"/>
        <s v="not_able_to_control"/>
        <s v="gad7_function"/>
        <s v="worst_pain_baseline"/>
        <s v="least_baseline"/>
        <s v="average_baseline"/>
        <s v="right_now_baseline"/>
        <s v="bpi_pain_intensity_total"/>
        <s v="a_general_activity"/>
        <s v="b_mood"/>
        <s v="c_walking_ability"/>
        <s v="d_normal_work"/>
        <s v="e_relations_with_other"/>
        <s v="f_sleep"/>
        <s v="g_enjoyment_of_life"/>
        <s v="bpi_pain_interference_tota"/>
        <s v="little_do"/>
        <s v="feel_down"/>
        <s v="fall_sleep"/>
        <s v="tired_energy"/>
        <s v="poor_eating"/>
        <s v="let_down"/>
        <s v="con_things"/>
        <s v="move_usual"/>
        <s v="phq8_questions"/>
        <s v="groc_quest"/>
        <s v="pain"/>
        <s v="go"/>
        <s v="terrible"/>
        <s v="awful"/>
        <s v="stand"/>
        <s v="worse"/>
        <s v="events"/>
        <s v="goaway"/>
        <s v="mind"/>
        <s v="hurts"/>
        <s v="stop"/>
        <s v="reduce"/>
        <s v="happen"/>
        <s v="pcs_total"/>
        <s v="rumination"/>
        <s v="magnification_sum"/>
        <s v="helplessness_sum"/>
        <s v="chores"/>
        <s v="stairs"/>
        <s v="walk"/>
        <s v="shop"/>
        <s v="phy_function"/>
        <s v="rundown"/>
        <s v="fatigued"/>
        <s v="feel"/>
        <s v="trouble"/>
        <s v="fatigue_total"/>
        <s v="sleep_quality"/>
        <s v="refreshing"/>
        <s v="my_sleep"/>
        <s v="diff_sleep"/>
        <s v="slp_distotal"/>
        <s v="hard_sleep"/>
        <s v="prob_sleep"/>
        <s v="concen_sleep"/>
        <s v="tired_sleep"/>
        <s v="irrit_sleep"/>
        <s v="day_sleep"/>
        <s v="awake_sleep"/>
        <s v="woke_up"/>
        <s v="slprealted_impair"/>
        <s v="leisure_ac"/>
        <s v="family_ac"/>
        <s v="work_ac"/>
        <s v="friends_ac"/>
        <s v="social_total"/>
        <s v="painav"/>
        <s v="pain_ac"/>
        <s v="pain_home"/>
        <s v="pain_social"/>
        <s v="pain_chores"/>
        <s v="pain_inter"/>
        <s v="squirm"/>
        <s v="grimace"/>
        <s v="groan"/>
        <s v="knees"/>
        <s v="purse"/>
        <s v="avoid"/>
        <s v="talked"/>
        <s v="rubbed"/>
        <s v="pillow"/>
        <s v="breathe"/>
        <s v="breaks"/>
        <s v="dochores"/>
        <s v="face"/>
        <s v="dothings"/>
        <s v="helpme"/>
        <s v="stay"/>
        <s v="laydown"/>
        <s v="muscles"/>
        <s v="posture"/>
        <s v="painbehavior_total"/>
        <s v="asthma"/>
        <s v="hypertension"/>
        <s v="high_blood_sugar"/>
        <s v="heart"/>
        <s v="neruo"/>
        <s v="liver"/>
        <s v="kidney"/>
        <s v="cancer"/>
        <s v="med_other"/>
        <s v="codeine"/>
        <s v="tramadol"/>
        <s v="hydrocodone"/>
        <s v="oxycodone"/>
        <s v="oxymorphone"/>
        <s v="morphine"/>
        <s v="morphine2"/>
        <s v="fentanyl"/>
        <s v="fentanyl_buccal_sublingual"/>
        <s v="methadone"/>
        <s v="buprenorphine_patch_butran"/>
        <s v="buprenorphine_buccal_or_su"/>
        <s v="tapentadol_nucynta"/>
        <s v="hydromorphone_dilaudid"/>
        <s v="meperidine_demerol"/>
        <s v="duloxetine_cymbalta"/>
        <s v="milnacipran_savella"/>
        <s v="pregabalin_lyrica"/>
        <s v="gabapentin_neurontin"/>
        <s v="amitriptyline"/>
        <s v="nortriptyline"/>
        <s v="escitalopram_lexapro"/>
        <s v="citalopram_celexa"/>
        <s v="fluoxetine_prozac"/>
        <s v="sertraline_zoloft"/>
        <s v="paroxetine_paxil"/>
        <s v="trazodone"/>
        <s v="doxepine"/>
        <s v="venlafaxine_effexor_pristi"/>
        <s v="mirtazapine_remeron"/>
        <s v="nefazodone"/>
        <s v="celebrex"/>
        <s v="naproxen_aleve_anaprox"/>
        <s v="diclofenac_voltaren_arthro"/>
        <s v="nabumetone_relafen"/>
        <s v="meloxicam_mobic"/>
        <s v="medications_total"/>
        <s v="medication_1"/>
        <s v="frequency"/>
        <s v="how_many_times_daily_do_yo"/>
        <s v="med_dose"/>
        <s v="medication_2"/>
        <s v="frequency_2"/>
        <s v="how_many_times_daily_do_yo_2"/>
        <s v="med_dose_2"/>
        <s v="medication_3"/>
        <s v="frequency_3"/>
        <s v="how_many_times_daily_do_yo_3"/>
        <s v="med_dose_3"/>
        <s v="medication_4"/>
        <s v="frequency_4"/>
        <s v="how_many_times_daily_do_yo_4"/>
        <s v="med_dose_4"/>
        <s v="medication_5"/>
        <s v="frequency_5"/>
        <s v="how_many_times_daily_do_yo_5"/>
        <s v="med_dose_5"/>
        <s v="medication_6"/>
        <s v="frequency_6"/>
        <s v="how_many_times_daily_do_yo_6"/>
        <s v="med_dose_6"/>
        <s v="tobacco_product"/>
        <s v="alcohol"/>
        <s v="alcohol2"/>
        <s v="drugs"/>
        <s v="prescription_meds"/>
        <s v="technician_id"/>
        <s v="pulse"/>
        <s v="measure_1_sbp"/>
        <s v="measure_1_dbp"/>
        <s v="measure_2_sbp"/>
        <s v="measure_2_dbp"/>
        <s v="measure_1"/>
        <s v="measure_2"/>
        <s v="measure_1_height"/>
        <s v="measure_2_height"/>
        <s v="pregnancy_test"/>
        <s v="date_of_vitals"/>
        <s v="technician_id_v2"/>
        <s v="measure_1_sbp_v2"/>
        <s v="measure_1_dbp_v2"/>
        <s v="measure_2_sbp_v2"/>
        <s v="measure_2_dbp_v2"/>
        <s v="alcohol_family_history"/>
        <s v="illegal_drugs_family_history"/>
        <s v="rx_drugs_family_history"/>
        <s v="alcohol_personal_history"/>
        <s v="illegal_drugs"/>
        <s v="rx_drugs_personal_history"/>
        <s v="age_between_16_45_years"/>
        <s v="history_of_preadolescent_s"/>
        <s v="add_ocd_bipolar_schizophre"/>
        <s v="illegal_drugs_personal_history"/>
        <s v="depression"/>
        <s v="week13_date"/>
        <s v="nervous_edge_v2"/>
        <s v="worry_edge_v2"/>
        <s v="trouble_relaxing_v2"/>
        <s v="sit_still_v2"/>
        <s v="afraid_awful_v2"/>
        <s v="easy_annoyed_v2"/>
        <s v="not_able_to_control_v2"/>
        <s v="gad7_function_v2"/>
        <s v="worst_pain_baseline_v2"/>
        <s v="least_baseline_v2"/>
        <s v="average_baseline_v2"/>
        <s v="right_now_baseline_v2"/>
        <s v="bpi_pain_intensity_total_v2"/>
        <s v="a_general_activity_v2"/>
        <s v="b_mood_v2"/>
        <s v="c_walking_ability_v2"/>
        <s v="d_normal_work_v2"/>
        <s v="e_relations_with_other_v2"/>
        <s v="f_sleep_v2"/>
        <s v="g_enjoyment_of_life_v2"/>
        <s v="bpi_pain_interference_tota_v2"/>
        <s v="little_do_v2"/>
        <s v="feel_down_v2"/>
        <s v="fall_sleep_v2"/>
        <s v="tired_energy_v2"/>
        <s v="poor_eating_v2"/>
        <s v="let_down_v2"/>
        <s v="con_things_v2"/>
        <s v="move_usual_v2"/>
        <s v="phq8_questions_v2"/>
        <s v="groc_quest_v2"/>
        <s v="pain_v2"/>
        <s v="go_v2"/>
        <s v="terrible_v2"/>
        <s v="awful_v2"/>
        <s v="stand_v2"/>
        <s v="worse_v2"/>
        <s v="events_v2"/>
        <s v="goaway_v2"/>
        <s v="mind_v2"/>
        <s v="hurts_v2"/>
        <s v="stop_v2"/>
        <s v="reduce_v2"/>
        <s v="happen_v2"/>
        <s v="pcs_total_v2"/>
        <s v="rumination_v2"/>
        <s v="magnification_sum_v2"/>
        <s v="helplessness_sum_v2"/>
        <s v="chores_v2"/>
        <s v="stairs_v2"/>
        <s v="walk_v2"/>
        <s v="shop_v2"/>
        <s v="phy_function_v2"/>
        <s v="rundown_v2"/>
        <s v="fatigued_v2"/>
        <s v="feel_v2"/>
        <s v="trouble_v2"/>
        <s v="fatigue_total_v2"/>
        <s v="sleep_quality_v2"/>
        <s v="refreshing_v2"/>
        <s v="my_sleep_v2"/>
        <s v="diff_sleep_v2"/>
        <s v="slp_distotal_v2"/>
        <s v="hard_sleep_v2"/>
        <s v="prob_sleep_v2"/>
        <s v="concen_sleep_v2"/>
        <s v="tired_sleep_v2"/>
        <s v="irrit_sleep_v2"/>
        <s v="day_sleep_v2"/>
        <s v="awake_sleep_v2"/>
        <s v="woke_up_v2"/>
        <s v="slprealted_impair_v2"/>
        <s v="leisure_ac_v2"/>
        <s v="family_ac_v2"/>
        <s v="work_ac_v2"/>
        <s v="friends_ac_v2"/>
        <s v="social_total_v2"/>
        <s v="painav_v2"/>
        <s v="pain_ac_v2"/>
        <s v="pain_home_v2"/>
        <s v="pain_social_v2"/>
        <s v="pain_chores_v2"/>
        <s v="pain_inter_v2"/>
        <s v="squirm_v2"/>
        <s v="grimace_v2"/>
        <s v="groan_v2"/>
        <s v="knees_v2"/>
        <s v="purse_v2"/>
        <s v="avoid_v2"/>
        <s v="talked_v2"/>
        <s v="rubbed_v2"/>
        <s v="pillow_v2"/>
        <s v="breathe_v2"/>
        <s v="breaks_v2"/>
        <s v="dochores_v2"/>
        <s v="face_v2"/>
        <s v="dothings_v2"/>
        <s v="helpme_v2"/>
        <s v="stay_v2"/>
        <s v="laydown_v2"/>
        <s v="muscles_v2"/>
        <s v="posture_v2"/>
        <s v="painbehavior_total_v2"/>
        <s v="asthma_v2"/>
        <s v="hypertension_v2"/>
        <s v="high_blood_sugar_v2"/>
        <s v="heart_v2"/>
        <s v="neruo_v2"/>
        <s v="liver_v2"/>
        <s v="kidney_v2"/>
        <s v="cancer_v2"/>
        <s v="med_other_v2"/>
        <s v="codeine_v2"/>
        <s v="tramadol_v2"/>
        <s v="hydrocodone_v2"/>
        <s v="oxycodone_v2"/>
        <s v="oxymorphone_v2"/>
        <s v="morphine_v2"/>
        <s v="morphine2_v2"/>
        <s v="fentanyl_v2"/>
        <s v="fentanyl_buccal_sublingual_v2"/>
        <s v="methadone_v2"/>
        <s v="buprenorphine_patch_butran_v2"/>
        <s v="buprenorphine_buccal_or_su_v2"/>
        <s v="tapentadol_nucynta_v2"/>
        <s v="hydromorphone_dilaudid_v2"/>
        <s v="meperidine_demerol_v2"/>
        <s v="duloxetine_cymbalta_v2"/>
        <s v="milnacipran_savella_v2"/>
        <s v="pregabalin_lyrica_v2"/>
        <s v="gabapentin_neurontin_v2"/>
        <s v="amitriptyline_v2"/>
        <s v="nortriptyline_v2"/>
        <s v="escitalopram_lexapro_v2"/>
        <s v="citalopram_celexa_v2"/>
        <s v="fluoxetine_prozac_v2"/>
        <s v="sertraline_zoloft_v2"/>
        <s v="paroxetine_paxil_v2"/>
        <s v="trazodone_v2"/>
        <s v="doxepine_v2"/>
        <s v="venlafaxine_effexor_pristi_v2"/>
        <s v="mirtazapine_remeron_v2"/>
        <s v="nefazodone_v2"/>
        <s v="celebrex_v2"/>
        <s v="naproxen_aleve_anaprox_v2"/>
        <s v="diclofenac_voltaren_arthro_v2"/>
        <s v="nabumetone_relafen_v2"/>
        <s v="meloxicam_mobic_v2"/>
        <s v="medications_total_v2"/>
        <s v="medication_1_v2"/>
        <s v="frequency_v2"/>
        <s v="how_many_times_daily_do_yo_v2"/>
        <s v="med_dose_v2"/>
        <s v="medication_2_v2"/>
        <s v="frequency_2_v2"/>
        <s v="how_many_times_daily_do_yo_2_v2"/>
        <s v="med_dose_2_v2"/>
        <s v="medication_3_v2"/>
        <s v="frequency_3_v2"/>
        <s v="how_many_times_daily_do_yo_3_v2"/>
        <s v="med_dose_3_v2"/>
        <s v="medication_4_v2"/>
        <s v="frequency_4_v2"/>
        <s v="how_many_times_daily_do_yo_4_v2"/>
        <s v="med_dose_4_v2"/>
        <s v="medication_5_v2"/>
        <s v="frequency_5_v2"/>
        <s v="how_many_times_daily_do_yo_5_v2"/>
        <s v="med_dose_5_v2"/>
        <s v="medication_6_v2"/>
        <s v="frequency_6_v2"/>
        <s v="how_many_times_daily_do_yo_6_v2"/>
        <s v="med_dose_6_v2"/>
        <s v="nurse_phase"/>
        <s v="call_date_v2"/>
        <s v="timecall_v2"/>
        <s v="missed_calls_v2"/>
        <s v="notes_v2"/>
        <s v="average_pain_week"/>
        <s v="pain_interfered_enjoyment"/>
        <s v="pain_interfered_general_act"/>
        <s v="mind_sharp"/>
        <s v="memory"/>
        <s v="thinking"/>
        <s v="able_to_keep_track"/>
        <s v="change_activities_bc_pain"/>
        <s v="q1"/>
        <s v="q2"/>
        <s v="q3"/>
        <s v="q4"/>
        <s v="q5"/>
        <s v="q6"/>
        <s v="q7"/>
        <s v="q8"/>
        <s v="q9"/>
        <s v="q10"/>
        <s v="q11"/>
        <s v="q12"/>
        <s v="q13"/>
        <s v="q14"/>
        <s v="q15"/>
        <s v="q16"/>
        <s v="q17"/>
        <s v="q18"/>
        <s v="q19"/>
        <s v="q20"/>
        <s v="q21"/>
        <s v="q22"/>
        <s v="q23"/>
        <s v="q24"/>
        <s v="q25"/>
        <s v="q26"/>
        <s v="q27"/>
        <s v="q28"/>
        <s v="q29"/>
        <s v="q30"/>
        <s v="q31"/>
        <s v="q32"/>
        <s v="q33"/>
        <s v="q34"/>
        <s v="q35"/>
        <s v="q36"/>
        <s v="q37"/>
        <s v="q38"/>
        <s v="q39"/>
        <s v="q40"/>
        <s v="q41"/>
        <s v="q42"/>
        <s v="q43"/>
        <s v="q44"/>
        <s v="q45"/>
        <s v="q46"/>
        <s v="q47"/>
        <s v="q48"/>
        <s v="q49"/>
        <s v="q50"/>
        <s v="q51"/>
        <s v="q52"/>
        <s v="q53"/>
        <s v="q54"/>
        <s v="q55"/>
        <s v="q56"/>
        <s v="q57"/>
        <s v="q58"/>
        <s v="q59"/>
        <s v="q60"/>
        <s v="q61"/>
        <s v="q62"/>
        <s v="q63"/>
        <s v="q64"/>
        <s v="medication_in_past_wek"/>
        <s v="medication_description"/>
        <s v="identifies_pain"/>
        <s v="burning"/>
        <s v="tingling"/>
        <s v="light_touching"/>
        <s v="sudden_pain"/>
        <s v="water"/>
        <s v="numbness"/>
        <s v="pressure"/>
        <s v="total_pain"/>
        <s v="past_month_spread"/>
        <s v="total_score"/>
        <s v="visit_dose_monitoring"/>
        <s v="dose"/>
        <s v="week"/>
        <s v="have_you_noticed_anything"/>
        <s v="none"/>
        <s v="drowsiness_or_somnolence"/>
        <s v="nausea"/>
        <s v="dry_mouth"/>
        <s v="fatigue"/>
        <s v="constipation"/>
        <s v="headache"/>
        <s v="dizziness"/>
        <s v="increase_sweating"/>
        <s v="hot_flashes"/>
        <s v="insomnia"/>
        <s v="palpitation"/>
        <s v="anxiety_or_nervousness"/>
        <s v="confusion"/>
        <s v="memory_issue"/>
        <s v="abnormal_gait"/>
        <s v="appetite_increase"/>
        <s v="chest_pain"/>
        <s v="increase_suicidal_ideation"/>
        <s v="other_symp"/>
        <s v="specify_symp"/>
        <s v="how_severe_is_it"/>
        <s v="when_did_y"/>
        <s v="did_you_have_this_sympto"/>
        <s v="what_seems_to_aggravate"/>
        <s v="do_you_have_an_idea_what"/>
        <s v="are_you_taking_any_new_m"/>
        <s v="how_has_the_symptom_affe"/>
        <s v="have_any_other_symp"/>
        <s v="any_other_comments"/>
        <s v="temporary_or_self_limiting"/>
        <s v="would_you_be_willing_to_tr"/>
        <s v="randomization"/>
        <s v="randarm"/>
        <s v="script"/>
        <s v="is_your_symptom_mild_enoug"/>
        <s v="week_v2"/>
        <s v="have_you_noticed_anything_v2"/>
        <s v="none_v2"/>
        <s v="drowsiness_or_somnolence_v2"/>
        <s v="nausea_v2"/>
        <s v="dry_mouth_v2"/>
        <s v="fatigue_v2"/>
        <s v="constipation_v2"/>
        <s v="headache_v2"/>
        <s v="dizziness_v2"/>
        <s v="increase_sweating_v2"/>
        <s v="hot_flashes_v2"/>
        <s v="insomnia_v2"/>
        <s v="palpitation_v2"/>
        <s v="anxiety_or_nervousness_v2"/>
        <s v="confusion_v2"/>
        <s v="memory_issue_v2"/>
        <s v="abnormal_gait_v2"/>
        <s v="appetite_increase_v2"/>
        <s v="chest_pain_v2"/>
        <s v="increase_suicidal_ideation_v2"/>
        <s v="other_symp_v2"/>
        <s v="specify_symp_v2"/>
        <s v="how_severe_is_it_v2"/>
        <s v="when_did_y_v2"/>
        <s v="did_you_have_this_sympto_v2"/>
        <s v="what_seems_to_aggravate_v2"/>
        <s v="do_you_have_an_idea_what_v2"/>
        <s v="are_you_taking_any_new_m_v2"/>
        <s v="how_has_the_symptom_affe_v2"/>
        <s v="have_any_other_symp_v2"/>
        <s v="any_other_comments_v2"/>
        <s v="temporary_or_self_limiting_v2"/>
        <s v="would_you_be_willing_to_tr_v2"/>
        <s v="script_v2"/>
        <s v="is_your_symptom_mild_enoug_v2"/>
        <s v="date_form_completed"/>
        <s v="reviewed_by"/>
        <s v="participant_status"/>
        <s v="date_of_death"/>
        <s v="which_visit_was_missed"/>
        <s v="reason_missed"/>
        <s v="specify"/>
        <s v="permission_precice"/>
        <s v="visit_date_drug"/>
        <s v="visit"/>
        <s v="dose2"/>
        <s v="date_dispensed"/>
        <s v="dispensed"/>
        <s v="returned"/>
        <s v="of_capsules_taken"/>
        <s v="expected_to_be_taken"/>
        <s v="of_expected_that_were_take"/>
        <s v="comment"/>
        <s v="completed_by"/>
        <s v="done_by"/>
        <s v="study_number"/>
        <s v="date_suicide"/>
        <s v="tried_to_harm"/>
        <s v="thoughts_of_harm"/>
        <s v="plan_to_harm"/>
        <s v="explain_plan"/>
        <s v="live_alone"/>
        <s v="thought"/>
        <s v="plan_description"/>
        <s v="gun"/>
        <s v="stockpiling"/>
        <s v="hopeless"/>
        <s v="preventing"/>
        <s v="what_is_preventing_you"/>
        <s v="resist_impulses"/>
        <s v="wish_to_die"/>
        <s v="having_a_thought_vs_acting"/>
        <s v="why_not"/>
        <s v="correct"/>
        <s v="ae"/>
        <s v="event"/>
        <s v="start_date"/>
        <s v="end_date"/>
        <s v="severity"/>
        <s v="relatedness"/>
        <s v="action_taken"/>
        <s v="other_action_taken"/>
        <s v="outcome"/>
        <s v="serious"/>
        <s v="dr_rice"/>
        <s v="date_ae"/>
        <s v="location_ae"/>
        <s v="unexpected_ae"/>
        <s v="sex"/>
        <s v="age"/>
        <s v="diagnosis"/>
        <s v="description_ae"/>
        <s v="outcome_ae"/>
        <s v="relationship_to_research"/>
        <s v="action_ae"/>
        <s v="signature_of_principal_investigator"/>
        <s v="date_signature"/>
        <s v="exitstudy_date"/>
        <s v="exitstudy_reason"/>
        <s v="best"/>
        <s v="least"/>
        <s v="improve"/>
        <s v="pain_program"/>
        <s v="cumbersome___10"/>
        <s v="cumbersome___1"/>
        <s v="cumbersome___2"/>
        <s v="cumbersome___3"/>
        <s v="cumbersome___4"/>
        <s v="cumbersome___5"/>
        <s v="cumbersome___6"/>
        <s v="cumbersome___7"/>
        <s v="cumbersome___8"/>
        <s v="cumbersome___9"/>
        <s v="cumbersome___11"/>
        <s v="included"/>
        <s v="recommend_friend___10"/>
        <s v="recommend_friend___1"/>
        <s v="recommend_friend___2"/>
        <s v="recommend_friend___3"/>
        <s v="recommend_friend___4"/>
        <s v="recommend_friend___5"/>
        <s v="recommend_friend___6"/>
        <s v="recommend_friend___7"/>
        <s v="recommend_friend___8"/>
        <s v="recommend_friend___9"/>
        <s v="recommend_friend___11"/>
        <s v="satisfied_with___10"/>
        <s v="satisfied_with___1"/>
        <s v="satisfied_with___2"/>
        <s v="satisfied_with___3"/>
        <s v="satisfied_with___4"/>
        <s v="satisfied_with___5"/>
        <s v="satisfied_with___6"/>
        <s v="satisfied_with___7"/>
        <s v="satisfied_with___8"/>
        <s v="satisfied_with___9"/>
        <s v="satisfied_with___11"/>
        <m/>
      </sharedItems>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Blank="1"/>
    </cacheField>
    <cacheField name="constraints.required" numFmtId="0">
      <sharedItems containsNonDate="0" containsString="0" containsBlank="1"/>
    </cacheField>
    <cacheField name="constraints.maxLength" numFmtId="0">
      <sharedItems containsNonDate="0" containsString="0" containsBlank="1"/>
    </cacheField>
    <cacheField name="constraints.enum" numFmtId="0">
      <sharedItems containsBlank="1" containsMixedTypes="1" containsNumber="1" containsInteger="1" minValue="0" maxValue="0"/>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umLabels" numFmtId="0">
      <sharedItems containsBlank="1" longText="1"/>
    </cacheField>
    <cacheField name="enum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custom" numFmtId="0">
      <sharedItems containsNonDate="0" containsString="0" containsBlank="1"/>
    </cacheField>
    <cacheField name="standardsMappings[0].instrument.url" numFmtId="0">
      <sharedItems containsNonDate="0" containsString="0" containsBlank="1"/>
    </cacheField>
    <cacheField name="standardsMappings[0].instrument.source" numFmtId="0">
      <sharedItems containsNonDate="0" containsString="0" containsBlank="1"/>
    </cacheField>
    <cacheField name="standardsMappings[0].instrument.title" numFmtId="0">
      <sharedItems containsNonDate="0" containsString="0" containsBlank="1"/>
    </cacheField>
    <cacheField name="standardsMappings[0].instrument.id" numFmtId="0">
      <sharedItems containsNonDate="0" containsString="0" containsBlank="1"/>
    </cacheField>
    <cacheField name="standardsMappings[0].item.url" numFmtId="0">
      <sharedItems containsNonDate="0" containsString="0" containsBlank="1"/>
    </cacheField>
    <cacheField name="standardsMappings[0].item.source" numFmtId="0">
      <sharedItems containsNonDate="0" containsString="0" containsBlank="1"/>
    </cacheField>
    <cacheField name="standardsMappings[0].item.id" numFmtId="0">
      <sharedItems containsNonDate="0" containsString="0" containsBlank="1"/>
    </cacheField>
    <cacheField name="relatedConcepts[0].url" numFmtId="0">
      <sharedItems containsNonDate="0" containsString="0" containsBlank="1"/>
    </cacheField>
    <cacheField name="relatedConcepts[0].title" numFmtId="0">
      <sharedItems containsNonDate="0" containsString="0" containsBlank="1"/>
    </cacheField>
    <cacheField name="relatedConcepts[0].source" numFmtId="0">
      <sharedItems containsNonDate="0" containsString="0" containsBlank="1"/>
    </cacheField>
    <cacheField name="relatedConcepts[0].id"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7">
  <r>
    <x v="0"/>
    <s v="0.3.2"/>
    <s v="Pain Management Study Screening and Eligibility Questionnaire_x000a_"/>
    <s v="Brief Pain Inventory (BPI)"/>
    <s v="High Confidence"/>
    <x v="0"/>
    <x v="0"/>
    <s v="Participant ID"/>
    <s v="Participant ID"/>
    <s v="string"/>
    <m/>
    <m/>
    <m/>
    <m/>
    <m/>
    <m/>
    <m/>
    <m/>
    <m/>
    <m/>
    <m/>
    <m/>
    <m/>
    <m/>
    <m/>
    <m/>
    <m/>
    <m/>
    <m/>
    <m/>
    <m/>
    <m/>
    <m/>
    <m/>
    <s v="phone_screening"/>
  </r>
  <r>
    <x v="0"/>
    <s v="0.3.2"/>
    <s v="Pain Management Study Screening and Eligibility Questionnaire_x000a_"/>
    <s v="Brief Pain Inventory (BPI)"/>
    <s v="High Confidence"/>
    <x v="0"/>
    <x v="1"/>
    <s v="MRN"/>
    <s v="MRN"/>
    <s v="string"/>
    <m/>
    <m/>
    <m/>
    <m/>
    <m/>
    <m/>
    <m/>
    <m/>
    <m/>
    <m/>
    <m/>
    <m/>
    <m/>
    <m/>
    <m/>
    <m/>
    <m/>
    <m/>
    <m/>
    <m/>
    <m/>
    <m/>
    <m/>
    <m/>
    <s v="phone_screening"/>
  </r>
  <r>
    <x v="0"/>
    <s v="0.3.2"/>
    <s v="Pain Management Study Screening and Eligibility Questionnaire_x000a_"/>
    <s v="Brief Pain Inventory (BPI)"/>
    <s v="High Confidence"/>
    <x v="0"/>
    <x v="2"/>
    <s v="Acrostic"/>
    <s v="Acrostic"/>
    <s v="string"/>
    <m/>
    <m/>
    <m/>
    <m/>
    <m/>
    <m/>
    <m/>
    <m/>
    <m/>
    <m/>
    <m/>
    <m/>
    <m/>
    <m/>
    <m/>
    <m/>
    <m/>
    <m/>
    <m/>
    <m/>
    <m/>
    <m/>
    <m/>
    <m/>
    <s v="phone_screening"/>
  </r>
  <r>
    <x v="0"/>
    <s v="0.3.2"/>
    <s v="Pain Management Study Screening and Eligibility Questionnaire_x000a_"/>
    <s v="Brief Pain Inventory (BPI)"/>
    <s v="High Confidence"/>
    <x v="0"/>
    <x v="3"/>
    <s v="Interview Date"/>
    <s v="Interview Date"/>
    <s v="date"/>
    <s v="any"/>
    <m/>
    <m/>
    <m/>
    <m/>
    <m/>
    <m/>
    <m/>
    <m/>
    <m/>
    <m/>
    <m/>
    <m/>
    <m/>
    <m/>
    <m/>
    <m/>
    <m/>
    <m/>
    <m/>
    <m/>
    <m/>
    <m/>
    <m/>
    <s v="phone_screening"/>
  </r>
  <r>
    <x v="0"/>
    <s v="0.3.2"/>
    <s v="Pain Management Study Screening and Eligibility Questionnaire_x000a_"/>
    <s v="Brief Pain Inventory (BPI)"/>
    <s v="High Confidence"/>
    <x v="0"/>
    <x v="4"/>
    <s v="Interviewer"/>
    <s v="Interviewer"/>
    <s v="integer"/>
    <m/>
    <m/>
    <m/>
    <s v="1|2|3|4|5"/>
    <m/>
    <m/>
    <m/>
    <s v="1=Brenda Sanchez|2=Shaketa Gillis|3=Judy Hooker|4=Jalen Miles|5=Christine Oneill"/>
    <m/>
    <m/>
    <m/>
    <m/>
    <m/>
    <m/>
    <m/>
    <m/>
    <m/>
    <m/>
    <m/>
    <m/>
    <m/>
    <m/>
    <m/>
    <m/>
    <s v="phone_screening"/>
  </r>
  <r>
    <x v="0"/>
    <s v="0.3.2"/>
    <s v="Pain Management Study Screening and Eligibility Questionnaire_x000a_"/>
    <s v="Brief Pain Inventory (BPI)"/>
    <s v="High Confidence"/>
    <x v="0"/>
    <x v="5"/>
    <s v="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
    <s v="ELIGIBILITY INTERVIEW: 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
    <s v="boolean"/>
    <m/>
    <m/>
    <m/>
    <s v="0|1"/>
    <m/>
    <m/>
    <m/>
    <s v="0=No|1=Yes"/>
    <m/>
    <m/>
    <m/>
    <m/>
    <m/>
    <m/>
    <m/>
    <m/>
    <m/>
    <m/>
    <m/>
    <m/>
    <m/>
    <m/>
    <m/>
    <m/>
    <s v="phone_screening"/>
  </r>
  <r>
    <x v="0"/>
    <s v="0.3.2"/>
    <s v="Pain Management Study Screening and Eligibility Questionnaire_x000a_"/>
    <s v="Brief Pain Inventory (BPI)"/>
    <s v="High Confidence"/>
    <x v="0"/>
    <x v="6"/>
    <s v="1. Would you be willing to tell us of any particular reason you are not interested?"/>
    <s v="ELIGIBILITY INTERVIEW: 1. Would you be willing to tell us of any particular reason you are not interested?"/>
    <s v="string"/>
    <m/>
    <m/>
    <m/>
    <m/>
    <m/>
    <m/>
    <m/>
    <m/>
    <m/>
    <m/>
    <m/>
    <m/>
    <m/>
    <m/>
    <m/>
    <m/>
    <m/>
    <m/>
    <m/>
    <m/>
    <m/>
    <m/>
    <m/>
    <m/>
    <s v="phone_screening"/>
  </r>
  <r>
    <x v="0"/>
    <s v="0.3.2"/>
    <s v="Pain Management Study Screening and Eligibility Questionnaire_x000a_"/>
    <s v="Brief Pain Inventory (BPI)"/>
    <s v="High Confidence"/>
    <x v="0"/>
    <x v="7"/>
    <s v="2. Have you EVER had pain in your arms, legs, back, neck, or other joints?"/>
    <s v="BEGIN SCREENING INTERVIEW: 2. Have you EVER had pain in your arms, legs, back, neck, or other joints?"/>
    <s v="boolean"/>
    <m/>
    <m/>
    <m/>
    <s v="0|1"/>
    <m/>
    <m/>
    <m/>
    <s v="0=No|1=Yes"/>
    <m/>
    <m/>
    <m/>
    <m/>
    <m/>
    <m/>
    <m/>
    <m/>
    <m/>
    <m/>
    <m/>
    <m/>
    <m/>
    <m/>
    <m/>
    <m/>
    <s v="phone_screening"/>
  </r>
  <r>
    <x v="0"/>
    <s v="0.3.2"/>
    <s v="Pain Management Study Screening and Eligibility Questionnaire_x000a_"/>
    <s v="Brief Pain Inventory (BPI)"/>
    <s v="High Confidence"/>
    <x v="0"/>
    <x v="8"/>
    <s v="3. Have you had this pain for at least 3 MONTHS?"/>
    <s v="BEGIN SCREENING INTERVIEW: 3. Have you had this pain for at least 3 MONTHS?"/>
    <s v="boolean"/>
    <m/>
    <m/>
    <m/>
    <s v="0|1"/>
    <m/>
    <m/>
    <m/>
    <s v="0=No|1=Yes"/>
    <m/>
    <m/>
    <m/>
    <m/>
    <m/>
    <m/>
    <m/>
    <m/>
    <m/>
    <m/>
    <m/>
    <m/>
    <m/>
    <m/>
    <m/>
    <m/>
    <s v="phone_screening"/>
  </r>
  <r>
    <x v="0"/>
    <s v="0.3.2"/>
    <s v="Pain Management Study Screening and Eligibility Questionnaire_x000a_"/>
    <s v="Brief Pain Inventory (BPI)"/>
    <s v="High Confidence"/>
    <x v="0"/>
    <x v="9"/>
    <s v="Head(ache)"/>
    <s v="4. Where (in your body) are you currently having pain?: Head(ache)"/>
    <s v="integer"/>
    <m/>
    <m/>
    <m/>
    <s v="1|0"/>
    <m/>
    <m/>
    <m/>
    <s v="1=Yes|0=No"/>
    <m/>
    <m/>
    <m/>
    <m/>
    <m/>
    <m/>
    <m/>
    <m/>
    <m/>
    <m/>
    <m/>
    <m/>
    <m/>
    <m/>
    <m/>
    <m/>
    <s v="phone_screening"/>
  </r>
  <r>
    <x v="0"/>
    <s v="0.3.2"/>
    <s v="Pain Management Study Screening and Eligibility Questionnaire_x000a_"/>
    <s v="Brief Pain Inventory (BPI)"/>
    <s v="High Confidence"/>
    <x v="0"/>
    <x v="10"/>
    <s v="Neck"/>
    <s v="4. Where (in your body) are you currently having pain?: Neck"/>
    <s v="integer"/>
    <m/>
    <m/>
    <m/>
    <s v="1|0"/>
    <m/>
    <m/>
    <m/>
    <s v="1=Yes|0=No"/>
    <m/>
    <m/>
    <m/>
    <m/>
    <m/>
    <m/>
    <m/>
    <m/>
    <m/>
    <m/>
    <m/>
    <m/>
    <m/>
    <m/>
    <m/>
    <m/>
    <s v="phone_screening"/>
  </r>
  <r>
    <x v="0"/>
    <s v="0.3.2"/>
    <s v="Pain Management Study Screening and Eligibility Questionnaire_x000a_"/>
    <s v="Brief Pain Inventory (BPI)"/>
    <s v="High Confidence"/>
    <x v="0"/>
    <x v="11"/>
    <s v="Back"/>
    <s v="4. Where (in your body) are you currently having pain?: Back"/>
    <s v="integer"/>
    <m/>
    <m/>
    <m/>
    <s v="1|0"/>
    <m/>
    <m/>
    <m/>
    <s v="1=Yes|0=No"/>
    <m/>
    <m/>
    <m/>
    <m/>
    <m/>
    <m/>
    <m/>
    <m/>
    <m/>
    <m/>
    <m/>
    <m/>
    <m/>
    <m/>
    <m/>
    <m/>
    <s v="phone_screening"/>
  </r>
  <r>
    <x v="0"/>
    <s v="0.3.2"/>
    <s v="Pain Management Study Screening and Eligibility Questionnaire_x000a_"/>
    <s v="Brief Pain Inventory (BPI)"/>
    <s v="High Confidence"/>
    <x v="0"/>
    <x v="12"/>
    <s v="Chest"/>
    <s v="4. Where (in your body) are you currently having pain?: Chest"/>
    <s v="integer"/>
    <m/>
    <m/>
    <m/>
    <s v="1|0"/>
    <m/>
    <m/>
    <m/>
    <s v="1=Yes|0=No"/>
    <m/>
    <m/>
    <m/>
    <m/>
    <m/>
    <m/>
    <m/>
    <m/>
    <m/>
    <m/>
    <m/>
    <m/>
    <m/>
    <m/>
    <m/>
    <m/>
    <s v="phone_screening"/>
  </r>
  <r>
    <x v="0"/>
    <s v="0.3.2"/>
    <s v="Pain Management Study Screening and Eligibility Questionnaire_x000a_"/>
    <s v="Brief Pain Inventory (BPI)"/>
    <s v="High Confidence"/>
    <x v="0"/>
    <x v="13"/>
    <s v="Shoulder R"/>
    <s v="4. Where (in your body) are you currently having pain?: Shoulder R"/>
    <s v="integer"/>
    <m/>
    <m/>
    <m/>
    <s v="1|0"/>
    <m/>
    <m/>
    <m/>
    <s v="1=Yes|0=No"/>
    <m/>
    <m/>
    <m/>
    <m/>
    <m/>
    <m/>
    <m/>
    <m/>
    <m/>
    <m/>
    <m/>
    <m/>
    <m/>
    <m/>
    <m/>
    <m/>
    <s v="phone_screening"/>
  </r>
  <r>
    <x v="0"/>
    <s v="0.3.2"/>
    <s v="Pain Management Study Screening and Eligibility Questionnaire_x000a_"/>
    <s v="Brief Pain Inventory (BPI)"/>
    <s v="High Confidence"/>
    <x v="0"/>
    <x v="14"/>
    <s v="Shoulder L"/>
    <s v="4. Where (in your body) are you currently having pain?: Shoulder L"/>
    <s v="integer"/>
    <m/>
    <m/>
    <m/>
    <s v="1|0"/>
    <m/>
    <m/>
    <m/>
    <s v="1=Yes|0=No"/>
    <m/>
    <m/>
    <m/>
    <m/>
    <m/>
    <m/>
    <m/>
    <m/>
    <m/>
    <m/>
    <m/>
    <m/>
    <m/>
    <m/>
    <m/>
    <m/>
    <s v="phone_screening"/>
  </r>
  <r>
    <x v="0"/>
    <s v="0.3.2"/>
    <s v="Pain Management Study Screening and Eligibility Questionnaire_x000a_"/>
    <s v="Brief Pain Inventory (BPI)"/>
    <s v="High Confidence"/>
    <x v="0"/>
    <x v="15"/>
    <s v="Elbow/Hand R"/>
    <s v="4. Where (in your body) are you currently having pain?: Elbow/Hand R"/>
    <s v="integer"/>
    <m/>
    <m/>
    <m/>
    <s v="1|0"/>
    <m/>
    <m/>
    <m/>
    <s v="1=Yes|0=No"/>
    <m/>
    <m/>
    <m/>
    <m/>
    <m/>
    <m/>
    <m/>
    <m/>
    <m/>
    <m/>
    <m/>
    <m/>
    <m/>
    <m/>
    <m/>
    <m/>
    <s v="phone_screening"/>
  </r>
  <r>
    <x v="0"/>
    <s v="0.3.2"/>
    <s v="Pain Management Study Screening and Eligibility Questionnaire_x000a_"/>
    <s v="Brief Pain Inventory (BPI)"/>
    <s v="High Confidence"/>
    <x v="0"/>
    <x v="16"/>
    <s v="Elbow/Hand L"/>
    <s v="4. Where (in your body) are you currently having pain?: Elbow/Hand L"/>
    <s v="integer"/>
    <m/>
    <m/>
    <m/>
    <s v="1|0"/>
    <m/>
    <m/>
    <m/>
    <s v="1=Yes|0=No"/>
    <m/>
    <m/>
    <m/>
    <m/>
    <m/>
    <m/>
    <m/>
    <m/>
    <m/>
    <m/>
    <m/>
    <m/>
    <m/>
    <m/>
    <m/>
    <m/>
    <s v="phone_screening"/>
  </r>
  <r>
    <x v="0"/>
    <s v="0.3.2"/>
    <s v="Pain Management Study Screening and Eligibility Questionnaire_x000a_"/>
    <s v="Brief Pain Inventory (BPI)"/>
    <s v="High Confidence"/>
    <x v="0"/>
    <x v="17"/>
    <s v="Hip R"/>
    <s v="4. Where (in your body) are you currently having pain?: Hip R"/>
    <s v="integer"/>
    <m/>
    <m/>
    <m/>
    <s v="1|0"/>
    <m/>
    <m/>
    <m/>
    <s v="1=Yes|0=No"/>
    <m/>
    <m/>
    <m/>
    <m/>
    <m/>
    <m/>
    <m/>
    <m/>
    <m/>
    <m/>
    <m/>
    <m/>
    <m/>
    <m/>
    <m/>
    <m/>
    <s v="phone_screening"/>
  </r>
  <r>
    <x v="0"/>
    <s v="0.3.2"/>
    <s v="Pain Management Study Screening and Eligibility Questionnaire_x000a_"/>
    <s v="Brief Pain Inventory (BPI)"/>
    <s v="High Confidence"/>
    <x v="0"/>
    <x v="18"/>
    <s v="Hip L"/>
    <s v="4. Where (in your body) are you currently having pain?: Hip L"/>
    <s v="integer"/>
    <m/>
    <m/>
    <m/>
    <s v="1|0"/>
    <m/>
    <m/>
    <m/>
    <s v="1=Yes|0=No"/>
    <m/>
    <m/>
    <m/>
    <m/>
    <m/>
    <m/>
    <m/>
    <m/>
    <m/>
    <m/>
    <m/>
    <m/>
    <m/>
    <m/>
    <m/>
    <m/>
    <s v="phone_screening"/>
  </r>
  <r>
    <x v="0"/>
    <s v="0.3.2"/>
    <s v="Pain Management Study Screening and Eligibility Questionnaire_x000a_"/>
    <s v="Brief Pain Inventory (BPI)"/>
    <s v="High Confidence"/>
    <x v="0"/>
    <x v="19"/>
    <s v="Knee R"/>
    <s v="4. Where (in your body) are you currently having pain?: Knee R"/>
    <s v="integer"/>
    <m/>
    <m/>
    <m/>
    <s v="1|0"/>
    <m/>
    <m/>
    <m/>
    <s v="1=Yes|0=No"/>
    <m/>
    <m/>
    <m/>
    <m/>
    <m/>
    <m/>
    <m/>
    <m/>
    <m/>
    <m/>
    <m/>
    <m/>
    <m/>
    <m/>
    <m/>
    <m/>
    <s v="phone_screening"/>
  </r>
  <r>
    <x v="0"/>
    <s v="0.3.2"/>
    <s v="Pain Management Study Screening and Eligibility Questionnaire_x000a_"/>
    <s v="Brief Pain Inventory (BPI)"/>
    <s v="High Confidence"/>
    <x v="0"/>
    <x v="20"/>
    <s v="Knee L"/>
    <s v="4. Where (in your body) are you currently having pain?: Knee L"/>
    <s v="integer"/>
    <m/>
    <m/>
    <m/>
    <s v="1|0"/>
    <m/>
    <m/>
    <m/>
    <s v="1=Yes|0=No"/>
    <m/>
    <m/>
    <m/>
    <m/>
    <m/>
    <m/>
    <m/>
    <m/>
    <m/>
    <m/>
    <m/>
    <m/>
    <m/>
    <m/>
    <m/>
    <m/>
    <s v="phone_screening"/>
  </r>
  <r>
    <x v="0"/>
    <s v="0.3.2"/>
    <s v="Pain Management Study Screening and Eligibility Questionnaire_x000a_"/>
    <s v="Brief Pain Inventory (BPI)"/>
    <s v="High Confidence"/>
    <x v="0"/>
    <x v="21"/>
    <s v="Arm L"/>
    <s v="4. Where (in your body) are you currently having pain?: Arm L"/>
    <s v="integer"/>
    <m/>
    <m/>
    <m/>
    <s v="1|0"/>
    <m/>
    <m/>
    <m/>
    <s v="1=Yes|0=No"/>
    <m/>
    <m/>
    <m/>
    <m/>
    <m/>
    <m/>
    <m/>
    <m/>
    <m/>
    <m/>
    <m/>
    <m/>
    <m/>
    <m/>
    <m/>
    <m/>
    <s v="phone_screening"/>
  </r>
  <r>
    <x v="0"/>
    <s v="0.3.2"/>
    <s v="Pain Management Study Screening and Eligibility Questionnaire_x000a_"/>
    <s v="Brief Pain Inventory (BPI)"/>
    <s v="High Confidence"/>
    <x v="0"/>
    <x v="22"/>
    <s v="Arm R"/>
    <s v="4. Where (in your body) are you currently having pain?: Arm R"/>
    <s v="integer"/>
    <m/>
    <m/>
    <m/>
    <s v="1|0"/>
    <m/>
    <m/>
    <m/>
    <s v="1=Yes|0=No"/>
    <m/>
    <m/>
    <m/>
    <m/>
    <m/>
    <m/>
    <m/>
    <m/>
    <m/>
    <m/>
    <m/>
    <m/>
    <m/>
    <m/>
    <m/>
    <m/>
    <s v="phone_screening"/>
  </r>
  <r>
    <x v="0"/>
    <s v="0.3.2"/>
    <s v="Pain Management Study Screening and Eligibility Questionnaire_x000a_"/>
    <s v="Brief Pain Inventory (BPI)"/>
    <s v="High Confidence"/>
    <x v="0"/>
    <x v="23"/>
    <s v="Lower Leg/Foot (Right side)"/>
    <s v="4. Where (in your body) are you currently having pain?: Lower Leg/Foot (Right side)"/>
    <s v="integer"/>
    <m/>
    <m/>
    <m/>
    <s v="1|0"/>
    <m/>
    <m/>
    <m/>
    <s v="1=Yes|0=No"/>
    <m/>
    <m/>
    <m/>
    <m/>
    <m/>
    <m/>
    <m/>
    <m/>
    <m/>
    <m/>
    <m/>
    <m/>
    <m/>
    <m/>
    <m/>
    <m/>
    <s v="phone_screening"/>
  </r>
  <r>
    <x v="0"/>
    <s v="0.3.2"/>
    <s v="Pain Management Study Screening and Eligibility Questionnaire_x000a_"/>
    <s v="Brief Pain Inventory (BPI)"/>
    <s v="High Confidence"/>
    <x v="0"/>
    <x v="24"/>
    <s v="Lower Leg/Foot (Left side)"/>
    <s v="4. Where (in your body) are you currently having pain?: Lower Leg/Foot (Left side)"/>
    <s v="integer"/>
    <m/>
    <m/>
    <m/>
    <s v="1|0"/>
    <m/>
    <m/>
    <m/>
    <s v="1=Yes|0=No"/>
    <m/>
    <m/>
    <m/>
    <m/>
    <m/>
    <m/>
    <m/>
    <m/>
    <m/>
    <m/>
    <m/>
    <m/>
    <m/>
    <m/>
    <m/>
    <m/>
    <s v="phone_screening"/>
  </r>
  <r>
    <x v="0"/>
    <s v="0.3.2"/>
    <s v="Pain Management Study Screening and Eligibility Questionnaire_x000a_"/>
    <s v="Brief Pain Inventory (BPI)"/>
    <s v="High Confidence"/>
    <x v="0"/>
    <x v="25"/>
    <s v="Number of painful body sites"/>
    <s v="4. Where (in your body) are you currently having pain?: Number of painful body sites[calculation: sum([head_ache],[neck],[back],[chest],[shoulder_r],[shoulder_l],[elbow_hand_r],[elbow_hand_l],[hip_r],[hip_l],[knee_r],[knee_l],[arm_l],[arm_r],[lower_leg_foot_right_side],[lower_leg_foot_left_side])]"/>
    <s v="number"/>
    <m/>
    <m/>
    <m/>
    <m/>
    <m/>
    <m/>
    <m/>
    <m/>
    <m/>
    <m/>
    <m/>
    <m/>
    <m/>
    <m/>
    <m/>
    <m/>
    <m/>
    <m/>
    <m/>
    <m/>
    <m/>
    <m/>
    <m/>
    <m/>
    <s v="phone_screening"/>
  </r>
  <r>
    <x v="0"/>
    <s v="0.3.2"/>
    <s v="Pain Management Study Screening and Eligibility Questionnaire_x000a_"/>
    <s v="Brief Pain Inventory (BPI)"/>
    <s v="High Confidence"/>
    <x v="0"/>
    <x v="26"/>
    <s v="Number of painful body sites"/>
    <s v="4. Where (in your body) are you currently having pain?: Number of Painful Body Sites"/>
    <s v="integer"/>
    <m/>
    <m/>
    <m/>
    <n v="0"/>
    <m/>
    <m/>
    <m/>
    <s v="0== 3"/>
    <m/>
    <m/>
    <m/>
    <m/>
    <m/>
    <m/>
    <m/>
    <m/>
    <m/>
    <m/>
    <m/>
    <m/>
    <m/>
    <m/>
    <m/>
    <m/>
    <s v="phone_screening"/>
  </r>
  <r>
    <x v="0"/>
    <s v="0.3.2"/>
    <s v="Pain Management Study Screening and Eligibility Questionnaire_x000a_"/>
    <s v="Brief Pain Inventory (BPI)"/>
    <s v="High Confidence"/>
    <x v="0"/>
    <x v="27"/>
    <s v="a. At its worst in the last week"/>
    <s v="5. BPI Pain Intensity _x000a__x000a_Please rate your pain by indicating the one number that best describes your pain (BPI pain intensity): a. At its worst in the last week"/>
    <s v="integer"/>
    <m/>
    <m/>
    <m/>
    <s v="0|1|2|3|4|5|6|7|8|9|10"/>
    <m/>
    <m/>
    <m/>
    <s v="0=0 - No pain|1=1|2=2|3=3|4=4|5=5|6=6|7=7|8=8|9=9|10=10 - Pain bad as imagine"/>
    <m/>
    <m/>
    <m/>
    <m/>
    <m/>
    <m/>
    <m/>
    <m/>
    <m/>
    <m/>
    <m/>
    <m/>
    <m/>
    <m/>
    <m/>
    <m/>
    <s v="phone_screening"/>
  </r>
  <r>
    <x v="0"/>
    <s v="0.3.2"/>
    <s v="Pain Management Study Screening and Eligibility Questionnaire_x000a_"/>
    <s v="Brief Pain Inventory (BPI)"/>
    <s v="High Confidence"/>
    <x v="0"/>
    <x v="28"/>
    <s v="b. At its least in the last week"/>
    <s v="5. BPI Pain Intensity _x000a__x000a_Please rate your pain by indicating the one number that best describes your pain (BPI pain intensity): b. At its least in the last week"/>
    <s v="integer"/>
    <m/>
    <m/>
    <m/>
    <s v="0|1|2|3|4|5|6|7|8|9|10"/>
    <m/>
    <m/>
    <m/>
    <s v="0=0 - No pain|1=1|2=2|3=3|4=4|5=5|6=6|7=7|8=8|9=9|10=10 - Pain bad as imagine"/>
    <m/>
    <m/>
    <m/>
    <m/>
    <m/>
    <m/>
    <m/>
    <m/>
    <m/>
    <m/>
    <m/>
    <m/>
    <m/>
    <m/>
    <m/>
    <m/>
    <s v="phone_screening"/>
  </r>
  <r>
    <x v="0"/>
    <s v="0.3.2"/>
    <s v="Pain Management Study Screening and Eligibility Questionnaire_x000a_"/>
    <s v="Brief Pain Inventory (BPI)"/>
    <s v="High Confidence"/>
    <x v="0"/>
    <x v="29"/>
    <s v="c. On the average in the last week"/>
    <s v="5. BPI Pain Intensity 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phone_screening"/>
  </r>
  <r>
    <x v="0"/>
    <s v="0.3.2"/>
    <s v="Pain Management Study Screening and Eligibility Questionnaire_x000a_"/>
    <s v="Brief Pain Inventory (BPI)"/>
    <s v="High Confidence"/>
    <x v="0"/>
    <x v="30"/>
    <s v="d. Right now"/>
    <s v="5. BPI Pain Intensity _x000a__x000a_Please rate your pain by indicating the one number that best describes your pain (BPI pain intensity): d. Right now"/>
    <s v="integer"/>
    <m/>
    <m/>
    <m/>
    <s v="0|1|2|3|4|5|6|7|8|9|10"/>
    <m/>
    <m/>
    <m/>
    <s v="0=0 - No pain|1=1|2=2|3=3|4=4|5=5|6=6|7=7|8=8|9=9|10=10 - Pain bad as imagine"/>
    <m/>
    <m/>
    <m/>
    <m/>
    <m/>
    <m/>
    <m/>
    <m/>
    <m/>
    <m/>
    <m/>
    <m/>
    <m/>
    <m/>
    <m/>
    <m/>
    <s v="phone_screening"/>
  </r>
  <r>
    <x v="0"/>
    <s v="0.3.2"/>
    <s v="Pain Management Study Screening and Eligibility Questionnaire_x000a_"/>
    <s v="Brief Pain Inventory (BPI)"/>
    <s v="High Confidence"/>
    <x v="0"/>
    <x v="31"/>
    <s v="BPI pain intensity"/>
    <s v="5. BPI Pain Intensity _x000a__x000a_Please rate your pain by indicating the one number that best describes your pain (BPI pain intensity): BPI pain intensity[calculation: sum([worst_pain],[least_pain],[average_pain],[pain_now])]"/>
    <s v="number"/>
    <m/>
    <m/>
    <m/>
    <m/>
    <m/>
    <m/>
    <m/>
    <m/>
    <m/>
    <m/>
    <m/>
    <m/>
    <m/>
    <m/>
    <m/>
    <m/>
    <m/>
    <m/>
    <m/>
    <m/>
    <m/>
    <m/>
    <m/>
    <m/>
    <s v="phone_screening"/>
  </r>
  <r>
    <x v="0"/>
    <s v="0.3.2"/>
    <s v="Pain Management Study Screening and Eligibility Questionnaire_x000a_"/>
    <s v="Brief Pain Inventory (BPI)"/>
    <s v="High Confidence"/>
    <x v="0"/>
    <x v="32"/>
    <s v="A. General Activity"/>
    <s v="BPI Pain Interference _x000a__x000a_6. What number best describes how, during the past week, pain has interfered with the following: A. General Activity"/>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3"/>
    <s v="B. Mood"/>
    <s v="BPI Pain Interference _x000a__x000a_6. What number best describes how, during the past week, pain has interfered with the following: B. Mood"/>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4"/>
    <s v="C. Walking Ability"/>
    <s v="BPI Pain Interference _x000a__x000a_6. What number best describes how, during the past week, pain has interfered with the following: C. Walking Ability"/>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5"/>
    <s v="D. Normal Work (includes both work outside the home and housework)"/>
    <s v="BPI Pain Interference _x000a__x000a_6. 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6"/>
    <s v="E. Relations with other people"/>
    <s v="BPI Pain Interference _x000a__x000a_6. What number best describes how, during the past week, pain has interfered with the following: E. Relations with other people"/>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7"/>
    <s v="F.  Sleep"/>
    <s v="BPI Pain Interference _x000a__x000a_6. What number best describes how, during the past week, pain has interfered with the following: F.  Sleep"/>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8"/>
    <s v="G. Enjoyment of life"/>
    <s v="BPI Pain Interference _x000a__x000a_6. What number best describes how, during the past week, pain has interfered with the following: G. Enjoyment of life"/>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9"/>
    <s v="BPI Pain interference"/>
    <s v="BPI Pain Interference _x000a__x000a_6. What number best describes how, during the past week, pain has interfered with the following: BPI Pain interference[calculation: sum([gen_ac],[mood_b],[walk_c],[norm_work],[relat_e],[sleep_f], [enjoy_life])]"/>
    <s v="number"/>
    <m/>
    <m/>
    <m/>
    <m/>
    <m/>
    <m/>
    <m/>
    <m/>
    <m/>
    <m/>
    <m/>
    <m/>
    <m/>
    <m/>
    <m/>
    <m/>
    <m/>
    <m/>
    <m/>
    <m/>
    <m/>
    <m/>
    <m/>
    <m/>
    <s v="phone_screening"/>
  </r>
  <r>
    <x v="0"/>
    <s v="0.3.2"/>
    <s v="Pain Management Study Screening and Eligibility Questionnaire_x000a_"/>
    <s v="Brief Pain Inventory (BPI)"/>
    <s v="High Confidence"/>
    <x v="0"/>
    <x v="40"/>
    <s v="7. BPI GLOBAL Pain Severity:"/>
    <s v="BPI Pain Interference _x000a__x000a_6. What number best describes how, during the past week, pain has interfered with the following: 7. BPI GLOBAL Pain Severity:[calculation: ([bpi_pain_interference]+[bpi_pain_intensity])/11]"/>
    <s v="number"/>
    <m/>
    <m/>
    <m/>
    <m/>
    <m/>
    <m/>
    <m/>
    <m/>
    <m/>
    <m/>
    <m/>
    <m/>
    <m/>
    <m/>
    <m/>
    <m/>
    <m/>
    <m/>
    <m/>
    <m/>
    <m/>
    <m/>
    <m/>
    <m/>
    <s v="phone_screening"/>
  </r>
  <r>
    <x v="0"/>
    <s v="0.3.2"/>
    <s v="Pain Management Study Screening and Eligibility Questionnaire_x000a_"/>
    <s v="Brief Pain Inventory (BPI)"/>
    <s v="High Confidence"/>
    <x v="0"/>
    <x v="41"/>
    <s v="8. Are you currently waiting for a response to an application for disability? (Pending is excluded)"/>
    <s v="DISABILITY CLAIM SCREENER: 8. Are you currently waiting for a response to an application for disability? (Pending is excluded)"/>
    <s v="integer"/>
    <m/>
    <m/>
    <m/>
    <s v="1|0|99"/>
    <m/>
    <m/>
    <m/>
    <s v="1=Yes|0=No|99=Don't know or refused to answer"/>
    <m/>
    <m/>
    <m/>
    <m/>
    <m/>
    <m/>
    <m/>
    <m/>
    <m/>
    <m/>
    <m/>
    <m/>
    <m/>
    <m/>
    <m/>
    <m/>
    <s v="phone_screening"/>
  </r>
  <r>
    <x v="0"/>
    <s v="0.3.2"/>
    <s v="Pain Management Study Screening and Eligibility Questionnaire_x000a_"/>
    <s v="Brief Pain Inventory (BPI)"/>
    <s v="High Confidence"/>
    <x v="0"/>
    <x v="42"/>
    <s v="9. Do you have a cell phone (example, I-phone) or have a computer or tablet (I-pad) with reliable internet access?"/>
    <s v="ADDITIONAL SCREENING QUESTIONS: 9. Do you have a cell phone (example, I-phone) or have a computer or tablet (I-pad) with reliable internet access?"/>
    <s v="boolean"/>
    <m/>
    <m/>
    <m/>
    <s v="0|1"/>
    <m/>
    <m/>
    <m/>
    <s v="0=No|1=Yes"/>
    <m/>
    <m/>
    <m/>
    <m/>
    <m/>
    <m/>
    <m/>
    <m/>
    <m/>
    <m/>
    <m/>
    <m/>
    <m/>
    <m/>
    <m/>
    <m/>
    <s v="phone_screening"/>
  </r>
  <r>
    <x v="0"/>
    <s v="0.3.2"/>
    <s v="Pain Management Study Screening and Eligibility Questionnaire_x000a_"/>
    <s v="Brief Pain Inventory (BPI)"/>
    <s v="High Confidence"/>
    <x v="0"/>
    <x v="43"/>
    <s v="10. Are you at least 18 years of age?"/>
    <s v="ADDITIONAL SCREENING QUESTIONS: 10. Are you at least 18 years of age?"/>
    <s v="boolean"/>
    <m/>
    <m/>
    <m/>
    <s v="0|1"/>
    <m/>
    <m/>
    <m/>
    <s v="0=No|1=Yes"/>
    <m/>
    <m/>
    <m/>
    <m/>
    <m/>
    <m/>
    <m/>
    <m/>
    <m/>
    <m/>
    <m/>
    <m/>
    <m/>
    <m/>
    <m/>
    <m/>
    <s v="phone_screening"/>
  </r>
  <r>
    <x v="0"/>
    <s v="0.3.2"/>
    <s v="Pain Management Study Screening and Eligibility Questionnaire_x000a_"/>
    <s v="Brief Pain Inventory (BPI)"/>
    <s v="High Confidence"/>
    <x v="0"/>
    <x v="44"/>
    <s v="11. Do you have any plans to undergo elective surgery in the next 26 weeks or 6 months?"/>
    <s v="ADDITIONAL SCREENING QUESTIONS: 11. Do you have any plans to undergo elective surgery in the next 26 weeks or 6 months?"/>
    <s v="boolean"/>
    <m/>
    <m/>
    <m/>
    <s v="0|1"/>
    <m/>
    <m/>
    <m/>
    <s v="0=No|1=Yes"/>
    <m/>
    <m/>
    <m/>
    <m/>
    <m/>
    <m/>
    <m/>
    <m/>
    <m/>
    <m/>
    <m/>
    <m/>
    <m/>
    <m/>
    <m/>
    <m/>
    <s v="phone_screening"/>
  </r>
  <r>
    <x v="0"/>
    <s v="0.3.2"/>
    <s v="Pain Management Study Screening and Eligibility Questionnaire_x000a_"/>
    <s v="Brief Pain Inventory (BPI)"/>
    <s v="High Confidence"/>
    <x v="0"/>
    <x v="45"/>
    <s v="12. Have you ever been diagnosed with an inflammatory arthritis? Specifically, lupus, rheumatoid arthritis, ankylosing spondylitis, psoriatic arthritis. (If patient has 'arthritis' but cannot define then they are eligible)"/>
    <s v="ADDITIONAL SCREENING QUESTIONS: 12. Have you ever been diagnosed with an inflammatory arthritis? Specifically, lupus, rheumatoid arthritis, ankylosing spondylitis, psoriatic arthritis. (If patient has 'arthritis' but cannot define then they are eligible)"/>
    <s v="integer"/>
    <m/>
    <m/>
    <m/>
    <s v="1|0"/>
    <m/>
    <m/>
    <m/>
    <s v="1=Yes|0=No or Don't know"/>
    <m/>
    <m/>
    <m/>
    <m/>
    <m/>
    <m/>
    <m/>
    <m/>
    <m/>
    <m/>
    <m/>
    <m/>
    <m/>
    <m/>
    <m/>
    <m/>
    <s v="phone_screening"/>
  </r>
  <r>
    <x v="0"/>
    <s v="0.3.2"/>
    <s v="Pain Management Study Screening and Eligibility Questionnaire_x000a_"/>
    <s v="Brief Pain Inventory (BPI)"/>
    <s v="High Confidence"/>
    <x v="0"/>
    <x v="46"/>
    <s v="13. Do you currently have a diagnosis of cancer or are under treatment for cancer? If the patient has a history of cancer but it has been treated and is in remission then they are eligible"/>
    <s v="ADDITIONAL SCREENING QUESTIONS: 13. Do you currently have a diagnosis of cancer or are under treatment for cancer? If the patient has a history of cancer but it has been treated and is in remission then they are eligible"/>
    <s v="boolean"/>
    <m/>
    <m/>
    <m/>
    <s v="0|1"/>
    <m/>
    <m/>
    <m/>
    <s v="0=No|1=Yes"/>
    <m/>
    <m/>
    <m/>
    <m/>
    <m/>
    <m/>
    <m/>
    <m/>
    <m/>
    <m/>
    <m/>
    <m/>
    <m/>
    <m/>
    <m/>
    <m/>
    <s v="phone_screening"/>
  </r>
  <r>
    <x v="0"/>
    <s v="0.3.2"/>
    <s v="Pain Management Study Screening and Eligibility Questionnaire_x000a_"/>
    <s v="Brief Pain Inventory (BPI)"/>
    <s v="High Confidence"/>
    <x v="0"/>
    <x v="47"/>
    <s v="14. Have you been diagnosed with bipolar or schizophrenia by a psychiatrist (mental health specialist)?"/>
    <s v="ADDITIONAL SCREENING QUESTIONS: 14. Have you been diagnosed with bipolar or schizophrenia by a psychiatrist (mental health specialist)?"/>
    <s v="integer"/>
    <m/>
    <m/>
    <m/>
    <s v="1|0"/>
    <m/>
    <m/>
    <m/>
    <s v="1=Yes|0=No or  I don't know"/>
    <m/>
    <m/>
    <m/>
    <m/>
    <m/>
    <m/>
    <m/>
    <m/>
    <m/>
    <m/>
    <m/>
    <m/>
    <m/>
    <m/>
    <m/>
    <m/>
    <s v="phone_screening"/>
  </r>
  <r>
    <x v="0"/>
    <s v="0.3.2"/>
    <s v="Pain Management Study Screening and Eligibility Questionnaire_x000a_"/>
    <s v="Brief Pain Inventory (BPI)"/>
    <s v="High Confidence"/>
    <x v="0"/>
    <x v="48"/>
    <s v="15. Are you currently experiencing suicidal thoughts or are considering hurting yourself?"/>
    <s v="ADDITIONAL SCREENING QUESTIONS: 15. Are you currently experiencing suicidal thoughts or are considering hurting yourself?"/>
    <s v="boolean"/>
    <m/>
    <m/>
    <m/>
    <s v="0|1"/>
    <m/>
    <m/>
    <m/>
    <s v="0=No|1=Yes"/>
    <m/>
    <m/>
    <m/>
    <m/>
    <m/>
    <m/>
    <m/>
    <m/>
    <m/>
    <m/>
    <m/>
    <m/>
    <m/>
    <m/>
    <m/>
    <m/>
    <s v="phone_screening"/>
  </r>
  <r>
    <x v="0"/>
    <s v="0.3.2"/>
    <s v="Pain Management Study Screening and Eligibility Questionnaire_x000a_"/>
    <s v="Brief Pain Inventory (BPI)"/>
    <s v="High Confidence"/>
    <x v="0"/>
    <x v="49"/>
    <s v="16. Are you currently taking anyone of the following medications: duloxetine (Cymbalta), fluoxetine (Prozac), sertraline (Zoloft), paroxetine (Paxil), escitalopram (Lexapro), venlafaxine (Effexor), milnacipran (Savella)?"/>
    <s v="ADDITIONAL SCREENING QUESTIONS: 16. Are you currently taking anyone of the following medications: duloxetine (Cymbalta), fluoxetine (Prozac), sertraline (Zoloft), paroxetine (Paxil), escitalopram (Lexapro), venlafaxine (Effexor), milnacipran (Savella)?"/>
    <s v="boolean"/>
    <m/>
    <m/>
    <m/>
    <s v="0|1"/>
    <m/>
    <m/>
    <m/>
    <s v="0=No|1=Yes"/>
    <m/>
    <m/>
    <m/>
    <m/>
    <m/>
    <m/>
    <m/>
    <m/>
    <m/>
    <m/>
    <m/>
    <m/>
    <m/>
    <m/>
    <m/>
    <m/>
    <s v="phone_screening"/>
  </r>
  <r>
    <x v="0"/>
    <s v="0.3.2"/>
    <s v="Pain Management Study Screening and Eligibility Questionnaire_x000a_"/>
    <s v="Brief Pain Inventory (BPI)"/>
    <s v="High Confidence"/>
    <x v="0"/>
    <x v="50"/>
    <s v="17. Are you currently taking anyone of the following medications: mirtazapine (Remeron), verapamil, Quetiapine (Seroquel), Olanzapine (Zyprexa), Lithium, Lurasidone (Latuda), or risperidone (Risperdal)?"/>
    <s v="ADDITIONAL SCREENING QUESTIONS: 17. Are you currently taking anyone of the following medications: mirtazapine (Remeron), verapamil, Quetiapine (Seroquel), Olanzapine (Zyprexa), Lithium, Lurasidone (Latuda), or risperidone (Risperdal)?"/>
    <s v="boolean"/>
    <m/>
    <m/>
    <m/>
    <s v="0|1"/>
    <m/>
    <m/>
    <m/>
    <s v="0=No|1=Yes"/>
    <m/>
    <m/>
    <m/>
    <m/>
    <m/>
    <m/>
    <m/>
    <m/>
    <m/>
    <m/>
    <m/>
    <m/>
    <m/>
    <m/>
    <m/>
    <m/>
    <s v="phone_screening"/>
  </r>
  <r>
    <x v="0"/>
    <s v="0.3.2"/>
    <s v="Pain Management Study Screening and Eligibility Questionnaire_x000a_"/>
    <s v="Brief Pain Inventory (BPI)"/>
    <s v="High Confidence"/>
    <x v="0"/>
    <x v="51"/>
    <s v="18. Are you currently taking anyone of the following medications: clozapine (Clozaril), loxapine (Loxitane) or ziprasidone (Geodon)?"/>
    <s v="ADDITIONAL SCREENING QUESTIONS: 18. Are you currently taking anyone of the following medications: clozapine (Clozaril), loxapine (Loxitane) or ziprasidone (Geodon)?"/>
    <s v="boolean"/>
    <m/>
    <m/>
    <m/>
    <s v="0|1"/>
    <m/>
    <m/>
    <m/>
    <s v="0=No|1=Yes"/>
    <m/>
    <m/>
    <m/>
    <m/>
    <m/>
    <m/>
    <m/>
    <m/>
    <m/>
    <m/>
    <m/>
    <m/>
    <m/>
    <m/>
    <m/>
    <m/>
    <s v="phone_screening"/>
  </r>
  <r>
    <x v="0"/>
    <s v="0.3.2"/>
    <s v="Pain Management Study Screening and Eligibility Questionnaire_x000a_"/>
    <s v="Brief Pain Inventory (BPI)"/>
    <s v="High Confidence"/>
    <x v="0"/>
    <x v="52"/>
    <s v="18a. Are you currently taking anxiety medication (e.g., diazepam (Valium), alprazolam (Xanax), lorazepam (Ativan)) AND sleeping medication (e.g., zolpidem (Ambien), eszopiclone (Lunesta), etc.)?"/>
    <s v="ADDITIONAL SCREENING QUESTIONS: 18a. Are you currently taking anxiety medication (e.g., diazepam (Valium), alprazolam (Xanax), lorazepam (Ativan)) AND sleeping medication (e.g., zolpidem (Ambien), eszopiclone (Lunesta), etc.)?"/>
    <s v="boolean"/>
    <m/>
    <m/>
    <m/>
    <s v="0|1"/>
    <m/>
    <m/>
    <m/>
    <s v="0=No|1=Yes"/>
    <m/>
    <m/>
    <m/>
    <m/>
    <m/>
    <m/>
    <m/>
    <m/>
    <m/>
    <m/>
    <m/>
    <m/>
    <m/>
    <m/>
    <m/>
    <m/>
    <s v="phone_screening"/>
  </r>
  <r>
    <x v="0"/>
    <s v="0.3.2"/>
    <s v="Pain Management Study Screening and Eligibility Questionnaire_x000a_"/>
    <s v="Brief Pain Inventory (BPI)"/>
    <s v="High Confidence"/>
    <x v="0"/>
    <x v="53"/>
    <s v="19. Are you currently taking amitriptyline or nortriptyline above 50 mg per day?"/>
    <s v="ADDITIONAL SCREENING QUESTIONS: 19. Are you currently taking amitriptyline or nortriptyline above 50 mg per day?"/>
    <s v="boolean"/>
    <m/>
    <m/>
    <m/>
    <s v="0|1"/>
    <m/>
    <m/>
    <m/>
    <s v="0=No|1=Yes"/>
    <m/>
    <m/>
    <m/>
    <m/>
    <m/>
    <m/>
    <m/>
    <m/>
    <m/>
    <m/>
    <m/>
    <m/>
    <m/>
    <m/>
    <m/>
    <m/>
    <s v="phone_screening"/>
  </r>
  <r>
    <x v="0"/>
    <s v="0.3.2"/>
    <s v="Pain Management Study Screening and Eligibility Questionnaire_x000a_"/>
    <s v="Brief Pain Inventory (BPI)"/>
    <s v="High Confidence"/>
    <x v="0"/>
    <x v="54"/>
    <s v="20. Are you currently taking lyrica or gabapentin?"/>
    <s v="ADDITIONAL SCREENING QUESTIONS: 20. Are you currently taking lyrica or gabapentin?"/>
    <s v="boolean"/>
    <m/>
    <m/>
    <m/>
    <s v="0|1"/>
    <m/>
    <m/>
    <m/>
    <s v="0=No|1=Yes"/>
    <m/>
    <m/>
    <m/>
    <m/>
    <m/>
    <m/>
    <m/>
    <m/>
    <m/>
    <m/>
    <m/>
    <m/>
    <m/>
    <m/>
    <m/>
    <m/>
    <s v="phone_screening"/>
  </r>
  <r>
    <x v="0"/>
    <s v="0.3.2"/>
    <s v="Pain Management Study Screening and Eligibility Questionnaire_x000a_"/>
    <s v="Brief Pain Inventory (BPI)"/>
    <s v="High Confidence"/>
    <x v="0"/>
    <x v="55"/>
    <s v="20a. Have you been on stable doses of either Lyrica or Gabapentin for at least 4 weeks?"/>
    <s v="ADDITIONAL SCREENING QUESTIONS: 20a. Have you been on stable doses of either Lyrica or Gabapentin for at least 4 weeks?"/>
    <s v="boolean"/>
    <m/>
    <m/>
    <m/>
    <s v="0|1"/>
    <m/>
    <m/>
    <m/>
    <s v="0=No|1=Yes"/>
    <m/>
    <m/>
    <m/>
    <m/>
    <m/>
    <m/>
    <m/>
    <m/>
    <m/>
    <m/>
    <m/>
    <m/>
    <m/>
    <m/>
    <m/>
    <m/>
    <s v="phone_screening"/>
  </r>
  <r>
    <x v="0"/>
    <s v="0.3.2"/>
    <s v="Pain Management Study Screening and Eligibility Questionnaire_x000a_"/>
    <s v="Brief Pain Inventory (BPI)"/>
    <s v="High Confidence"/>
    <x v="0"/>
    <x v="56"/>
    <s v="21. Are you currently taking anyone of the following medications: naproxen, diclofenac (voltaren), meloxicam (mobic), or celebrex?"/>
    <s v="ADDITIONAL SCREENING QUESTIONS: 21. Are you currently taking anyone of the following medications: naproxen, diclofenac (voltaren), meloxicam (mobic), or celebrex?"/>
    <s v="boolean"/>
    <m/>
    <m/>
    <m/>
    <s v="0|1"/>
    <m/>
    <m/>
    <m/>
    <s v="0=No|1=Yes"/>
    <m/>
    <m/>
    <m/>
    <m/>
    <m/>
    <m/>
    <m/>
    <m/>
    <m/>
    <m/>
    <m/>
    <m/>
    <m/>
    <m/>
    <m/>
    <m/>
    <s v="phone_screening"/>
  </r>
  <r>
    <x v="0"/>
    <s v="0.3.2"/>
    <s v="Pain Management Study Screening and Eligibility Questionnaire_x000a_"/>
    <s v="Brief Pain Inventory (BPI)"/>
    <s v="High Confidence"/>
    <x v="0"/>
    <x v="57"/>
    <s v="21a. Have you been on stable doses of these medications (naproxen, diclofenac, meloxicam, or celebrex) for at least 2 weeks?"/>
    <s v="ADDITIONAL SCREENING QUESTIONS: 21a. Have you been on stable doses of these medications (naproxen, diclofenac, meloxicam, or celebrex) for at least 2 weeks?"/>
    <s v="boolean"/>
    <m/>
    <m/>
    <m/>
    <s v="0|1"/>
    <m/>
    <m/>
    <m/>
    <s v="0=No|1=Yes"/>
    <m/>
    <m/>
    <m/>
    <m/>
    <m/>
    <m/>
    <m/>
    <m/>
    <m/>
    <m/>
    <m/>
    <m/>
    <m/>
    <m/>
    <m/>
    <m/>
    <s v="phone_screening"/>
  </r>
  <r>
    <x v="0"/>
    <s v="0.3.2"/>
    <s v="Pain Management Study Screening and Eligibility Questionnaire_x000a_"/>
    <s v="Brief Pain Inventory (BPI)"/>
    <s v="High Confidence"/>
    <x v="0"/>
    <x v="58"/>
    <s v="22. Are you currently taking anyone of the following PAIN medications? Tramadol, hydrocodone, oxycodone, oxymorphone, morphine, fentanyl, methadone, buprenorphine patch, Nucynta, hydromorphone"/>
    <s v="ADDITIONAL SCREENING QUESTIONS: 22. Are you currently taking anyone of the following PAIN medications? Tramadol, hydrocodone, oxycodone, oxymorphone, morphine, fentanyl, methadone, buprenorphine patch, Nucynta, hydromorphone"/>
    <s v="integer"/>
    <m/>
    <m/>
    <m/>
    <s v="1|0"/>
    <m/>
    <m/>
    <m/>
    <s v="1=Yes (PROCEED) - Opioid users|0=No (PROCEED) - Non-users"/>
    <m/>
    <m/>
    <m/>
    <m/>
    <m/>
    <m/>
    <m/>
    <m/>
    <m/>
    <m/>
    <m/>
    <m/>
    <m/>
    <m/>
    <m/>
    <m/>
    <s v="phone_screening"/>
  </r>
  <r>
    <x v="0"/>
    <s v="0.3.2"/>
    <s v="Pain Management Study Screening and Eligibility Questionnaire_x000a_"/>
    <s v="Brief Pain Inventory (BPI)"/>
    <s v="High Confidence"/>
    <x v="0"/>
    <x v="59"/>
    <s v="23. This patient is:"/>
    <s v="ELIGIBILITY SCRIPT: 23. This patient is:"/>
    <s v="integer"/>
    <m/>
    <m/>
    <m/>
    <s v="1|2"/>
    <m/>
    <m/>
    <m/>
    <s v="1=Eligible|2=Not Eligible"/>
    <m/>
    <m/>
    <m/>
    <m/>
    <m/>
    <m/>
    <m/>
    <m/>
    <m/>
    <m/>
    <m/>
    <m/>
    <m/>
    <m/>
    <m/>
    <m/>
    <s v="phone_screening"/>
  </r>
  <r>
    <x v="0"/>
    <s v="0.3.2"/>
    <s v="Pain Management Study Screening and Eligibility Questionnaire_x000a_"/>
    <s v="Brief Pain Inventory (BPI)"/>
    <s v="High Confidence"/>
    <x v="0"/>
    <x v="60"/>
    <s v="24. Thank you for answering these questions.  Based on your answers, you are eligible for this study.  Do you have time for me tell you more about our study?"/>
    <s v="ELIGIBILITY SCRIPT: 24. Thank you for answering these questions.  Based on your answers, you are eligible for this study.  Do you have time for me tell you more about our study?"/>
    <s v="integer"/>
    <m/>
    <m/>
    <m/>
    <s v="1|0|2"/>
    <m/>
    <m/>
    <m/>
    <s v="1=Yes|0=No|2=I don't have time right now"/>
    <m/>
    <m/>
    <m/>
    <m/>
    <m/>
    <m/>
    <m/>
    <m/>
    <m/>
    <m/>
    <m/>
    <m/>
    <m/>
    <m/>
    <m/>
    <m/>
    <s v="phone_screening"/>
  </r>
  <r>
    <x v="0"/>
    <s v="0.3.2"/>
    <s v="Pain Management Study Screening and Eligibility Questionnaire_x000a_"/>
    <s v="Brief Pain Inventory (BPI)"/>
    <s v="High Confidence"/>
    <x v="0"/>
    <x v="61"/>
    <s v="25. When would be a good time to call back, or would  you prefer to be emailed?"/>
    <s v="ELIGIBILITY SCRIPT: 25. When would be a good time to call back, or would  you prefer to be emailed?"/>
    <s v="string"/>
    <m/>
    <m/>
    <m/>
    <m/>
    <m/>
    <m/>
    <m/>
    <m/>
    <m/>
    <m/>
    <m/>
    <m/>
    <m/>
    <m/>
    <m/>
    <m/>
    <m/>
    <m/>
    <m/>
    <m/>
    <m/>
    <m/>
    <m/>
    <m/>
    <s v="phone_screening"/>
  </r>
  <r>
    <x v="0"/>
    <s v="0.3.2"/>
    <s v="Pain Management Study Screening and Eligibility Questionnaire_x000a_"/>
    <s v="Brief Pain Inventory (BPI)"/>
    <s v="High Confidence"/>
    <x v="0"/>
    <x v="62"/>
    <s v="Phone Number:"/>
    <s v="ELIGIBILITY SCRIPT: Phone Number:"/>
    <s v="string"/>
    <m/>
    <m/>
    <m/>
    <m/>
    <s v="^[0-9]{3}-[0-9]{3}-[0-9]{4}$"/>
    <m/>
    <m/>
    <m/>
    <m/>
    <m/>
    <m/>
    <m/>
    <m/>
    <m/>
    <m/>
    <m/>
    <m/>
    <m/>
    <m/>
    <m/>
    <m/>
    <m/>
    <m/>
    <m/>
    <s v="phone_screening"/>
  </r>
  <r>
    <x v="0"/>
    <s v="0.3.2"/>
    <s v="Pain Management Study Screening and Eligibility Questionnaire_x000a_"/>
    <s v="Brief Pain Inventory (BPI)"/>
    <s v="High Confidence"/>
    <x v="0"/>
    <x v="63"/>
    <s v="Email:"/>
    <s v="ELIGIBILITY SCRIPT: Email:"/>
    <s v="string"/>
    <m/>
    <m/>
    <m/>
    <m/>
    <m/>
    <m/>
    <m/>
    <m/>
    <m/>
    <m/>
    <m/>
    <m/>
    <m/>
    <m/>
    <m/>
    <m/>
    <m/>
    <m/>
    <m/>
    <m/>
    <m/>
    <m/>
    <m/>
    <m/>
    <s v="phone_screening"/>
  </r>
  <r>
    <x v="0"/>
    <s v="0.3.2"/>
    <s v="Pain Management Study Screening and Eligibility Questionnaire_x000a_"/>
    <s v="Brief Pain Inventory (BPI)"/>
    <s v="High Confidence"/>
    <x v="0"/>
    <x v="64"/>
    <s v="Comments:"/>
    <s v="ELIGIBILITY SCRIPT: Comments:"/>
    <s v="string"/>
    <m/>
    <m/>
    <m/>
    <m/>
    <m/>
    <m/>
    <m/>
    <m/>
    <m/>
    <m/>
    <m/>
    <m/>
    <m/>
    <m/>
    <m/>
    <m/>
    <m/>
    <m/>
    <m/>
    <m/>
    <m/>
    <m/>
    <m/>
    <m/>
    <s v="phone_screening"/>
  </r>
  <r>
    <x v="1"/>
    <s v="0.3.2"/>
    <s v="Baseline Assessment Form"/>
    <s v="Demographics"/>
    <s v="Medium Confidence"/>
    <x v="1"/>
    <x v="65"/>
    <s v="1. Date of Visit"/>
    <s v="1. Date of Visit"/>
    <s v="date"/>
    <s v="any"/>
    <m/>
    <m/>
    <m/>
    <m/>
    <m/>
    <m/>
    <m/>
    <m/>
    <m/>
    <m/>
    <m/>
    <m/>
    <m/>
    <m/>
    <m/>
    <m/>
    <m/>
    <m/>
    <m/>
    <m/>
    <m/>
    <m/>
    <m/>
    <s v="baseline_assessment"/>
  </r>
  <r>
    <x v="1"/>
    <s v="0.3.2"/>
    <s v="Baseline Assessment Form"/>
    <s v="Demographics"/>
    <s v="Medium Confidence"/>
    <x v="1"/>
    <x v="66"/>
    <s v="Ic_Agreement: Yes"/>
    <s v="2. INFORMED CONSENT _x000a_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quot;Yes&quot; , I am not releasing or agreeing to release the investigator, the sponsor, the institution or its agents from liability for negligence.[choice=Yes]"/>
    <s v="boolean"/>
    <m/>
    <m/>
    <m/>
    <s v="0|1"/>
    <m/>
    <m/>
    <m/>
    <s v="0=Unchecked|1=Checked"/>
    <m/>
    <m/>
    <m/>
    <m/>
    <m/>
    <m/>
    <m/>
    <m/>
    <m/>
    <m/>
    <m/>
    <m/>
    <m/>
    <m/>
    <m/>
    <m/>
    <s v="baseline_assessment"/>
  </r>
  <r>
    <x v="1"/>
    <s v="0.3.2"/>
    <s v="Baseline Assessment Form"/>
    <s v="Demographics"/>
    <s v="Medium Confidence"/>
    <x v="1"/>
    <x v="67"/>
    <s v="Ic_Agreement: No"/>
    <s v="2. INFORMED CONSENT _x000a_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quot;Yes&quot; , I am not releasing or agreeing to release the investigator, the sponsor, the institution or its agents from liability for negligence.[choice=No]"/>
    <s v="boolean"/>
    <m/>
    <m/>
    <m/>
    <s v="0|1"/>
    <m/>
    <m/>
    <m/>
    <s v="0=Unchecked|1=Checked"/>
    <m/>
    <m/>
    <m/>
    <m/>
    <m/>
    <m/>
    <m/>
    <m/>
    <m/>
    <m/>
    <m/>
    <m/>
    <m/>
    <m/>
    <m/>
    <m/>
    <s v="baseline_assessment"/>
  </r>
  <r>
    <x v="1"/>
    <s v="0.3.2"/>
    <s v="Baseline Assessment Form"/>
    <s v="Demographics"/>
    <s v="Medium Confidence"/>
    <x v="1"/>
    <x v="68"/>
    <s v="3a. I would like the audiotapes (used for quality assurance) of me to be destroyed once their use in this study is finished"/>
    <s v="3a. I would like the audiotapes (used for quality assurance) of me to be destroyed once their use in this study is finished"/>
    <s v="boolean"/>
    <m/>
    <m/>
    <m/>
    <s v="0|1"/>
    <m/>
    <m/>
    <m/>
    <s v="0=No|1=Yes"/>
    <m/>
    <m/>
    <m/>
    <m/>
    <m/>
    <m/>
    <m/>
    <m/>
    <m/>
    <m/>
    <m/>
    <m/>
    <m/>
    <m/>
    <m/>
    <m/>
    <s v="baseline_assessment"/>
  </r>
  <r>
    <x v="1"/>
    <s v="0.3.2"/>
    <s v="Baseline Assessment Form"/>
    <s v="Demographics"/>
    <s v="Medium Confidence"/>
    <x v="1"/>
    <x v="69"/>
    <s v="3b. The audiotapes (used for quality assurance) of me can be kept for use in future studies provided they are kept secure and any future study will be reviewed by an IRB. I understand that I will not be able to inspect, review or approve their future use"/>
    <s v="3b. The audiotapes (used for quality assurance) of me can be kept for use in future studies provided they are kept secure and any future study will be reviewed by an IRB. I understand that I will not be able to inspect, review or approve their future use"/>
    <s v="boolean"/>
    <m/>
    <m/>
    <m/>
    <s v="0|1"/>
    <m/>
    <m/>
    <m/>
    <s v="0=No|1=Yes"/>
    <m/>
    <m/>
    <m/>
    <m/>
    <m/>
    <m/>
    <m/>
    <m/>
    <m/>
    <m/>
    <m/>
    <m/>
    <m/>
    <m/>
    <m/>
    <m/>
    <s v="baseline_assessment"/>
  </r>
  <r>
    <x v="1"/>
    <s v="0.3.2"/>
    <s v="Baseline Assessment Form"/>
    <s v="Demographics"/>
    <s v="Medium Confidence"/>
    <x v="1"/>
    <x v="70"/>
    <s v="4. Date of birth"/>
    <s v="DEMOGRAPHICS: 4. Date of birth"/>
    <s v="date"/>
    <s v="any"/>
    <m/>
    <m/>
    <m/>
    <m/>
    <m/>
    <m/>
    <m/>
    <m/>
    <m/>
    <m/>
    <m/>
    <m/>
    <m/>
    <m/>
    <m/>
    <m/>
    <m/>
    <m/>
    <m/>
    <m/>
    <m/>
    <m/>
    <m/>
    <s v="baseline_assessment"/>
  </r>
  <r>
    <x v="1"/>
    <s v="0.3.2"/>
    <s v="Baseline Assessment Form"/>
    <s v="Demographics"/>
    <s v="Medium Confidence"/>
    <x v="1"/>
    <x v="71"/>
    <s v="Age at Enrollment"/>
    <s v="DEMOGRAPHICS: Age at Enrollment[calculation: datediff([birth],[date_of_visit],&quot;y&quot;)]"/>
    <s v="number"/>
    <m/>
    <m/>
    <m/>
    <m/>
    <m/>
    <m/>
    <m/>
    <m/>
    <m/>
    <m/>
    <m/>
    <m/>
    <m/>
    <m/>
    <m/>
    <m/>
    <m/>
    <m/>
    <m/>
    <m/>
    <m/>
    <m/>
    <m/>
    <m/>
    <s v="baseline_assessment"/>
  </r>
  <r>
    <x v="1"/>
    <s v="0.3.2"/>
    <s v="Baseline Assessment Form"/>
    <s v="Demographics"/>
    <s v="Medium Confidence"/>
    <x v="1"/>
    <x v="72"/>
    <s v="5. Gender"/>
    <s v="DEMOGRAPHICS: 5. Gender"/>
    <s v="integer"/>
    <m/>
    <m/>
    <m/>
    <s v="1|2"/>
    <m/>
    <m/>
    <m/>
    <s v="1=Male|2=Female"/>
    <m/>
    <m/>
    <m/>
    <m/>
    <m/>
    <m/>
    <m/>
    <m/>
    <m/>
    <m/>
    <m/>
    <m/>
    <m/>
    <m/>
    <m/>
    <m/>
    <s v="baseline_assessment"/>
  </r>
  <r>
    <x v="1"/>
    <s v="0.3.2"/>
    <s v="Baseline Assessment Form"/>
    <s v="Demographics"/>
    <s v="Medium Confidence"/>
    <x v="1"/>
    <x v="73"/>
    <s v="6. Are you Hispanic or Latino?"/>
    <s v="DEMOGRAPHICS: 6. Are you Hispanic or Latino?"/>
    <s v="integer"/>
    <m/>
    <m/>
    <m/>
    <s v="1|0|2"/>
    <m/>
    <m/>
    <m/>
    <s v="1=Yes|0=No|2=Don't know or refused to answer"/>
    <m/>
    <m/>
    <m/>
    <m/>
    <m/>
    <m/>
    <m/>
    <m/>
    <m/>
    <m/>
    <m/>
    <m/>
    <m/>
    <m/>
    <m/>
    <m/>
    <s v="baseline_assessment"/>
  </r>
  <r>
    <x v="1"/>
    <s v="0.3.2"/>
    <s v="Baseline Assessment Form"/>
    <s v="Demographics"/>
    <s v="Medium Confidence"/>
    <x v="1"/>
    <x v="74"/>
    <s v="Ehtnicity_1: White or Caucasian"/>
    <s v="DEMOGRAPHICS: 7. What race do you consider yourself to be?[choice=White or Caucasian]"/>
    <s v="boolean"/>
    <m/>
    <m/>
    <m/>
    <s v="0|1"/>
    <m/>
    <m/>
    <m/>
    <s v="0=Unchecked|1=Checked"/>
    <m/>
    <m/>
    <m/>
    <m/>
    <m/>
    <m/>
    <m/>
    <m/>
    <m/>
    <m/>
    <m/>
    <m/>
    <m/>
    <m/>
    <m/>
    <m/>
    <s v="baseline_assessment"/>
  </r>
  <r>
    <x v="1"/>
    <s v="0.3.2"/>
    <s v="Baseline Assessment Form"/>
    <s v="Demographics"/>
    <s v="Medium Confidence"/>
    <x v="1"/>
    <x v="75"/>
    <s v="Ehtnicity_1: Black or African American"/>
    <s v="DEMOGRAPHICS: 7. What race do you consider yourself to be?[choice=Black or African American]"/>
    <s v="boolean"/>
    <m/>
    <m/>
    <m/>
    <s v="0|1"/>
    <m/>
    <m/>
    <m/>
    <s v="0=Unchecked|1=Checked"/>
    <m/>
    <m/>
    <m/>
    <m/>
    <m/>
    <m/>
    <m/>
    <m/>
    <m/>
    <m/>
    <m/>
    <m/>
    <m/>
    <m/>
    <m/>
    <m/>
    <s v="baseline_assessment"/>
  </r>
  <r>
    <x v="1"/>
    <s v="0.3.2"/>
    <s v="Baseline Assessment Form"/>
    <s v="Demographics"/>
    <s v="Medium Confidence"/>
    <x v="1"/>
    <x v="76"/>
    <s v="Ehtnicity_1: American Indian or Alaska Native"/>
    <s v="DEMOGRAPHICS: 7. What race do you consider yourself to be?[choice=American Indian or Alaska Native]"/>
    <s v="boolean"/>
    <m/>
    <m/>
    <m/>
    <s v="0|1"/>
    <m/>
    <m/>
    <m/>
    <s v="0=Unchecked|1=Checked"/>
    <m/>
    <m/>
    <m/>
    <m/>
    <m/>
    <m/>
    <m/>
    <m/>
    <m/>
    <m/>
    <m/>
    <m/>
    <m/>
    <m/>
    <m/>
    <m/>
    <s v="baseline_assessment"/>
  </r>
  <r>
    <x v="1"/>
    <s v="0.3.2"/>
    <s v="Baseline Assessment Form"/>
    <s v="Demographics"/>
    <s v="Medium Confidence"/>
    <x v="1"/>
    <x v="77"/>
    <s v="Ehtnicity_1: Asian"/>
    <s v="DEMOGRAPHICS: 7. What race do you consider yourself to be?[choice=Asian]"/>
    <s v="boolean"/>
    <m/>
    <m/>
    <m/>
    <s v="0|1"/>
    <m/>
    <m/>
    <m/>
    <s v="0=Unchecked|1=Checked"/>
    <m/>
    <m/>
    <m/>
    <m/>
    <m/>
    <m/>
    <m/>
    <m/>
    <m/>
    <m/>
    <m/>
    <m/>
    <m/>
    <m/>
    <m/>
    <m/>
    <s v="baseline_assessment"/>
  </r>
  <r>
    <x v="1"/>
    <s v="0.3.2"/>
    <s v="Baseline Assessment Form"/>
    <s v="Demographics"/>
    <s v="Medium Confidence"/>
    <x v="1"/>
    <x v="78"/>
    <s v="Ehtnicity_1: Native Hawaiian or Other Pacific Islander"/>
    <s v="DEMOGRAPHICS: 7. What race do you consider yourself to be?[choice=Native Hawaiian or Other Pacific Islander]"/>
    <s v="boolean"/>
    <m/>
    <m/>
    <m/>
    <s v="0|1"/>
    <m/>
    <m/>
    <m/>
    <s v="0=Unchecked|1=Checked"/>
    <m/>
    <m/>
    <m/>
    <m/>
    <m/>
    <m/>
    <m/>
    <m/>
    <m/>
    <m/>
    <m/>
    <m/>
    <m/>
    <m/>
    <m/>
    <m/>
    <s v="baseline_assessment"/>
  </r>
  <r>
    <x v="1"/>
    <s v="0.3.2"/>
    <s v="Baseline Assessment Form"/>
    <s v="Demographics"/>
    <s v="Medium Confidence"/>
    <x v="1"/>
    <x v="79"/>
    <s v="Ehtnicity_1: Don't Know"/>
    <s v="DEMOGRAPHICS: 7. What race do you consider yourself to be?[choice=Don't Know]"/>
    <s v="boolean"/>
    <m/>
    <m/>
    <m/>
    <s v="0|1"/>
    <m/>
    <m/>
    <m/>
    <s v="0=Unchecked|1=Checked"/>
    <m/>
    <m/>
    <m/>
    <m/>
    <m/>
    <m/>
    <m/>
    <m/>
    <m/>
    <m/>
    <m/>
    <m/>
    <m/>
    <m/>
    <m/>
    <m/>
    <s v="baseline_assessment"/>
  </r>
  <r>
    <x v="1"/>
    <s v="0.3.2"/>
    <s v="Baseline Assessment Form"/>
    <s v="Demographics"/>
    <s v="Medium Confidence"/>
    <x v="1"/>
    <x v="80"/>
    <s v="Ehtnicity_1: Refuse to Answer"/>
    <s v="DEMOGRAPHICS: 7. What race do you consider yourself to be?[choice=Refuse to Answer]"/>
    <s v="boolean"/>
    <m/>
    <m/>
    <m/>
    <s v="0|1"/>
    <m/>
    <m/>
    <m/>
    <s v="0=Unchecked|1=Checked"/>
    <m/>
    <m/>
    <m/>
    <m/>
    <m/>
    <m/>
    <m/>
    <m/>
    <m/>
    <m/>
    <m/>
    <m/>
    <m/>
    <m/>
    <m/>
    <m/>
    <s v="baseline_assessment"/>
  </r>
  <r>
    <x v="1"/>
    <s v="0.3.2"/>
    <s v="Baseline Assessment Form"/>
    <s v="Demographics"/>
    <s v="Medium Confidence"/>
    <x v="1"/>
    <x v="81"/>
    <s v="Ehtnicity_1: Other"/>
    <s v="DEMOGRAPHICS: 7. What race do you consider yourself to be?[choice=Other]"/>
    <s v="boolean"/>
    <m/>
    <m/>
    <m/>
    <s v="0|1"/>
    <m/>
    <m/>
    <m/>
    <s v="0=Unchecked|1=Checked"/>
    <m/>
    <m/>
    <m/>
    <m/>
    <m/>
    <m/>
    <m/>
    <m/>
    <m/>
    <m/>
    <m/>
    <m/>
    <m/>
    <m/>
    <m/>
    <m/>
    <s v="baseline_assessment"/>
  </r>
  <r>
    <x v="1"/>
    <s v="0.3.2"/>
    <s v="Baseline Assessment Form"/>
    <s v="Demographics"/>
    <s v="Medium Confidence"/>
    <x v="1"/>
    <x v="82"/>
    <s v="8. When you consider your current household income from all sources, would you say that you are..."/>
    <s v="DEMOGRAPHICS: 8. When you consider your current household income from all sources, would you say that you are..."/>
    <s v="integer"/>
    <m/>
    <m/>
    <m/>
    <s v="1|2|3|4"/>
    <m/>
    <m/>
    <m/>
    <s v="1=Comfortable|2=Have just enough to make ends meet|3=Do NOT have enough to make ends meet|4=Don't know or refused to answer"/>
    <m/>
    <m/>
    <m/>
    <m/>
    <m/>
    <m/>
    <m/>
    <m/>
    <m/>
    <m/>
    <m/>
    <m/>
    <m/>
    <m/>
    <m/>
    <m/>
    <s v="baseline_assessment"/>
  </r>
  <r>
    <x v="1"/>
    <s v="0.3.2"/>
    <s v="Baseline Assessment Form"/>
    <s v="Demographics"/>
    <s v="Medium Confidence"/>
    <x v="1"/>
    <x v="83"/>
    <s v="9. Which of the following best describes your current employment (work) situation?"/>
    <s v="DEMOGRAPHICS: 9. Which of the following best describes your current employment (work) situation?"/>
    <s v="integer"/>
    <m/>
    <m/>
    <m/>
    <s v="1|2|3|4|5|6|7|8|10|9"/>
    <m/>
    <m/>
    <m/>
    <s v="1=Employed for wages|2=Self-employed|3=Out of work for more than 1 year|4=Out of work for less than 1 year|5=Homemaker|6=Student|7=Retired|8=Unable to work (for health or disability reasons)|10=Other|9=Don't know or refused to answer"/>
    <m/>
    <m/>
    <m/>
    <m/>
    <m/>
    <m/>
    <m/>
    <m/>
    <m/>
    <m/>
    <m/>
    <m/>
    <m/>
    <m/>
    <m/>
    <m/>
    <s v="baseline_assessment"/>
  </r>
  <r>
    <x v="1"/>
    <s v="0.3.2"/>
    <s v="Baseline Assessment Form"/>
    <s v="Demographics"/>
    <s v="Medium Confidence"/>
    <x v="1"/>
    <x v="84"/>
    <s v="10. What is your marital status?"/>
    <s v="DEMOGRAPHICS: 10. What is your marital status?"/>
    <s v="integer"/>
    <m/>
    <m/>
    <m/>
    <s v="1|2|3|4|5|6|7"/>
    <m/>
    <m/>
    <m/>
    <s v="1=Married|2=Divorced|3=Widowed|4=Separated|5=Never Married|6=A member of an unmarried couple|7=Don't Know or refused to answer"/>
    <m/>
    <m/>
    <m/>
    <m/>
    <m/>
    <m/>
    <m/>
    <m/>
    <m/>
    <m/>
    <m/>
    <m/>
    <m/>
    <m/>
    <m/>
    <m/>
    <s v="baseline_assessment"/>
  </r>
  <r>
    <x v="1"/>
    <s v="0.3.2"/>
    <s v="Baseline Assessment Form"/>
    <s v="Demographics"/>
    <s v="Medium Confidence"/>
    <x v="1"/>
    <x v="85"/>
    <s v="11. What is the highest grade or level of schooling that you completed?"/>
    <s v="DEMOGRAPHICS: 11. What is the highest grade or level of schooling that you completed?"/>
    <s v="integer"/>
    <m/>
    <m/>
    <m/>
    <s v="1|2|3|4|5|6|7|8"/>
    <m/>
    <m/>
    <m/>
    <s v="1=8th grade or less|2=Some high school|3=High School or GED|4=Technical trade or business school|5=2-year college degree or some college|6=4-year college degree|7=Post-graduate degree (e.g., masters or doctorate)|8=Don't know or refused to answer"/>
    <m/>
    <m/>
    <m/>
    <m/>
    <m/>
    <m/>
    <m/>
    <m/>
    <m/>
    <m/>
    <m/>
    <m/>
    <m/>
    <m/>
    <m/>
    <m/>
    <s v="baseline_assessment"/>
  </r>
  <r>
    <x v="1"/>
    <s v="0.3.2"/>
    <s v="Baseline Assessment Form"/>
    <s v="Demographics"/>
    <s v="Medium Confidence"/>
    <x v="1"/>
    <x v="86"/>
    <s v="12. How long has your pain been an issue?"/>
    <s v="DEMOGRAPHICS: 12. How long has your pain been an issue?"/>
    <s v="integer"/>
    <m/>
    <m/>
    <m/>
    <s v="1|2|3|4|5"/>
    <m/>
    <m/>
    <m/>
    <s v="1=3-6 months|2=7-12 months|3=1-5 years|4=6-10 years|5=&gt; 10 years"/>
    <m/>
    <m/>
    <m/>
    <m/>
    <m/>
    <m/>
    <m/>
    <m/>
    <m/>
    <m/>
    <m/>
    <m/>
    <m/>
    <m/>
    <m/>
    <m/>
    <s v="baseline_assessment"/>
  </r>
  <r>
    <x v="1"/>
    <s v="0.3.2"/>
    <s v="Baseline Assessment Form"/>
    <s v="Demographics"/>
    <s v="Medium Confidence"/>
    <x v="1"/>
    <x v="87"/>
    <s v="a. Physical Therapy"/>
    <s v="13. Have you ever tried the following options to treat your pain?: a. Physical Therapy"/>
    <s v="integer"/>
    <m/>
    <m/>
    <m/>
    <s v="0|1|2"/>
    <m/>
    <m/>
    <m/>
    <s v="0=No, never|1=Yes, but not now|2=Yes, currently"/>
    <m/>
    <m/>
    <m/>
    <m/>
    <m/>
    <m/>
    <m/>
    <m/>
    <m/>
    <m/>
    <m/>
    <m/>
    <m/>
    <m/>
    <m/>
    <m/>
    <s v="baseline_assessment"/>
  </r>
  <r>
    <x v="1"/>
    <s v="0.3.2"/>
    <s v="Baseline Assessment Form"/>
    <s v="Demographics"/>
    <s v="Medium Confidence"/>
    <x v="1"/>
    <x v="88"/>
    <s v="b. Massage"/>
    <s v="13. Have you ever tried the following options to treat your pain?: b. Massage"/>
    <s v="integer"/>
    <m/>
    <m/>
    <m/>
    <s v="0|1|2"/>
    <m/>
    <m/>
    <m/>
    <s v="0=No, never|1=Yes, but not now|2=Yes, currently"/>
    <m/>
    <m/>
    <m/>
    <m/>
    <m/>
    <m/>
    <m/>
    <m/>
    <m/>
    <m/>
    <m/>
    <m/>
    <m/>
    <m/>
    <m/>
    <m/>
    <s v="baseline_assessment"/>
  </r>
  <r>
    <x v="1"/>
    <s v="0.3.2"/>
    <s v="Baseline Assessment Form"/>
    <s v="Demographics"/>
    <s v="Medium Confidence"/>
    <x v="1"/>
    <x v="89"/>
    <s v="c. Acupuncture"/>
    <s v="13. Have you ever tried the following options to treat your pain?: c. Acupuncture"/>
    <s v="integer"/>
    <m/>
    <m/>
    <m/>
    <s v="0|1|2"/>
    <m/>
    <m/>
    <m/>
    <s v="0=No, never|1=Yes, but not now|2=Yes, currently"/>
    <m/>
    <m/>
    <m/>
    <m/>
    <m/>
    <m/>
    <m/>
    <m/>
    <m/>
    <m/>
    <m/>
    <m/>
    <m/>
    <m/>
    <m/>
    <m/>
    <s v="baseline_assessment"/>
  </r>
  <r>
    <x v="1"/>
    <s v="0.3.2"/>
    <s v="Baseline Assessment Form"/>
    <s v="Demographics"/>
    <s v="Medium Confidence"/>
    <x v="1"/>
    <x v="90"/>
    <s v="d. Chiropractor"/>
    <s v="13. Have you ever tried the following options to treat your pain?: d. Chiropractor"/>
    <s v="integer"/>
    <m/>
    <m/>
    <m/>
    <s v="0|1|2"/>
    <m/>
    <m/>
    <m/>
    <s v="0=No, never|1=Yes, but not now|2=Yes, currently"/>
    <m/>
    <m/>
    <m/>
    <m/>
    <m/>
    <m/>
    <m/>
    <m/>
    <m/>
    <m/>
    <m/>
    <m/>
    <m/>
    <m/>
    <m/>
    <m/>
    <s v="baseline_assessment"/>
  </r>
  <r>
    <x v="1"/>
    <s v="0.3.2"/>
    <s v="Baseline Assessment Form"/>
    <s v="Demographics"/>
    <s v="Medium Confidence"/>
    <x v="1"/>
    <x v="91"/>
    <s v="e. Pain Clinic"/>
    <s v="13. Have you ever tried the following options to treat your pain?: e. Pain Clinic"/>
    <s v="integer"/>
    <m/>
    <m/>
    <m/>
    <s v="0|1|2"/>
    <m/>
    <m/>
    <m/>
    <s v="0=No, never|1=Yes, but not now|2=Yes, currently"/>
    <m/>
    <m/>
    <m/>
    <m/>
    <m/>
    <m/>
    <m/>
    <m/>
    <m/>
    <m/>
    <m/>
    <m/>
    <m/>
    <m/>
    <m/>
    <m/>
    <s v="baseline_assessment"/>
  </r>
  <r>
    <x v="1"/>
    <s v="0.3.2"/>
    <s v="Baseline Assessment Form"/>
    <s v="Demographics"/>
    <s v="Medium Confidence"/>
    <x v="1"/>
    <x v="92"/>
    <s v="f. Counselor, Psychiatrist, Psychologist"/>
    <s v="13. Have you ever tried the following options to treat your pain?: f. Counselor, Psychiatrist, Psychologist"/>
    <s v="integer"/>
    <m/>
    <m/>
    <m/>
    <s v="0|1|2"/>
    <m/>
    <m/>
    <m/>
    <s v="0=No, never|1=Yes, but not now|2=Yes, currently"/>
    <m/>
    <m/>
    <m/>
    <m/>
    <m/>
    <m/>
    <m/>
    <m/>
    <m/>
    <m/>
    <m/>
    <m/>
    <m/>
    <m/>
    <m/>
    <m/>
    <s v="baseline_assessment"/>
  </r>
  <r>
    <x v="1"/>
    <s v="0.3.2"/>
    <s v="Baseline Assessment Form"/>
    <s v="Demographics"/>
    <s v="Medium Confidence"/>
    <x v="1"/>
    <x v="93"/>
    <s v="g. Neurologist"/>
    <s v="13. Have you ever tried the following options to treat your pain?: g. Neurologist"/>
    <s v="integer"/>
    <m/>
    <m/>
    <m/>
    <s v="0|1|2"/>
    <m/>
    <m/>
    <m/>
    <s v="0=No, never|1=Yes, but not now|2=Yes, currently"/>
    <m/>
    <m/>
    <m/>
    <m/>
    <m/>
    <m/>
    <m/>
    <m/>
    <m/>
    <m/>
    <m/>
    <m/>
    <m/>
    <m/>
    <m/>
    <m/>
    <s v="baseline_assessment"/>
  </r>
  <r>
    <x v="1"/>
    <s v="0.3.2"/>
    <s v="Baseline Assessment Form"/>
    <s v="Demographics"/>
    <s v="Medium Confidence"/>
    <x v="1"/>
    <x v="94"/>
    <s v="h. Orthopedist"/>
    <s v="13. Have you ever tried the following options to treat your pain?: h. Orthopedist"/>
    <s v="integer"/>
    <m/>
    <m/>
    <m/>
    <s v="0|1|2"/>
    <m/>
    <m/>
    <m/>
    <s v="0=No, never|1=Yes, but not now|2=Yes, currently"/>
    <m/>
    <m/>
    <m/>
    <m/>
    <m/>
    <m/>
    <m/>
    <m/>
    <m/>
    <m/>
    <m/>
    <m/>
    <m/>
    <m/>
    <m/>
    <m/>
    <s v="baseline_assessment"/>
  </r>
  <r>
    <x v="1"/>
    <s v="0.3.2"/>
    <s v="Baseline Assessment Form"/>
    <s v="Demographics"/>
    <s v="Medium Confidence"/>
    <x v="1"/>
    <x v="95"/>
    <s v="i. Rheumatologist"/>
    <s v="13. Have you ever tried the following options to treat your pain?: i. Rheumatologist"/>
    <s v="integer"/>
    <m/>
    <m/>
    <m/>
    <s v="0|1|2"/>
    <m/>
    <m/>
    <m/>
    <s v="0=No, never|1=Yes, but not now|2=Yes, currently"/>
    <m/>
    <m/>
    <m/>
    <m/>
    <m/>
    <m/>
    <m/>
    <m/>
    <m/>
    <m/>
    <m/>
    <m/>
    <m/>
    <m/>
    <m/>
    <m/>
    <s v="baseline_assessment"/>
  </r>
  <r>
    <x v="1"/>
    <s v="0.3.2"/>
    <s v="Baseline Assessment Form"/>
    <s v="Demographics"/>
    <s v="Medium Confidence"/>
    <x v="1"/>
    <x v="96"/>
    <s v="j. Other"/>
    <s v="13. Have you ever tried the following options to treat your pain?: j. Other"/>
    <s v="integer"/>
    <m/>
    <m/>
    <m/>
    <s v="0|1|2"/>
    <m/>
    <m/>
    <m/>
    <s v="0=No, never|1=Yes, but not now|2=Yes, currently"/>
    <m/>
    <m/>
    <m/>
    <m/>
    <m/>
    <m/>
    <m/>
    <m/>
    <m/>
    <m/>
    <m/>
    <m/>
    <m/>
    <m/>
    <m/>
    <m/>
    <s v="baseline_assessment"/>
  </r>
  <r>
    <x v="1"/>
    <s v="0.3.2"/>
    <s v="Baseline Assessment Form"/>
    <s v="Demographics"/>
    <s v="Medium Confidence"/>
    <x v="1"/>
    <x v="97"/>
    <s v="Please specify"/>
    <s v="13. Have you ever tried the following options to treat your pain?: Please specify"/>
    <s v="string"/>
    <m/>
    <m/>
    <m/>
    <m/>
    <m/>
    <m/>
    <m/>
    <m/>
    <m/>
    <m/>
    <m/>
    <m/>
    <m/>
    <m/>
    <m/>
    <m/>
    <m/>
    <m/>
    <m/>
    <m/>
    <m/>
    <m/>
    <m/>
    <m/>
    <s v="baseline_assessment"/>
  </r>
  <r>
    <x v="1"/>
    <s v="0.3.2"/>
    <s v="Baseline Assessment Form"/>
    <s v="Demographics"/>
    <s v="Medium Confidence"/>
    <x v="1"/>
    <x v="98"/>
    <s v="a. Feeling Nervous, anxious, or on edge"/>
    <s v="14. GAD-7 Anxiety_x000a__x000a_Over the last 2 weeks, how often have you been bothered by the following problems?: a. Feeling Nervous, anxious, or on edge"/>
    <s v="integer"/>
    <m/>
    <m/>
    <m/>
    <s v="0|1|2|3"/>
    <m/>
    <m/>
    <m/>
    <s v="0=Not at all|1=Several Days|2=Over half the days|3=Nearly every day"/>
    <m/>
    <m/>
    <m/>
    <m/>
    <m/>
    <m/>
    <m/>
    <m/>
    <m/>
    <m/>
    <m/>
    <m/>
    <m/>
    <m/>
    <m/>
    <m/>
    <s v="baseline_assessment"/>
  </r>
  <r>
    <x v="1"/>
    <s v="0.3.2"/>
    <s v="Baseline Assessment Form"/>
    <s v="Demographics"/>
    <s v="Medium Confidence"/>
    <x v="1"/>
    <x v="99"/>
    <s v="b. Worry too much about different things"/>
    <s v="14. GAD-7 Anxiety_x000a__x000a_Over the last 2 weeks, how often have you been bothered by the following problems?: b. Worry too much about different things"/>
    <s v="integer"/>
    <m/>
    <m/>
    <m/>
    <s v="0|1|2|3"/>
    <m/>
    <m/>
    <m/>
    <s v="0=Not at all|1=Several Days|2=Over half the days|3=Nearly every day"/>
    <m/>
    <m/>
    <m/>
    <m/>
    <m/>
    <m/>
    <m/>
    <m/>
    <m/>
    <m/>
    <m/>
    <m/>
    <m/>
    <m/>
    <m/>
    <m/>
    <s v="baseline_assessment"/>
  </r>
  <r>
    <x v="1"/>
    <s v="0.3.2"/>
    <s v="Baseline Assessment Form"/>
    <s v="Demographics"/>
    <s v="Medium Confidence"/>
    <x v="1"/>
    <x v="100"/>
    <s v="c. Trouble Relaxing"/>
    <s v="14. GAD-7 Anxiety_x000a__x000a_Over the last 2 weeks, how often have you been bothered by the following problems?: c. Trouble Relaxing"/>
    <s v="integer"/>
    <m/>
    <m/>
    <m/>
    <s v="0|1|2|3"/>
    <m/>
    <m/>
    <m/>
    <s v="0=Not at all|1=Several Days|2=Over half the days|3=Nearly every day"/>
    <m/>
    <m/>
    <m/>
    <m/>
    <m/>
    <m/>
    <m/>
    <m/>
    <m/>
    <m/>
    <m/>
    <m/>
    <m/>
    <m/>
    <m/>
    <m/>
    <s v="baseline_assessment"/>
  </r>
  <r>
    <x v="1"/>
    <s v="0.3.2"/>
    <s v="Baseline Assessment Form"/>
    <s v="Demographics"/>
    <s v="Medium Confidence"/>
    <x v="1"/>
    <x v="101"/>
    <s v="d. Being so restless that it's hard to sit still"/>
    <s v="14. GAD-7 Anxiety_x000a__x000a_Over the last 2 weeks, how often have you been bothered by the following problems?: d. Being so restless that it's hard to sit still"/>
    <s v="integer"/>
    <m/>
    <m/>
    <m/>
    <s v="0|1|2|3"/>
    <m/>
    <m/>
    <m/>
    <s v="0=Not at all|1=Several Days|2=Over half the days|3=Nearly every day"/>
    <m/>
    <m/>
    <m/>
    <m/>
    <m/>
    <m/>
    <m/>
    <m/>
    <m/>
    <m/>
    <m/>
    <m/>
    <m/>
    <m/>
    <m/>
    <m/>
    <s v="baseline_assessment"/>
  </r>
  <r>
    <x v="1"/>
    <s v="0.3.2"/>
    <s v="Baseline Assessment Form"/>
    <s v="Demographics"/>
    <s v="Medium Confidence"/>
    <x v="1"/>
    <x v="102"/>
    <s v="e. Becoming easily annoyed"/>
    <s v="14. GAD-7 Anxiety_x000a__x000a_Over the last 2 weeks, how often have you been bothered by the following problems?: e. Becoming easily annoyed"/>
    <s v="integer"/>
    <m/>
    <m/>
    <m/>
    <s v="0|1|2|3"/>
    <m/>
    <m/>
    <m/>
    <s v="0=Not at all|1=Several Days|2=Over half the days|3=Nearly every day"/>
    <m/>
    <m/>
    <m/>
    <m/>
    <m/>
    <m/>
    <m/>
    <m/>
    <m/>
    <m/>
    <m/>
    <m/>
    <m/>
    <m/>
    <m/>
    <m/>
    <s v="baseline_assessment"/>
  </r>
  <r>
    <x v="1"/>
    <s v="0.3.2"/>
    <s v="Baseline Assessment Form"/>
    <s v="Demographics"/>
    <s v="Medium Confidence"/>
    <x v="1"/>
    <x v="103"/>
    <s v="f. Feeling afraid as if something awful might happen"/>
    <s v="14. GAD-7 Anxiety_x000a__x000a_Over the last 2 weeks, how often have you been bothered by the following problems?: f. Feeling afraid as if something awful might happen"/>
    <s v="integer"/>
    <m/>
    <m/>
    <m/>
    <s v="0|1|2|3"/>
    <m/>
    <m/>
    <m/>
    <s v="0=Not at all|1=Several Days|2=Over half the days|3=Nearly every day"/>
    <m/>
    <m/>
    <m/>
    <m/>
    <m/>
    <m/>
    <m/>
    <m/>
    <m/>
    <m/>
    <m/>
    <m/>
    <m/>
    <m/>
    <m/>
    <m/>
    <s v="baseline_assessment"/>
  </r>
  <r>
    <x v="1"/>
    <s v="0.3.2"/>
    <s v="Baseline Assessment Form"/>
    <s v="Demographics"/>
    <s v="Medium Confidence"/>
    <x v="1"/>
    <x v="104"/>
    <s v="g. Not being able to stop or control worrying"/>
    <s v="14. GAD-7 Anxiety_x000a__x000a_Over the last 2 weeks, how often have you been bothered by the following problems?: g. Not being able to stop or control worrying"/>
    <s v="integer"/>
    <m/>
    <m/>
    <m/>
    <s v="0|1|2|3"/>
    <m/>
    <m/>
    <m/>
    <s v="0=Not at all|1=Several Days|2=Over half the days|3=Nearly every day"/>
    <m/>
    <m/>
    <m/>
    <m/>
    <m/>
    <m/>
    <m/>
    <m/>
    <m/>
    <m/>
    <m/>
    <m/>
    <m/>
    <m/>
    <m/>
    <m/>
    <s v="baseline_assessment"/>
  </r>
  <r>
    <x v="1"/>
    <s v="0.3.2"/>
    <s v="Baseline Assessment Form"/>
    <s v="Demographics"/>
    <s v="Medium Confidence"/>
    <x v="1"/>
    <x v="105"/>
    <s v="GAD-7 Anxiety"/>
    <s v="14. GAD-7 Anxiety_x000a__x000a_Over the last 2 weeks, how often have you been bothered by the following problems?: GAD-7 Anxiety[calculation: sum([nervous_edge],[worry_edge],[trouble_relaxing],[sit_still],[easy_annoyed],[afraid_awful])]"/>
    <s v="number"/>
    <m/>
    <m/>
    <m/>
    <m/>
    <m/>
    <m/>
    <m/>
    <m/>
    <m/>
    <m/>
    <m/>
    <m/>
    <m/>
    <m/>
    <m/>
    <m/>
    <m/>
    <m/>
    <m/>
    <m/>
    <m/>
    <m/>
    <m/>
    <m/>
    <s v="baseline_assessment"/>
  </r>
  <r>
    <x v="1"/>
    <s v="0.3.2"/>
    <s v="Baseline Assessment Form"/>
    <s v="Demographics"/>
    <s v="Medium Confidence"/>
    <x v="1"/>
    <x v="106"/>
    <s v="a. At its worst in the last week"/>
    <s v="15. BPI Pain Intensity_x000a__x000a_Please rate your pain by indicating the one number that best describes your pain (BPI pain intensity): a. At its worst in the last week"/>
    <s v="integer"/>
    <m/>
    <m/>
    <m/>
    <s v="0|1|2|3|4|5|6|7|8|9|10"/>
    <m/>
    <m/>
    <m/>
    <s v="0=0 - No pain|1=1|2=2|3=3|4=4|5=5|6=6|7=7|8=8|9=9|10=10 - Pain bad as imagine"/>
    <m/>
    <m/>
    <m/>
    <m/>
    <m/>
    <m/>
    <m/>
    <m/>
    <m/>
    <m/>
    <m/>
    <m/>
    <m/>
    <m/>
    <m/>
    <m/>
    <s v="baseline_assessment"/>
  </r>
  <r>
    <x v="1"/>
    <s v="0.3.2"/>
    <s v="Baseline Assessment Form"/>
    <s v="Demographics"/>
    <s v="Medium Confidence"/>
    <x v="1"/>
    <x v="107"/>
    <s v="b. At its least in the last week"/>
    <s v="15. BPI Pain Intensity_x000a__x000a_Please rate your pain by indicating the one number that best describes your pain (BPI pain intensity): b. At its least in the last week"/>
    <s v="integer"/>
    <m/>
    <m/>
    <m/>
    <s v="0|1|2|3|4|5|6|7|8|9|10"/>
    <m/>
    <m/>
    <m/>
    <s v="0=0 - No pain|1=1|2=2|3=3|4=4|5=5|6=6|7=7|8=8|9=9|10=10 - Pain bad as imagine"/>
    <m/>
    <m/>
    <m/>
    <m/>
    <m/>
    <m/>
    <m/>
    <m/>
    <m/>
    <m/>
    <m/>
    <m/>
    <m/>
    <m/>
    <m/>
    <m/>
    <s v="baseline_assessment"/>
  </r>
  <r>
    <x v="1"/>
    <s v="0.3.2"/>
    <s v="Baseline Assessment Form"/>
    <s v="Demographics"/>
    <s v="Medium Confidence"/>
    <x v="1"/>
    <x v="108"/>
    <s v="c. On the average in the last week"/>
    <s v="15. BPI Pain Intensity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baseline_assessment"/>
  </r>
  <r>
    <x v="1"/>
    <s v="0.3.2"/>
    <s v="Baseline Assessment Form"/>
    <s v="Demographics"/>
    <s v="Medium Confidence"/>
    <x v="1"/>
    <x v="109"/>
    <s v="d. Right now"/>
    <s v="15. BPI Pain Intensity_x000a__x000a_Please rate your pain by indicating the one number that best describes your pain (BPI pain intensity): d. Right now"/>
    <s v="integer"/>
    <m/>
    <m/>
    <m/>
    <s v="0|1|2|3|4|5|6|7|8|9|10"/>
    <m/>
    <m/>
    <m/>
    <s v="0=0 - No pain|1=1|2=2|3=3|4=4|5=5|6=6|7=7|8=8|9=9|10=10 - Pain bad as imagine"/>
    <m/>
    <m/>
    <m/>
    <m/>
    <m/>
    <m/>
    <m/>
    <m/>
    <m/>
    <m/>
    <m/>
    <m/>
    <m/>
    <m/>
    <m/>
    <m/>
    <s v="baseline_assessment"/>
  </r>
  <r>
    <x v="1"/>
    <s v="0.3.2"/>
    <s v="Baseline Assessment Form"/>
    <s v="Demographics"/>
    <s v="Medium Confidence"/>
    <x v="1"/>
    <x v="110"/>
    <s v="BPI Pain Intensity total"/>
    <s v="15. BPI Pain Intensity_x000a__x000a_Please rate your pain by indicating the one number that best describes your pain (BPI pain intensity): BPI Pain Intensity total[calculation: sum([worst_pain_baseline], [least_baseline], [average_baseline], [right_now_baseline])]"/>
    <s v="number"/>
    <m/>
    <m/>
    <m/>
    <m/>
    <m/>
    <m/>
    <m/>
    <m/>
    <m/>
    <m/>
    <m/>
    <m/>
    <m/>
    <m/>
    <m/>
    <m/>
    <m/>
    <m/>
    <m/>
    <m/>
    <m/>
    <m/>
    <m/>
    <m/>
    <s v="baseline_assessment"/>
  </r>
  <r>
    <x v="1"/>
    <s v="0.3.2"/>
    <s v="Baseline Assessment Form"/>
    <s v="Demographics"/>
    <s v="Medium Confidence"/>
    <x v="1"/>
    <x v="111"/>
    <s v="A. General Activity"/>
    <s v="16. BPI Pain Interference_x000a__x000a_What number best describes how, during the past week, pain has interfered with the following: A. General Activity"/>
    <s v="integer"/>
    <m/>
    <m/>
    <m/>
    <s v="0|1|2|3|4|5|6|7|8|9|10"/>
    <m/>
    <m/>
    <m/>
    <s v="0=0 - Does Not Interfere|1=1|2=2|3=3|4=4|5=5|6=6|7=7|8=8|9=9|10=10 - Completely Interferes"/>
    <m/>
    <m/>
    <m/>
    <m/>
    <m/>
    <m/>
    <m/>
    <m/>
    <m/>
    <m/>
    <m/>
    <m/>
    <m/>
    <m/>
    <m/>
    <m/>
    <s v="baseline_assessment"/>
  </r>
  <r>
    <x v="1"/>
    <s v="0.3.2"/>
    <s v="Baseline Assessment Form"/>
    <s v="Demographics"/>
    <s v="Medium Confidence"/>
    <x v="1"/>
    <x v="112"/>
    <s v="B. Mood"/>
    <s v="16. BPI Pain Interference_x000a__x000a_What number best describes how, during the past week, pain has interfered with the following: B. Mood"/>
    <s v="integer"/>
    <m/>
    <m/>
    <m/>
    <s v="0|1|2|3|4|5|6|7|8|9|10"/>
    <m/>
    <m/>
    <m/>
    <s v="0=0 - Does Not Interfere|1=1|2=2|3=3|4=4|5=5|6=6|7=7|8=8|9=9|10=10 - Completely Interferes"/>
    <m/>
    <m/>
    <m/>
    <m/>
    <m/>
    <m/>
    <m/>
    <m/>
    <m/>
    <m/>
    <m/>
    <m/>
    <m/>
    <m/>
    <m/>
    <m/>
    <s v="baseline_assessment"/>
  </r>
  <r>
    <x v="1"/>
    <s v="0.3.2"/>
    <s v="Baseline Assessment Form"/>
    <s v="Demographics"/>
    <s v="Medium Confidence"/>
    <x v="1"/>
    <x v="113"/>
    <s v="C. Walking Ability"/>
    <s v="16. BPI Pain Interference_x000a__x000a_What number best describes how, during the past week, pain has interfered with the following: C. Walking Ability"/>
    <s v="integer"/>
    <m/>
    <m/>
    <m/>
    <s v="0|1|2|3|4|5|6|7|8|9|10"/>
    <m/>
    <m/>
    <m/>
    <s v="0=0 - Does Not Interfere|1=1|2=2|3=3|4=4|5=5|6=6|7=7|8=8|9=9|10=10 - Completely Interferes"/>
    <m/>
    <m/>
    <m/>
    <m/>
    <m/>
    <m/>
    <m/>
    <m/>
    <m/>
    <m/>
    <m/>
    <m/>
    <m/>
    <m/>
    <m/>
    <m/>
    <s v="baseline_assessment"/>
  </r>
  <r>
    <x v="1"/>
    <s v="0.3.2"/>
    <s v="Baseline Assessment Form"/>
    <s v="Demographics"/>
    <s v="Medium Confidence"/>
    <x v="1"/>
    <x v="114"/>
    <s v="D. Normal Work (includes both work outside the home and housework)"/>
    <s v="16. BPI Pain Interference_x000a__x000a_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baseline_assessment"/>
  </r>
  <r>
    <x v="1"/>
    <s v="0.3.2"/>
    <s v="Baseline Assessment Form"/>
    <s v="Demographics"/>
    <s v="Medium Confidence"/>
    <x v="1"/>
    <x v="115"/>
    <s v="E. Relations with other people"/>
    <s v="16. BPI Pain Interference_x000a__x000a_What number best describes how, during the past week, pain has interfered with the following: E. Relations with other people"/>
    <s v="integer"/>
    <m/>
    <m/>
    <m/>
    <s v="0|1|2|3|4|5|6|7|8|9|10"/>
    <m/>
    <m/>
    <m/>
    <s v="0=0 - Does Not Interfere|1=1|2=2|3=3|4=4|5=5|6=6|7=7|8=8|9=9|10=10 - Completely Interferes"/>
    <m/>
    <m/>
    <m/>
    <m/>
    <m/>
    <m/>
    <m/>
    <m/>
    <m/>
    <m/>
    <m/>
    <m/>
    <m/>
    <m/>
    <m/>
    <m/>
    <s v="baseline_assessment"/>
  </r>
  <r>
    <x v="1"/>
    <s v="0.3.2"/>
    <s v="Baseline Assessment Form"/>
    <s v="Demographics"/>
    <s v="Medium Confidence"/>
    <x v="1"/>
    <x v="116"/>
    <s v="F. Sleep"/>
    <s v="16. BPI Pain Interference_x000a__x000a_What number best describes how, during the past week, pain has interfered with the following: F. Sleep"/>
    <s v="integer"/>
    <m/>
    <m/>
    <m/>
    <s v="0|1|2|3|4|5|6|7|8|9|10"/>
    <m/>
    <m/>
    <m/>
    <s v="0=0 - Does Not Interfere|1=1|2=2|3=3|4=4|5=5|6=6|7=7|8=8|9=9|10=10 - Completely Interferes"/>
    <m/>
    <m/>
    <m/>
    <m/>
    <m/>
    <m/>
    <m/>
    <m/>
    <m/>
    <m/>
    <m/>
    <m/>
    <m/>
    <m/>
    <m/>
    <m/>
    <s v="baseline_assessment"/>
  </r>
  <r>
    <x v="1"/>
    <s v="0.3.2"/>
    <s v="Baseline Assessment Form"/>
    <s v="Demographics"/>
    <s v="Medium Confidence"/>
    <x v="1"/>
    <x v="117"/>
    <s v="G. Enjoyment of life"/>
    <s v="16. BPI Pain Interference_x000a__x000a_What number best describes how, during the past week, pain has interfered with the following: G. Enjoyment of life"/>
    <s v="integer"/>
    <m/>
    <m/>
    <m/>
    <s v="0|1|2|3|4|5|6|7|8|9|10"/>
    <m/>
    <m/>
    <m/>
    <s v="0=0 - Does Not Interfere|1=1|2=2|3=3|4=4|5=5|6=6|7=7|8=8|9=9|10=10 - Completely Interferes"/>
    <m/>
    <m/>
    <m/>
    <m/>
    <m/>
    <m/>
    <m/>
    <m/>
    <m/>
    <m/>
    <m/>
    <m/>
    <m/>
    <m/>
    <m/>
    <m/>
    <s v="baseline_assessment"/>
  </r>
  <r>
    <x v="1"/>
    <s v="0.3.2"/>
    <s v="Baseline Assessment Form"/>
    <s v="Demographics"/>
    <s v="Medium Confidence"/>
    <x v="1"/>
    <x v="118"/>
    <s v="BPI Pain Interference Total"/>
    <s v="16. BPI Pain Interference_x000a__x000a_What number best describes how, during the past week, pain has interfered with the following: BPI Pain Interference Total[calculation: sum([a_general_activity], [b_mood], [c_walking_ability], [d_normal_work], [e_relations_with_other], [f_sleep], [g_enjoyment_of_life])]"/>
    <s v="number"/>
    <m/>
    <m/>
    <m/>
    <m/>
    <m/>
    <m/>
    <m/>
    <m/>
    <m/>
    <m/>
    <m/>
    <m/>
    <m/>
    <m/>
    <m/>
    <m/>
    <m/>
    <m/>
    <m/>
    <m/>
    <m/>
    <m/>
    <m/>
    <m/>
    <s v="baseline_assessment"/>
  </r>
  <r>
    <x v="1"/>
    <s v="0.3.2"/>
    <s v="Baseline Assessment Form"/>
    <s v="Demographics"/>
    <s v="Medium Confidence"/>
    <x v="1"/>
    <x v="119"/>
    <s v="a. Little interest or pleasure in doing things"/>
    <s v="17. Patient Health Questionnaire (PHQ8)_x000a__x000a_How often during the past two weeks were you bothered by: a. Little interest or pleasure in doing things"/>
    <s v="integer"/>
    <m/>
    <m/>
    <m/>
    <s v="0|1|2|3"/>
    <m/>
    <m/>
    <m/>
    <s v="0=0 Not at all|1=1 Several days|2=2 More than half the days|3=3 Nearly every day"/>
    <m/>
    <m/>
    <m/>
    <m/>
    <m/>
    <m/>
    <m/>
    <m/>
    <m/>
    <m/>
    <m/>
    <m/>
    <m/>
    <m/>
    <m/>
    <m/>
    <s v="baseline_assessment"/>
  </r>
  <r>
    <x v="1"/>
    <s v="0.3.2"/>
    <s v="Baseline Assessment Form"/>
    <s v="Demographics"/>
    <s v="Medium Confidence"/>
    <x v="1"/>
    <x v="120"/>
    <s v="b. Feeling down, depressed, or hopeless"/>
    <s v="17. Patient Health Questionnaire (PHQ8)_x000a__x000a_How often during the past two weeks were you bothered by: b. Feeling down, depressed, or hopeless"/>
    <s v="integer"/>
    <m/>
    <m/>
    <m/>
    <s v="0|1|2|3"/>
    <m/>
    <m/>
    <m/>
    <s v="0=0 Not at all|1=1 Several days|2=2 More than half the days|3=3 Nearly every day"/>
    <m/>
    <m/>
    <m/>
    <m/>
    <m/>
    <m/>
    <m/>
    <m/>
    <m/>
    <m/>
    <m/>
    <m/>
    <m/>
    <m/>
    <m/>
    <m/>
    <s v="baseline_assessment"/>
  </r>
  <r>
    <x v="1"/>
    <s v="0.3.2"/>
    <s v="Baseline Assessment Form"/>
    <s v="Demographics"/>
    <s v="Medium Confidence"/>
    <x v="1"/>
    <x v="121"/>
    <s v="c. Trouble falling or staying asleep, or sleeping too much"/>
    <s v="17. Patient Health Questionnaire (PHQ8)_x000a__x000a_How often during the past two weeks were you bothered by: c. Trouble falling or staying asleep, or sleeping too much"/>
    <s v="integer"/>
    <m/>
    <m/>
    <m/>
    <s v="0|1|2|3"/>
    <m/>
    <m/>
    <m/>
    <s v="0=0 Not at all|1=1 Several days|2=2 More than half the days|3=3 Nearly every day"/>
    <m/>
    <m/>
    <m/>
    <m/>
    <m/>
    <m/>
    <m/>
    <m/>
    <m/>
    <m/>
    <m/>
    <m/>
    <m/>
    <m/>
    <m/>
    <m/>
    <s v="baseline_assessment"/>
  </r>
  <r>
    <x v="1"/>
    <s v="0.3.2"/>
    <s v="Baseline Assessment Form"/>
    <s v="Demographics"/>
    <s v="Medium Confidence"/>
    <x v="1"/>
    <x v="122"/>
    <s v="d. Feeling tired or having little energy"/>
    <s v="17. Patient Health Questionnaire (PHQ8)_x000a__x000a_How often during the past two weeks were you bothered by: d. Feeling tired or having little energy"/>
    <s v="integer"/>
    <m/>
    <m/>
    <m/>
    <s v="0|1|2|3"/>
    <m/>
    <m/>
    <m/>
    <s v="0=0 Not at all|1=1 Several days|2=2 More than half the days|3=3 Nearly every day"/>
    <m/>
    <m/>
    <m/>
    <m/>
    <m/>
    <m/>
    <m/>
    <m/>
    <m/>
    <m/>
    <m/>
    <m/>
    <m/>
    <m/>
    <m/>
    <m/>
    <s v="baseline_assessment"/>
  </r>
  <r>
    <x v="1"/>
    <s v="0.3.2"/>
    <s v="Baseline Assessment Form"/>
    <s v="Demographics"/>
    <s v="Medium Confidence"/>
    <x v="1"/>
    <x v="123"/>
    <s v="e. Poor appetite or overeating"/>
    <s v="17. Patient Health Questionnaire (PHQ8)_x000a__x000a_How often during the past two weeks were you bothered by: e. Poor appetite or overeating"/>
    <s v="integer"/>
    <m/>
    <m/>
    <m/>
    <s v="0|1|2|3"/>
    <m/>
    <m/>
    <m/>
    <s v="0=0 Not at all|1=1 Several days|2=2 More than half the days|3=3 Nearly every day"/>
    <m/>
    <m/>
    <m/>
    <m/>
    <m/>
    <m/>
    <m/>
    <m/>
    <m/>
    <m/>
    <m/>
    <m/>
    <m/>
    <m/>
    <m/>
    <m/>
    <s v="baseline_assessment"/>
  </r>
  <r>
    <x v="1"/>
    <s v="0.3.2"/>
    <s v="Baseline Assessment Form"/>
    <s v="Demographics"/>
    <s v="Medium Confidence"/>
    <x v="1"/>
    <x v="124"/>
    <s v="f. Feeling bad about yourself or that you are a failure, or have let yourself or family down"/>
    <s v="17. Patient Health Questionnaire (PHQ8)_x000a__x000a_How often during the past two weeks were you bothered by: f. Feeling bad about yourself or that you are a failure, or have let yourself or family down"/>
    <s v="integer"/>
    <m/>
    <m/>
    <m/>
    <s v="0|1|2|3"/>
    <m/>
    <m/>
    <m/>
    <s v="0=0 Not at all|1=1 Several days|2=2 More than half the days|3=3 Nearly every day"/>
    <m/>
    <m/>
    <m/>
    <m/>
    <m/>
    <m/>
    <m/>
    <m/>
    <m/>
    <m/>
    <m/>
    <m/>
    <m/>
    <m/>
    <m/>
    <m/>
    <s v="baseline_assessment"/>
  </r>
  <r>
    <x v="1"/>
    <s v="0.3.2"/>
    <s v="Baseline Assessment Form"/>
    <s v="Demographics"/>
    <s v="Medium Confidence"/>
    <x v="1"/>
    <x v="125"/>
    <s v="g. Trouble concentrating on things, such as reading the newspaper or watching television"/>
    <s v="17. Patient Health Questionnaire (PHQ8)_x000a__x000a_How often during the past two weeks were you bothered by: g. Trouble concentrating on things, such as reading the newspaper or watching television"/>
    <s v="integer"/>
    <m/>
    <m/>
    <m/>
    <s v="0|1|2|3"/>
    <m/>
    <m/>
    <m/>
    <s v="0=0 Not at all|1=1 Several days|2=2 More than half the days|3=3 Nearly every day"/>
    <m/>
    <m/>
    <m/>
    <m/>
    <m/>
    <m/>
    <m/>
    <m/>
    <m/>
    <m/>
    <m/>
    <m/>
    <m/>
    <m/>
    <m/>
    <m/>
    <s v="baseline_assessment"/>
  </r>
  <r>
    <x v="1"/>
    <s v="0.3.2"/>
    <s v="Baseline Assessment Form"/>
    <s v="Demographics"/>
    <s v="Medium Confidence"/>
    <x v="1"/>
    <x v="126"/>
    <s v="h. Moving or speaking so slowly that other people could have noticed.  Or the opposite - being so fidgety or restless that you have been moving around a lot more than usual"/>
    <s v="17. Patient Health Questionnaire (PHQ8)_x000a__x000a_How often during the past two weeks were you bothered by: h. Moving or speaking so slowly that other people could have noticed.  Or the opposite - being so fidgety or restless that you have been moving around a lot more than usual"/>
    <s v="integer"/>
    <m/>
    <m/>
    <m/>
    <s v="0|1|2|3"/>
    <m/>
    <m/>
    <m/>
    <s v="0=0 Not at all|1=1 Several days|2=2 More than half the days|3=3 Nearly every day"/>
    <m/>
    <m/>
    <m/>
    <m/>
    <m/>
    <m/>
    <m/>
    <m/>
    <m/>
    <m/>
    <m/>
    <m/>
    <m/>
    <m/>
    <m/>
    <m/>
    <s v="baseline_assessment"/>
  </r>
  <r>
    <x v="1"/>
    <s v="0.3.2"/>
    <s v="Baseline Assessment Form"/>
    <s v="Demographics"/>
    <s v="Medium Confidence"/>
    <x v="1"/>
    <x v="127"/>
    <s v="PHQ8 Total"/>
    <s v="17. Patient Health Questionnaire (PHQ8)_x000a__x000a_How often during the past two weeks were you bothered by: PHQ8 Total[calculation: sum([little_do],[feel_down],[fall_sleep],[tired_energy],[poor_eating],[let_down],[con_things],[move_usual])]"/>
    <s v="number"/>
    <m/>
    <m/>
    <m/>
    <m/>
    <m/>
    <m/>
    <m/>
    <m/>
    <m/>
    <m/>
    <m/>
    <m/>
    <m/>
    <m/>
    <m/>
    <m/>
    <m/>
    <m/>
    <m/>
    <m/>
    <m/>
    <m/>
    <m/>
    <m/>
    <s v="baseline_assessment"/>
  </r>
  <r>
    <x v="1"/>
    <s v="0.3.2"/>
    <s v="Baseline Assessment Form"/>
    <s v="Demographics"/>
    <s v="Medium Confidence"/>
    <x v="1"/>
    <x v="128"/>
    <s v="18. Please rate the overall condition of your pain from the time that you began treatment until now (Indicate only one):"/>
    <s v="17. Patient Health Questionnaire (PHQ8)_x000a__x000a_How often during the past two weeks were you bothered by: 18. Please rate the overall condition of your pain from the time that you began treatment until now (Indicate only one):"/>
    <s v="integer"/>
    <m/>
    <m/>
    <m/>
    <s v="1|2|3|4|5|6|7|8|9|10|11"/>
    <m/>
    <m/>
    <m/>
    <s v="1=Quite a bit worse|2=Moderately worse|3=Somewhat worse|4=A little bit worse|5=A tiny bit worse|6=About the same|7=A tiny bit better|8=A little bit better|9=Somewhat better|10=Moderately better|11=Quite a bit better"/>
    <m/>
    <m/>
    <m/>
    <m/>
    <m/>
    <m/>
    <m/>
    <m/>
    <m/>
    <m/>
    <m/>
    <m/>
    <m/>
    <m/>
    <m/>
    <m/>
    <s v="baseline_assessment"/>
  </r>
  <r>
    <x v="1"/>
    <s v="0.3.2"/>
    <s v="Baseline Assessment Form"/>
    <s v="Demographics"/>
    <s v="Medium Confidence"/>
    <x v="1"/>
    <x v="129"/>
    <s v="a. I worry all the time about whether the pain will end"/>
    <s v="19. Pain  (PCS)_x000a__x000a_Using the following scale, please indicate the degree to which you have these thoughts and feelings when you are experiencing pain.: a. I worry all the time about whether the pain will end"/>
    <s v="integer"/>
    <m/>
    <m/>
    <m/>
    <s v="0|1|2|3|4"/>
    <m/>
    <m/>
    <m/>
    <s v="0=0 Not at all|1=1 To a slight degree|2=2 To a moderate degree|3=3 To a great degree|4=4 All the time"/>
    <m/>
    <m/>
    <m/>
    <m/>
    <m/>
    <m/>
    <m/>
    <m/>
    <m/>
    <m/>
    <m/>
    <m/>
    <m/>
    <m/>
    <m/>
    <m/>
    <s v="baseline_assessment"/>
  </r>
  <r>
    <x v="1"/>
    <s v="0.3.2"/>
    <s v="Baseline Assessment Form"/>
    <s v="Demographics"/>
    <s v="Medium Confidence"/>
    <x v="1"/>
    <x v="130"/>
    <s v="b. I feel I can't go on"/>
    <s v="19. Pain  (PCS)_x000a__x000a_Using the following scale, please indicate the degree to which you have these thoughts and feelings when you are experiencing pain.: b. I feel I can't go on"/>
    <s v="integer"/>
    <m/>
    <m/>
    <m/>
    <s v="0|1|2|3|4"/>
    <m/>
    <m/>
    <m/>
    <s v="0=0 Not at all|1=1 To a slight degree|2=2 To a moderate degree|3=3 To a great degree|4=4 All the time"/>
    <m/>
    <m/>
    <m/>
    <m/>
    <m/>
    <m/>
    <m/>
    <m/>
    <m/>
    <m/>
    <m/>
    <m/>
    <m/>
    <m/>
    <m/>
    <m/>
    <s v="baseline_assessment"/>
  </r>
  <r>
    <x v="1"/>
    <s v="0.3.2"/>
    <s v="Baseline Assessment Form"/>
    <s v="Demographics"/>
    <s v="Medium Confidence"/>
    <x v="1"/>
    <x v="131"/>
    <s v="c. It's terrible and I think it's never going to get any better"/>
    <s v="19. Pain  (PCS)_x000a__x000a_Using the following scale, please indicate the degree to which you have these thoughts and feelings when you are experiencing pain.: c. It's terrible and I think it's never going to get any better"/>
    <s v="integer"/>
    <m/>
    <m/>
    <m/>
    <s v="0|1|2|3|4"/>
    <m/>
    <m/>
    <m/>
    <s v="0=0 Not at all|1=1 To a slight degree|2=2 To a moderate degree|3=3 To a great degree|4=4 All the time"/>
    <m/>
    <m/>
    <m/>
    <m/>
    <m/>
    <m/>
    <m/>
    <m/>
    <m/>
    <m/>
    <m/>
    <m/>
    <m/>
    <m/>
    <m/>
    <m/>
    <s v="baseline_assessment"/>
  </r>
  <r>
    <x v="1"/>
    <s v="0.3.2"/>
    <s v="Baseline Assessment Form"/>
    <s v="Demographics"/>
    <s v="Medium Confidence"/>
    <x v="1"/>
    <x v="132"/>
    <s v="d. It's awful and I feel that it overwhelms me"/>
    <s v="19. Pain  (PCS)_x000a__x000a_Using the following scale, please indicate the degree to which you have these thoughts and feelings when you are experiencing pain.: d. It's awful and I feel that it overwhelms me"/>
    <s v="integer"/>
    <m/>
    <m/>
    <m/>
    <s v="0|1|2|3|4"/>
    <m/>
    <m/>
    <m/>
    <s v="0=0 Not at all|1=1 To a slight degree|2=2 To a moderate degree|3=3 To a great degree|4=4 All the time"/>
    <m/>
    <m/>
    <m/>
    <m/>
    <m/>
    <m/>
    <m/>
    <m/>
    <m/>
    <m/>
    <m/>
    <m/>
    <m/>
    <m/>
    <m/>
    <m/>
    <s v="baseline_assessment"/>
  </r>
  <r>
    <x v="1"/>
    <s v="0.3.2"/>
    <s v="Baseline Assessment Form"/>
    <s v="Demographics"/>
    <s v="Medium Confidence"/>
    <x v="1"/>
    <x v="133"/>
    <s v="e. I feel I can't stand it anymore"/>
    <s v="19. Pain  (PCS)_x000a__x000a_Using the following scale, please indicate the degree to which you have these thoughts and feelings when you are experiencing pain.: e. I feel I can't stand it anymore"/>
    <s v="integer"/>
    <m/>
    <m/>
    <m/>
    <s v="0|1|2|3|4"/>
    <m/>
    <m/>
    <m/>
    <s v="0=0 Not at all|1=1 To a slight degree|2=2 To a moderate degree|3=3 To a great degree|4=4 All the time"/>
    <m/>
    <m/>
    <m/>
    <m/>
    <m/>
    <m/>
    <m/>
    <m/>
    <m/>
    <m/>
    <m/>
    <m/>
    <m/>
    <m/>
    <m/>
    <m/>
    <s v="baseline_assessment"/>
  </r>
  <r>
    <x v="1"/>
    <s v="0.3.2"/>
    <s v="Baseline Assessment Form"/>
    <s v="Demographics"/>
    <s v="Medium Confidence"/>
    <x v="1"/>
    <x v="134"/>
    <s v="f. I become afraid that the pain will get worse"/>
    <s v="19. Pain  (PCS)_x000a__x000a_Using the following scale, please indicate the degree to which you have these thoughts and feelings when you are experiencing pain.: f. I become afraid that the pain will get worse"/>
    <s v="integer"/>
    <m/>
    <m/>
    <m/>
    <s v="0|1|2|3|4"/>
    <m/>
    <m/>
    <m/>
    <s v="0=0 Not at all|1=1 To a slight degree|2=2 To a moderate degree|3=3 To a great degree|4=4 All the time"/>
    <m/>
    <m/>
    <m/>
    <m/>
    <m/>
    <m/>
    <m/>
    <m/>
    <m/>
    <m/>
    <m/>
    <m/>
    <m/>
    <m/>
    <m/>
    <m/>
    <s v="baseline_assessment"/>
  </r>
  <r>
    <x v="1"/>
    <s v="0.3.2"/>
    <s v="Baseline Assessment Form"/>
    <s v="Demographics"/>
    <s v="Medium Confidence"/>
    <x v="1"/>
    <x v="135"/>
    <s v="g. I keep thinking of other painful events"/>
    <s v="19. Pain  (PCS)_x000a__x000a_Using the following scale, please indicate the degree to which you have these thoughts and feelings when you are experiencing pain.: g. I keep thinking of other painful events"/>
    <s v="integer"/>
    <m/>
    <m/>
    <m/>
    <s v="0|1|2|3|4"/>
    <m/>
    <m/>
    <m/>
    <s v="0=0 Not at all|1=1 To a slight degree|2=2 To a moderate degree|3=3 To a great degree|4=4 All the time"/>
    <m/>
    <m/>
    <m/>
    <m/>
    <m/>
    <m/>
    <m/>
    <m/>
    <m/>
    <m/>
    <m/>
    <m/>
    <m/>
    <m/>
    <m/>
    <m/>
    <s v="baseline_assessment"/>
  </r>
  <r>
    <x v="1"/>
    <s v="0.3.2"/>
    <s v="Baseline Assessment Form"/>
    <s v="Demographics"/>
    <s v="Medium Confidence"/>
    <x v="1"/>
    <x v="136"/>
    <s v="h. I anxiously want the pain to go away"/>
    <s v="19. Pain  (PCS)_x000a__x000a_Using the following scale, please indicate the degree to which you have these thoughts and feelings when you are experiencing pain.: h. I anxiously want the pain to go away"/>
    <s v="integer"/>
    <m/>
    <m/>
    <m/>
    <s v="0|1|2|3|4"/>
    <m/>
    <m/>
    <m/>
    <s v="0=0 Not at all|1=1 To a slight degree|2=2 To a moderate degree|3=3 To a great degree|4=4 All the time"/>
    <m/>
    <m/>
    <m/>
    <m/>
    <m/>
    <m/>
    <m/>
    <m/>
    <m/>
    <m/>
    <m/>
    <m/>
    <m/>
    <m/>
    <m/>
    <m/>
    <s v="baseline_assessment"/>
  </r>
  <r>
    <x v="1"/>
    <s v="0.3.2"/>
    <s v="Baseline Assessment Form"/>
    <s v="Demographics"/>
    <s v="Medium Confidence"/>
    <x v="1"/>
    <x v="137"/>
    <s v="i. I can't seem to keep it out of my mind"/>
    <s v="19. Pain  (PCS)_x000a__x000a_Using the following scale, please indicate the degree to which you have these thoughts and feelings when you are experiencing pain.: i. I can't seem to keep it out of my mind"/>
    <s v="integer"/>
    <m/>
    <m/>
    <m/>
    <s v="0|1|2|3|4"/>
    <m/>
    <m/>
    <m/>
    <s v="0=0 Not at all|1=1 To a slight degree|2=2 To a moderate degree|3=3 To a great degree|4=4 All the time"/>
    <m/>
    <m/>
    <m/>
    <m/>
    <m/>
    <m/>
    <m/>
    <m/>
    <m/>
    <m/>
    <m/>
    <m/>
    <m/>
    <m/>
    <m/>
    <m/>
    <s v="baseline_assessment"/>
  </r>
  <r>
    <x v="1"/>
    <s v="0.3.2"/>
    <s v="Baseline Assessment Form"/>
    <s v="Demographics"/>
    <s v="Medium Confidence"/>
    <x v="1"/>
    <x v="138"/>
    <s v="j. I keep thinking about how much it hurts"/>
    <s v="19. Pain  (PCS)_x000a__x000a_Using the following scale, please indicate the degree to which you have these thoughts and feelings when you are experiencing pain.: j. I keep thinking about how much it hurts"/>
    <s v="integer"/>
    <m/>
    <m/>
    <m/>
    <s v="0|1|2|3|4"/>
    <m/>
    <m/>
    <m/>
    <s v="0=0 Not at all|1=1 To a slight degree|2=2 To a moderate degree|3=3 To a great degree|4=4 All the time"/>
    <m/>
    <m/>
    <m/>
    <m/>
    <m/>
    <m/>
    <m/>
    <m/>
    <m/>
    <m/>
    <m/>
    <m/>
    <m/>
    <m/>
    <m/>
    <m/>
    <s v="baseline_assessment"/>
  </r>
  <r>
    <x v="1"/>
    <s v="0.3.2"/>
    <s v="Baseline Assessment Form"/>
    <s v="Demographics"/>
    <s v="Medium Confidence"/>
    <x v="1"/>
    <x v="139"/>
    <s v="k. I keep thinking about how badly I want the pain to stop"/>
    <s v="19. Pain  (PCS)_x000a__x000a_Using the following scale, please indicate the degree to which you have these thoughts and feelings when you are experiencing pain.: k. I keep thinking about how badly I want the pain to stop"/>
    <s v="integer"/>
    <m/>
    <m/>
    <m/>
    <s v="0|1|2|3|4"/>
    <m/>
    <m/>
    <m/>
    <s v="0=0 Not at all|1=1 To a slight degree|2=2 To a moderate degree|3=3 To a great degree|4=4 All the time"/>
    <m/>
    <m/>
    <m/>
    <m/>
    <m/>
    <m/>
    <m/>
    <m/>
    <m/>
    <m/>
    <m/>
    <m/>
    <m/>
    <m/>
    <m/>
    <m/>
    <s v="baseline_assessment"/>
  </r>
  <r>
    <x v="1"/>
    <s v="0.3.2"/>
    <s v="Baseline Assessment Form"/>
    <s v="Demographics"/>
    <s v="Medium Confidence"/>
    <x v="1"/>
    <x v="140"/>
    <s v="l. There's nothing I can do to reduce the intensity of the pain"/>
    <s v="19. Pain  (PCS)_x000a__x000a_Using the following scale, please indicate the degree to which you have these thoughts and feelings when you are experiencing pain.: l. There's nothing I can do to reduce the intensity of the pain"/>
    <s v="integer"/>
    <m/>
    <m/>
    <m/>
    <s v="0|1|2|3|4"/>
    <m/>
    <m/>
    <m/>
    <s v="0=0 Not at all|1=1 To a slight degree|2=2 To a moderate degree|3=3 To a great degree|4=4 All the time"/>
    <m/>
    <m/>
    <m/>
    <m/>
    <m/>
    <m/>
    <m/>
    <m/>
    <m/>
    <m/>
    <m/>
    <m/>
    <m/>
    <m/>
    <m/>
    <m/>
    <s v="baseline_assessment"/>
  </r>
  <r>
    <x v="1"/>
    <s v="0.3.2"/>
    <s v="Baseline Assessment Form"/>
    <s v="Demographics"/>
    <s v="Medium Confidence"/>
    <x v="1"/>
    <x v="141"/>
    <s v="m. I wonder whether something serious may happen"/>
    <s v="19. Pain  (PCS)_x000a__x000a_Using the following scale, please indicate the degree to which you have these thoughts and feelings when you are experiencing pain.: m. I wonder whether something serious may happen"/>
    <s v="integer"/>
    <m/>
    <m/>
    <m/>
    <s v="0|1|2|3|4"/>
    <m/>
    <m/>
    <m/>
    <s v="0=0 Not at all|1=1 To a slight degree|2=2 To a moderate degree|3=3 To a great degree|4=4 All the time"/>
    <m/>
    <m/>
    <m/>
    <m/>
    <m/>
    <m/>
    <m/>
    <m/>
    <m/>
    <m/>
    <m/>
    <m/>
    <m/>
    <m/>
    <m/>
    <m/>
    <s v="baseline_assessment"/>
  </r>
  <r>
    <x v="1"/>
    <s v="0.3.2"/>
    <s v="Baseline Assessment Form"/>
    <s v="Demographics"/>
    <s v="Medium Confidence"/>
    <x v="1"/>
    <x v="142"/>
    <s v="PCS Total"/>
    <s v="19. Pain  (PCS)_x000a__x000a_Using the following scale, please indicate the degree to which you have these thoughts and feelings when you are experiencing pain.: PCS Total[calculation: sum([pain],[go],[terrible],[awful],[stand],[worse],[events],[goaway],[mind],[hurts],[stop],[reduce],[happen])]"/>
    <s v="number"/>
    <m/>
    <m/>
    <m/>
    <m/>
    <m/>
    <m/>
    <m/>
    <m/>
    <m/>
    <m/>
    <m/>
    <m/>
    <m/>
    <m/>
    <m/>
    <m/>
    <m/>
    <m/>
    <m/>
    <m/>
    <m/>
    <m/>
    <m/>
    <m/>
    <s v="baseline_assessment"/>
  </r>
  <r>
    <x v="1"/>
    <s v="0.3.2"/>
    <s v="Baseline Assessment Form"/>
    <s v="Demographics"/>
    <s v="Medium Confidence"/>
    <x v="1"/>
    <x v="143"/>
    <s v="Rumination - sum of items h, i, j, k"/>
    <s v="19. Pain  (PCS)_x000a__x000a_Using the following scale, please indicate the degree to which you have these thoughts and feelings when you are experiencing pain.: Rumination - sum of items h, i, j, k[calculation: sum([goaway],[mind],[hurts],[stop])]"/>
    <s v="number"/>
    <m/>
    <m/>
    <m/>
    <m/>
    <m/>
    <m/>
    <m/>
    <m/>
    <m/>
    <m/>
    <m/>
    <m/>
    <m/>
    <m/>
    <m/>
    <m/>
    <m/>
    <m/>
    <m/>
    <m/>
    <m/>
    <m/>
    <m/>
    <m/>
    <s v="baseline_assessment"/>
  </r>
  <r>
    <x v="1"/>
    <s v="0.3.2"/>
    <s v="Baseline Assessment Form"/>
    <s v="Demographics"/>
    <s v="Medium Confidence"/>
    <x v="1"/>
    <x v="144"/>
    <s v="Magnification - sum of items f, g, m"/>
    <s v="19. Pain  (PCS)_x000a__x000a_Using the following scale, please indicate the degree to which you have these thoughts and feelings when you are experiencing pain.: Magnification - sum of items f, g, m[calculation: sum([worse],[events],[happen])]"/>
    <s v="number"/>
    <m/>
    <m/>
    <m/>
    <m/>
    <m/>
    <m/>
    <m/>
    <m/>
    <m/>
    <m/>
    <m/>
    <m/>
    <m/>
    <m/>
    <m/>
    <m/>
    <m/>
    <m/>
    <m/>
    <m/>
    <m/>
    <m/>
    <m/>
    <m/>
    <s v="baseline_assessment"/>
  </r>
  <r>
    <x v="1"/>
    <s v="0.3.2"/>
    <s v="Baseline Assessment Form"/>
    <s v="Demographics"/>
    <s v="Medium Confidence"/>
    <x v="1"/>
    <x v="145"/>
    <s v="Helplessness - sum of items a, b, c, d, e, l"/>
    <s v="19. Pain  (PCS)_x000a__x000a_Using the following scale, please indicate the degree to which you have these thoughts and feelings when you are experiencing pain.: Helplessness - sum of items a, b, c, d, e, l[calculation: sum([pain],[go],[terrible],[awful],[stand],[reduce])]"/>
    <s v="number"/>
    <m/>
    <m/>
    <m/>
    <m/>
    <m/>
    <m/>
    <m/>
    <m/>
    <m/>
    <m/>
    <m/>
    <m/>
    <m/>
    <m/>
    <m/>
    <m/>
    <m/>
    <m/>
    <m/>
    <m/>
    <m/>
    <m/>
    <m/>
    <m/>
    <s v="baseline_assessment"/>
  </r>
  <r>
    <x v="1"/>
    <s v="0.3.2"/>
    <s v="Baseline Assessment Form"/>
    <s v="Demographics"/>
    <s v="Medium Confidence"/>
    <x v="1"/>
    <x v="146"/>
    <s v="a. Are you able to do chores such as vacuuming or yard work?"/>
    <s v="20. PROMIS Adult self-report_x000a__x000a_Physical Function: a. Are you able to do chores such as vacuuming or yard work?"/>
    <s v="integer"/>
    <m/>
    <m/>
    <m/>
    <s v="5|4|3|2|1"/>
    <m/>
    <m/>
    <m/>
    <s v="5=5 - Without any difficulty|4=4 - With a little difficulty|3=3 - With some difficulty|2=2 - With much difficulty|1=1 - Unable to do"/>
    <m/>
    <m/>
    <m/>
    <m/>
    <m/>
    <m/>
    <m/>
    <m/>
    <m/>
    <m/>
    <m/>
    <m/>
    <m/>
    <m/>
    <m/>
    <m/>
    <s v="baseline_assessment"/>
  </r>
  <r>
    <x v="1"/>
    <s v="0.3.2"/>
    <s v="Baseline Assessment Form"/>
    <s v="Demographics"/>
    <s v="Medium Confidence"/>
    <x v="1"/>
    <x v="147"/>
    <s v="b. Are you able to go up and down stairs at a normal pace?"/>
    <s v="20. PROMIS Adult self-report_x000a__x000a_Physical Function: b. Are you able to go up and down stairs at a normal pace?"/>
    <s v="integer"/>
    <m/>
    <m/>
    <m/>
    <s v="5|4|3|2|1"/>
    <m/>
    <m/>
    <m/>
    <s v="5=5 - Without any difficulty|4=4 - With a little difficulty|3=3 - With some difficulty|2=2 - With much difficulty|1=1 - Unable to do"/>
    <m/>
    <m/>
    <m/>
    <m/>
    <m/>
    <m/>
    <m/>
    <m/>
    <m/>
    <m/>
    <m/>
    <m/>
    <m/>
    <m/>
    <m/>
    <m/>
    <s v="baseline_assessment"/>
  </r>
  <r>
    <x v="1"/>
    <s v="0.3.2"/>
    <s v="Baseline Assessment Form"/>
    <s v="Demographics"/>
    <s v="Medium Confidence"/>
    <x v="1"/>
    <x v="148"/>
    <s v="c. Are you able to go for a walk of at least 15 minutes?"/>
    <s v="20. PROMIS Adult self-report_x000a__x000a_Physical Function: c. Are you able to go for a walk of at least 15 minutes?"/>
    <s v="integer"/>
    <m/>
    <m/>
    <m/>
    <s v="5|4|3|2|1"/>
    <m/>
    <m/>
    <m/>
    <s v="5=5 - Without any difficulty|4=4 - With a little difficulty|3=3 - With some difficulty|2=2 - With much difficulty|1=1 - Unable to do"/>
    <m/>
    <m/>
    <m/>
    <m/>
    <m/>
    <m/>
    <m/>
    <m/>
    <m/>
    <m/>
    <m/>
    <m/>
    <m/>
    <m/>
    <m/>
    <m/>
    <s v="baseline_assessment"/>
  </r>
  <r>
    <x v="1"/>
    <s v="0.3.2"/>
    <s v="Baseline Assessment Form"/>
    <s v="Demographics"/>
    <s v="Medium Confidence"/>
    <x v="1"/>
    <x v="149"/>
    <s v="d. Are you able to run errands and shop?"/>
    <s v="20. PROMIS Adult self-report_x000a__x000a_Physical Function: d. Are you able to run errands and shop?"/>
    <s v="integer"/>
    <m/>
    <m/>
    <m/>
    <s v="5|4|3|2|1"/>
    <m/>
    <m/>
    <m/>
    <s v="5=5 - Without any difficulty|4=4 - With a little difficulty|3=3 - With some difficulty|2=2 - With much difficulty|1=1 - Unable to do"/>
    <m/>
    <m/>
    <m/>
    <m/>
    <m/>
    <m/>
    <m/>
    <m/>
    <m/>
    <m/>
    <m/>
    <m/>
    <m/>
    <m/>
    <m/>
    <m/>
    <s v="baseline_assessment"/>
  </r>
  <r>
    <x v="1"/>
    <s v="0.3.2"/>
    <s v="Baseline Assessment Form"/>
    <s v="Demographics"/>
    <s v="Medium Confidence"/>
    <x v="1"/>
    <x v="150"/>
    <s v="PROMIS Total_x000a_Physical Function"/>
    <s v="20. PROMIS Adult self-report_x000a__x000a_Physical Function: PROMIS Total_x000a_Physical Function[calculation: sum([chores],[stairs],[walk],[shop])]"/>
    <s v="number"/>
    <m/>
    <m/>
    <m/>
    <m/>
    <m/>
    <m/>
    <m/>
    <m/>
    <m/>
    <m/>
    <m/>
    <m/>
    <m/>
    <m/>
    <m/>
    <m/>
    <m/>
    <m/>
    <m/>
    <m/>
    <m/>
    <m/>
    <m/>
    <m/>
    <s v="baseline_assessment"/>
  </r>
  <r>
    <x v="1"/>
    <s v="0.3.2"/>
    <s v="Baseline Assessment Form"/>
    <s v="Demographics"/>
    <s v="Medium Confidence"/>
    <x v="1"/>
    <x v="151"/>
    <s v="a. How run-down did you feel on average?"/>
    <s v="21. PROMIS Adult Self-report _x000a__x000a_Fatigue_x000a__x000a_In the past 7 days: a. How run-down did you feel on average?"/>
    <s v="integer"/>
    <m/>
    <m/>
    <m/>
    <s v="1|2|3|4|5"/>
    <m/>
    <m/>
    <m/>
    <s v="1=1 Not at all|2=2 A little bit|3=3 Somewhat|4=4 Quite a bit|5=5 Very much"/>
    <m/>
    <m/>
    <m/>
    <m/>
    <m/>
    <m/>
    <m/>
    <m/>
    <m/>
    <m/>
    <m/>
    <m/>
    <m/>
    <m/>
    <m/>
    <m/>
    <s v="baseline_assessment"/>
  </r>
  <r>
    <x v="1"/>
    <s v="0.3.2"/>
    <s v="Baseline Assessment Form"/>
    <s v="Demographics"/>
    <s v="Medium Confidence"/>
    <x v="1"/>
    <x v="152"/>
    <s v="b. How fatigued were you on average?"/>
    <s v="21. PROMIS Adult Self-report _x000a__x000a_Fatigue_x000a__x000a_In the past 7 days: b. How fatigued were you on average?"/>
    <s v="integer"/>
    <m/>
    <m/>
    <m/>
    <s v="1|2|3|4|5"/>
    <m/>
    <m/>
    <m/>
    <s v="1=1 Not at all|2=2 A little bit|3=3 Somewhat|4=4 Quite a bit|5=5 Very much"/>
    <m/>
    <m/>
    <m/>
    <m/>
    <m/>
    <m/>
    <m/>
    <m/>
    <m/>
    <m/>
    <m/>
    <m/>
    <m/>
    <m/>
    <m/>
    <m/>
    <s v="baseline_assessment"/>
  </r>
  <r>
    <x v="1"/>
    <s v="0.3.2"/>
    <s v="Baseline Assessment Form"/>
    <s v="Demographics"/>
    <s v="Medium Confidence"/>
    <x v="1"/>
    <x v="153"/>
    <s v="c. I feel fatigued"/>
    <s v="21. PROMIS Adult Self-report _x000a__x000a_Fatigue_x000a__x000a_In the past 7 days: c. I feel fatigued"/>
    <s v="integer"/>
    <m/>
    <m/>
    <m/>
    <s v="1|2|3|4|5"/>
    <m/>
    <m/>
    <m/>
    <s v="1=1 Not at all|2=2 A little bit|3=3 Somewhat|4=4 Quite a bit|5=5 Very much"/>
    <m/>
    <m/>
    <m/>
    <m/>
    <m/>
    <m/>
    <m/>
    <m/>
    <m/>
    <m/>
    <m/>
    <m/>
    <m/>
    <m/>
    <m/>
    <m/>
    <s v="baseline_assessment"/>
  </r>
  <r>
    <x v="1"/>
    <s v="0.3.2"/>
    <s v="Baseline Assessment Form"/>
    <s v="Demographics"/>
    <s v="Medium Confidence"/>
    <x v="1"/>
    <x v="154"/>
    <s v="d. I have trouble starting things because I am tired"/>
    <s v="21. PROMIS Adult Self-report _x000a__x000a_Fatigue_x000a__x000a_In the past 7 days: d. I have trouble starting things because I am tired"/>
    <s v="integer"/>
    <m/>
    <m/>
    <m/>
    <s v="1|2|3|4|5"/>
    <m/>
    <m/>
    <m/>
    <s v="1=1 Not at all|2=2 A little bit|3=3 Somewhat|4=4 Quite a bit|5=5 Very much"/>
    <m/>
    <m/>
    <m/>
    <m/>
    <m/>
    <m/>
    <m/>
    <m/>
    <m/>
    <m/>
    <m/>
    <m/>
    <m/>
    <m/>
    <m/>
    <m/>
    <s v="baseline_assessment"/>
  </r>
  <r>
    <x v="1"/>
    <s v="0.3.2"/>
    <s v="Baseline Assessment Form"/>
    <s v="Demographics"/>
    <s v="Medium Confidence"/>
    <x v="1"/>
    <x v="155"/>
    <s v="Fatigue Total"/>
    <s v="21. PROMIS Adult Self-report _x000a__x000a_Fatigue_x000a__x000a_In the past 7 days: Fatigue Total[calculation: sum([rundown],[fatigued],[feel],[trouble])]"/>
    <s v="number"/>
    <m/>
    <m/>
    <m/>
    <m/>
    <m/>
    <m/>
    <m/>
    <m/>
    <m/>
    <m/>
    <m/>
    <m/>
    <m/>
    <m/>
    <m/>
    <m/>
    <m/>
    <m/>
    <m/>
    <m/>
    <m/>
    <m/>
    <m/>
    <m/>
    <s v="baseline_assessment"/>
  </r>
  <r>
    <x v="1"/>
    <s v="0.3.2"/>
    <s v="Baseline Assessment Form"/>
    <s v="Demographics"/>
    <s v="Medium Confidence"/>
    <x v="1"/>
    <x v="156"/>
    <s v="a. My sleep quality was"/>
    <s v="22. PROMIS Adult Self-report_x000a__x000a_Sleep Disturbance_x000a__x000a_In the past 7 days...: a. My sleep quality was"/>
    <s v="integer"/>
    <m/>
    <m/>
    <m/>
    <s v="5|4|3|2|1"/>
    <m/>
    <m/>
    <m/>
    <s v="5=5 Very poor|4=4 Poor|3=3 Fair|2=2 Good|1=1 Very good"/>
    <m/>
    <m/>
    <m/>
    <m/>
    <m/>
    <m/>
    <m/>
    <m/>
    <m/>
    <m/>
    <m/>
    <m/>
    <m/>
    <m/>
    <m/>
    <m/>
    <s v="baseline_assessment"/>
  </r>
  <r>
    <x v="1"/>
    <s v="0.3.2"/>
    <s v="Baseline Assessment Form"/>
    <s v="Demographics"/>
    <s v="Medium Confidence"/>
    <x v="1"/>
    <x v="157"/>
    <s v="b. My sleep was refreshing"/>
    <s v="22. PROMIS Adult Self-report_x000a__x000a_Sleep Disturbance_x000a__x000a_In the past 7 days...: b. My sleep was refreshing"/>
    <s v="integer"/>
    <m/>
    <m/>
    <m/>
    <s v="5|4|3|2|1"/>
    <m/>
    <m/>
    <m/>
    <s v="5=5 Not at all|4=4 A little bit|3=3 Somewhat|2=2 Quite a bit|1=1 Very much"/>
    <m/>
    <m/>
    <m/>
    <m/>
    <m/>
    <m/>
    <m/>
    <m/>
    <m/>
    <m/>
    <m/>
    <m/>
    <m/>
    <m/>
    <m/>
    <m/>
    <s v="baseline_assessment"/>
  </r>
  <r>
    <x v="1"/>
    <s v="0.3.2"/>
    <s v="Baseline Assessment Form"/>
    <s v="Demographics"/>
    <s v="Medium Confidence"/>
    <x v="1"/>
    <x v="158"/>
    <s v="c. I had a problem with my sleep"/>
    <s v="22. PROMIS Adult Self-report_x000a__x000a_Sleep Disturbance_x000a__x000a_In the past 7 days...: c. I had a problem with my sleep"/>
    <s v="integer"/>
    <m/>
    <m/>
    <m/>
    <s v="1|2|3|4|5"/>
    <m/>
    <m/>
    <m/>
    <s v="1=1 Not at all|2=2 A little bit|3=3 Somewhat|4=4 Quite a bit|5=5 Very much"/>
    <m/>
    <m/>
    <m/>
    <m/>
    <m/>
    <m/>
    <m/>
    <m/>
    <m/>
    <m/>
    <m/>
    <m/>
    <m/>
    <m/>
    <m/>
    <m/>
    <s v="baseline_assessment"/>
  </r>
  <r>
    <x v="1"/>
    <s v="0.3.2"/>
    <s v="Baseline Assessment Form"/>
    <s v="Demographics"/>
    <s v="Medium Confidence"/>
    <x v="1"/>
    <x v="159"/>
    <s v="d. I had difficulty falling asleep"/>
    <s v="22. PROMIS Adult Self-report_x000a__x000a_Sleep Disturbance_x000a__x000a_In the past 7 days...: d. I had difficulty falling asleep"/>
    <s v="integer"/>
    <m/>
    <m/>
    <m/>
    <s v="1|2|3|4|5"/>
    <m/>
    <m/>
    <m/>
    <s v="1=1 Not at all|2=2 A little bit|3=3 Somewhat|4=4 Quite a bit|5=5 Very much"/>
    <m/>
    <m/>
    <m/>
    <m/>
    <m/>
    <m/>
    <m/>
    <m/>
    <m/>
    <m/>
    <m/>
    <m/>
    <m/>
    <m/>
    <m/>
    <m/>
    <s v="baseline_assessment"/>
  </r>
  <r>
    <x v="1"/>
    <s v="0.3.2"/>
    <s v="Baseline Assessment Form"/>
    <s v="Demographics"/>
    <s v="Medium Confidence"/>
    <x v="1"/>
    <x v="160"/>
    <s v="Sleep Disturbance Total"/>
    <s v="22. PROMIS Adult Self-report_x000a__x000a_Sleep Disturbance_x000a__x000a_In the past 7 days...: Sleep Disturbance Total[calculation: sum([sleep_quality],[refreshing],[my_sleep],[diff_sleep])]"/>
    <s v="number"/>
    <m/>
    <m/>
    <m/>
    <m/>
    <m/>
    <m/>
    <m/>
    <m/>
    <m/>
    <m/>
    <m/>
    <m/>
    <m/>
    <m/>
    <m/>
    <m/>
    <m/>
    <m/>
    <m/>
    <m/>
    <m/>
    <m/>
    <m/>
    <m/>
    <s v="baseline_assessment"/>
  </r>
  <r>
    <x v="1"/>
    <s v="0.3.2"/>
    <s v="Baseline Assessment Form"/>
    <s v="Demographics"/>
    <s v="Medium Confidence"/>
    <x v="1"/>
    <x v="161"/>
    <s v="a. I had a hard time getting things done because I was sleepy"/>
    <s v="23. PROMIS Adult Self-report_x000a__x000a_Sleep Related Impairment_x000a__x000a_In the past 7 days...: a. I had a hard time getting things done because I was sleepy"/>
    <s v="integer"/>
    <m/>
    <m/>
    <m/>
    <s v="1|2|3|4|5"/>
    <m/>
    <m/>
    <m/>
    <s v="1=Not at all 1|2=A little bit 2|3=Somewhat 3|4=Quite a bit 4|5=Very much 5"/>
    <m/>
    <m/>
    <m/>
    <m/>
    <m/>
    <m/>
    <m/>
    <m/>
    <m/>
    <m/>
    <m/>
    <m/>
    <m/>
    <m/>
    <m/>
    <m/>
    <s v="baseline_assessment"/>
  </r>
  <r>
    <x v="1"/>
    <s v="0.3.2"/>
    <s v="Baseline Assessment Form"/>
    <s v="Demographics"/>
    <s v="Medium Confidence"/>
    <x v="1"/>
    <x v="162"/>
    <s v="b. I had problems during the day because of poor sleep"/>
    <s v="23. PROMIS Adult Self-report_x000a__x000a_Sleep Related Impairment_x000a__x000a_In the past 7 days...: b. I had problems during the day because of poor sleep"/>
    <s v="integer"/>
    <m/>
    <m/>
    <m/>
    <s v="1|2|3|4|5"/>
    <m/>
    <m/>
    <m/>
    <s v="1=Not at all 1|2=A little bit 2|3=Somewhat 3|4=Quite a bit 4|5=Very much 5"/>
    <m/>
    <m/>
    <m/>
    <m/>
    <m/>
    <m/>
    <m/>
    <m/>
    <m/>
    <m/>
    <m/>
    <m/>
    <m/>
    <m/>
    <m/>
    <m/>
    <s v="baseline_assessment"/>
  </r>
  <r>
    <x v="1"/>
    <s v="0.3.2"/>
    <s v="Baseline Assessment Form"/>
    <s v="Demographics"/>
    <s v="Medium Confidence"/>
    <x v="1"/>
    <x v="163"/>
    <s v="c. I had a hard time concentrating because of poor sleep"/>
    <s v="23. PROMIS Adult Self-report_x000a__x000a_Sleep Related Impairment_x000a__x000a_In the past 7 days...: c. I had a hard time concentrating because of poor sleep"/>
    <s v="integer"/>
    <m/>
    <m/>
    <m/>
    <s v="1|2|3|4|5"/>
    <m/>
    <m/>
    <m/>
    <s v="1=Not at all 1|2=A little bit 2|3=Somewhat 3|4=Quite a bit 4|5=Very much 5"/>
    <m/>
    <m/>
    <m/>
    <m/>
    <m/>
    <m/>
    <m/>
    <m/>
    <m/>
    <m/>
    <m/>
    <m/>
    <m/>
    <m/>
    <m/>
    <m/>
    <s v="baseline_assessment"/>
  </r>
  <r>
    <x v="1"/>
    <s v="0.3.2"/>
    <s v="Baseline Assessment Form"/>
    <s v="Demographics"/>
    <s v="Medium Confidence"/>
    <x v="1"/>
    <x v="164"/>
    <s v="d. I felt tired"/>
    <s v="23. PROMIS Adult Self-report_x000a__x000a_Sleep Related Impairment_x000a__x000a_In the past 7 days...: d. I felt tired"/>
    <s v="integer"/>
    <m/>
    <m/>
    <m/>
    <s v="1|2|3|4|5"/>
    <m/>
    <m/>
    <m/>
    <s v="1=Not at all 1|2=A little bit 2|3=Somewhat 3|4=Quite a bit 4|5=Very much 5"/>
    <m/>
    <m/>
    <m/>
    <m/>
    <m/>
    <m/>
    <m/>
    <m/>
    <m/>
    <m/>
    <m/>
    <m/>
    <m/>
    <m/>
    <m/>
    <m/>
    <s v="baseline_assessment"/>
  </r>
  <r>
    <x v="1"/>
    <s v="0.3.2"/>
    <s v="Baseline Assessment Form"/>
    <s v="Demographics"/>
    <s v="Medium Confidence"/>
    <x v="1"/>
    <x v="165"/>
    <s v="e. I felt irritable because of poor sleep"/>
    <s v="23. PROMIS Adult Self-report_x000a__x000a_Sleep Related Impairment_x000a__x000a_In the past 7 days...: e. I felt irritable because of poor sleep"/>
    <s v="integer"/>
    <m/>
    <m/>
    <m/>
    <s v="1|2|3|4|5"/>
    <m/>
    <m/>
    <m/>
    <s v="1=Not at all 1|2=A little bit 2|3=Somewhat 3|4=Quite a bit 4|5=Very much 5"/>
    <m/>
    <m/>
    <m/>
    <m/>
    <m/>
    <m/>
    <m/>
    <m/>
    <m/>
    <m/>
    <m/>
    <m/>
    <m/>
    <m/>
    <m/>
    <m/>
    <s v="baseline_assessment"/>
  </r>
  <r>
    <x v="1"/>
    <s v="0.3.2"/>
    <s v="Baseline Assessment Form"/>
    <s v="Demographics"/>
    <s v="Medium Confidence"/>
    <x v="1"/>
    <x v="166"/>
    <s v="f. I was sleepy during the daytime"/>
    <s v="23. PROMIS Adult Self-report_x000a__x000a_Sleep Related Impairment_x000a__x000a_In the past 7 days...: f. I was sleepy during the daytime"/>
    <s v="integer"/>
    <m/>
    <m/>
    <m/>
    <s v="1|2|3|4|5"/>
    <m/>
    <m/>
    <m/>
    <s v="1=Not at all 1|2=A little bit 2|3=Somewhat 3|4=Quite a bit 4|5=Very much 5"/>
    <m/>
    <m/>
    <m/>
    <m/>
    <m/>
    <m/>
    <m/>
    <m/>
    <m/>
    <m/>
    <m/>
    <m/>
    <m/>
    <m/>
    <m/>
    <m/>
    <s v="baseline_assessment"/>
  </r>
  <r>
    <x v="1"/>
    <s v="0.3.2"/>
    <s v="Baseline Assessment Form"/>
    <s v="Demographics"/>
    <s v="Medium Confidence"/>
    <x v="1"/>
    <x v="167"/>
    <s v="g. I had trouble staying awake during the day"/>
    <s v="23. PROMIS Adult Self-report_x000a__x000a_Sleep Related Impairment_x000a__x000a_In the past 7 days...: g. I had trouble staying awake during the day"/>
    <s v="integer"/>
    <m/>
    <m/>
    <m/>
    <s v="1|2|3|4|5"/>
    <m/>
    <m/>
    <m/>
    <s v="1=Not at all 1|2=A little bit 2|3=Somewhat 3|4=Quite a bit 4|5=Very much 5"/>
    <m/>
    <m/>
    <m/>
    <m/>
    <m/>
    <m/>
    <m/>
    <m/>
    <m/>
    <m/>
    <m/>
    <m/>
    <m/>
    <m/>
    <m/>
    <m/>
    <s v="baseline_assessment"/>
  </r>
  <r>
    <x v="1"/>
    <s v="0.3.2"/>
    <s v="Baseline Assessment Form"/>
    <s v="Demographics"/>
    <s v="Medium Confidence"/>
    <x v="1"/>
    <x v="168"/>
    <s v="h. I felt alert when I woke up"/>
    <s v="23. PROMIS Adult Self-report_x000a__x000a_Sleep Related Impairment_x000a__x000a_In the past 7 days...: h. I felt alert when I woke up"/>
    <s v="integer"/>
    <m/>
    <m/>
    <m/>
    <s v="5|4|3|2|1"/>
    <m/>
    <m/>
    <m/>
    <s v="5=Not at all 5|4=A little bit 4|3=Somewhat 3|2=Quite a bit_x0009_2|1=Very much 1"/>
    <m/>
    <m/>
    <m/>
    <m/>
    <m/>
    <m/>
    <m/>
    <m/>
    <m/>
    <m/>
    <m/>
    <m/>
    <m/>
    <m/>
    <m/>
    <m/>
    <s v="baseline_assessment"/>
  </r>
  <r>
    <x v="1"/>
    <s v="0.3.2"/>
    <s v="Baseline Assessment Form"/>
    <s v="Demographics"/>
    <s v="Medium Confidence"/>
    <x v="1"/>
    <x v="169"/>
    <s v="Sleep Realted Impairment Total"/>
    <s v="23. PROMIS Adult Self-report_x000a__x000a_Sleep Related Impairment_x000a__x000a_In the past 7 days...: Sleep Realted Impairment Total[calculation: sum([hard_sleep],[prob_sleep],[concen_sleep],[tired_sleep],[irrit_sleep],[day_sleep],[awake_sleep],[woke_up])]"/>
    <s v="number"/>
    <m/>
    <m/>
    <m/>
    <m/>
    <m/>
    <m/>
    <m/>
    <m/>
    <m/>
    <m/>
    <m/>
    <m/>
    <m/>
    <m/>
    <m/>
    <m/>
    <m/>
    <m/>
    <m/>
    <m/>
    <m/>
    <m/>
    <m/>
    <m/>
    <s v="baseline_assessment"/>
  </r>
  <r>
    <x v="1"/>
    <s v="0.3.2"/>
    <s v="Baseline Assessment Form"/>
    <s v="Demographics"/>
    <s v="Medium Confidence"/>
    <x v="1"/>
    <x v="170"/>
    <s v="a. I have trouble doing all of my regular leisure activities with others"/>
    <s v="24. PROMIS Adult Self-report_x000a__x000a_Ability to participate in social roles and activities: a. I have trouble doing all of my regular leisure activities with others"/>
    <s v="integer"/>
    <m/>
    <m/>
    <m/>
    <s v="5|4|3|2|1"/>
    <m/>
    <m/>
    <m/>
    <s v="5=5 Never|4=4 Rarely|3=3 Sometimes|2=2 Usually|1=1 Always"/>
    <m/>
    <m/>
    <m/>
    <m/>
    <m/>
    <m/>
    <m/>
    <m/>
    <m/>
    <m/>
    <m/>
    <m/>
    <m/>
    <m/>
    <m/>
    <m/>
    <s v="baseline_assessment"/>
  </r>
  <r>
    <x v="1"/>
    <s v="0.3.2"/>
    <s v="Baseline Assessment Form"/>
    <s v="Demographics"/>
    <s v="Medium Confidence"/>
    <x v="1"/>
    <x v="171"/>
    <s v="b. I have trouble doing all of the family activities that I want to do"/>
    <s v="24. PROMIS Adult Self-report_x000a__x000a_Ability to participate in social roles and activities: b. I have trouble doing all of the family activities that I want to do"/>
    <s v="integer"/>
    <m/>
    <m/>
    <m/>
    <s v="5|4|3|2|1"/>
    <m/>
    <m/>
    <m/>
    <s v="5=5 Never|4=4 Rarely|3=3 Sometimes|2=2 Usually|1=1 Always"/>
    <m/>
    <m/>
    <m/>
    <m/>
    <m/>
    <m/>
    <m/>
    <m/>
    <m/>
    <m/>
    <m/>
    <m/>
    <m/>
    <m/>
    <m/>
    <m/>
    <s v="baseline_assessment"/>
  </r>
  <r>
    <x v="1"/>
    <s v="0.3.2"/>
    <s v="Baseline Assessment Form"/>
    <s v="Demographics"/>
    <s v="Medium Confidence"/>
    <x v="1"/>
    <x v="172"/>
    <s v="c. I have trouble doing all of my usual work (include work at home)"/>
    <s v="24. PROMIS Adult Self-report_x000a__x000a_Ability to participate in social roles and activities: c. I have trouble doing all of my usual work (include work at home)"/>
    <s v="integer"/>
    <m/>
    <m/>
    <m/>
    <s v="5|4|3|2|1"/>
    <m/>
    <m/>
    <m/>
    <s v="5=5 Never|4=4 Rarely|3=3 Sometimes|2=2 Usually|1=1 Always"/>
    <m/>
    <m/>
    <m/>
    <m/>
    <m/>
    <m/>
    <m/>
    <m/>
    <m/>
    <m/>
    <m/>
    <m/>
    <m/>
    <m/>
    <m/>
    <m/>
    <s v="baseline_assessment"/>
  </r>
  <r>
    <x v="1"/>
    <s v="0.3.2"/>
    <s v="Baseline Assessment Form"/>
    <s v="Demographics"/>
    <s v="Medium Confidence"/>
    <x v="1"/>
    <x v="173"/>
    <s v="d. I have trouble doing all the activities with friends that I want to do"/>
    <s v="24. PROMIS Adult Self-report_x000a__x000a_Ability to participate in social roles and activities: d. I have trouble doing all the activities with friends that I want to do"/>
    <s v="integer"/>
    <m/>
    <m/>
    <m/>
    <s v="5|4|3|2|1"/>
    <m/>
    <m/>
    <m/>
    <s v="5=5 Never|4=4 Rarely|3=3 Sometimes|2=2 Usually|1=1 Always"/>
    <m/>
    <m/>
    <m/>
    <m/>
    <m/>
    <m/>
    <m/>
    <m/>
    <m/>
    <m/>
    <m/>
    <m/>
    <m/>
    <m/>
    <m/>
    <m/>
    <s v="baseline_assessment"/>
  </r>
  <r>
    <x v="1"/>
    <s v="0.3.2"/>
    <s v="Baseline Assessment Form"/>
    <s v="Demographics"/>
    <s v="Medium Confidence"/>
    <x v="1"/>
    <x v="174"/>
    <s v="Social Total"/>
    <s v="24. PROMIS Adult Self-report_x000a__x000a_Ability to participate in social roles and activities: Social Total[calculation: sum([leisure_ac],[family_ac],[work_ac],[friends_ac])]"/>
    <s v="number"/>
    <m/>
    <m/>
    <m/>
    <m/>
    <m/>
    <m/>
    <m/>
    <m/>
    <m/>
    <m/>
    <m/>
    <m/>
    <m/>
    <m/>
    <m/>
    <m/>
    <m/>
    <m/>
    <m/>
    <m/>
    <m/>
    <m/>
    <m/>
    <m/>
    <s v="baseline_assessment"/>
  </r>
  <r>
    <x v="1"/>
    <s v="0.3.2"/>
    <s v="Baseline Assessment Form"/>
    <s v="Demographics"/>
    <s v="Medium Confidence"/>
    <x v="1"/>
    <x v="175"/>
    <s v="How would you rate your pain on average?"/>
    <s v="25. PROMIS Adult Self-report_x000a__x000a_Pain Intensity_x000a__x000a_In the past 7 days...: How would you rate your pain on average?"/>
    <s v="integer"/>
    <m/>
    <m/>
    <m/>
    <s v="0|1|2|3|4|5|6|7|8|9|10"/>
    <m/>
    <m/>
    <m/>
    <s v="0=0 No pain|1=1|2=2|3=3|4=4|5=5|6=6|7=7|8=8|9=9|10=10 Worst pain imaginable"/>
    <m/>
    <m/>
    <m/>
    <m/>
    <m/>
    <m/>
    <m/>
    <m/>
    <m/>
    <m/>
    <m/>
    <m/>
    <m/>
    <m/>
    <m/>
    <m/>
    <s v="baseline_assessment"/>
  </r>
  <r>
    <x v="1"/>
    <s v="0.3.2"/>
    <s v="Baseline Assessment Form"/>
    <s v="Demographics"/>
    <s v="Medium Confidence"/>
    <x v="1"/>
    <x v="176"/>
    <s v="a. How much did pain interfere with your day to day activities?"/>
    <s v="26. PROMIS Adult Self-report_x000a__x000a_Pain Interference_x000a__x000a_In the past 7 days...: a. How much did pain interfere with your day to day activities?"/>
    <s v="integer"/>
    <m/>
    <m/>
    <m/>
    <s v="1|2|3|4|5"/>
    <m/>
    <m/>
    <m/>
    <s v="1=1 Not at all|2=2 A little bit|3=3 Somewhat|4=4 Quite a bit|5=5 Very much"/>
    <m/>
    <m/>
    <m/>
    <m/>
    <m/>
    <m/>
    <m/>
    <m/>
    <m/>
    <m/>
    <m/>
    <m/>
    <m/>
    <m/>
    <m/>
    <m/>
    <s v="baseline_assessment"/>
  </r>
  <r>
    <x v="1"/>
    <s v="0.3.2"/>
    <s v="Baseline Assessment Form"/>
    <s v="Demographics"/>
    <s v="Medium Confidence"/>
    <x v="1"/>
    <x v="177"/>
    <s v="b. How much did pain interfere with work around the home?"/>
    <s v="26. PROMIS Adult Self-report_x000a__x000a_Pain Interference_x000a__x000a_In the past 7 days...: b. How much did pain interfere with work around the home?"/>
    <s v="integer"/>
    <m/>
    <m/>
    <m/>
    <s v="1|2|3|4|5"/>
    <m/>
    <m/>
    <m/>
    <s v="1=1 Not at all|2=2 A little bit|3=3 Somewhat|4=4 Quite a bit|5=5 Very much"/>
    <m/>
    <m/>
    <m/>
    <m/>
    <m/>
    <m/>
    <m/>
    <m/>
    <m/>
    <m/>
    <m/>
    <m/>
    <m/>
    <m/>
    <m/>
    <m/>
    <s v="baseline_assessment"/>
  </r>
  <r>
    <x v="1"/>
    <s v="0.3.2"/>
    <s v="Baseline Assessment Form"/>
    <s v="Demographics"/>
    <s v="Medium Confidence"/>
    <x v="1"/>
    <x v="178"/>
    <s v="c. How much did pain interfere with your ability to participate in social activities?"/>
    <s v="26. PROMIS Adult Self-report_x000a__x000a_Pain Interference_x000a__x000a_In the past 7 days...: c. How much did pain interfere with your ability to participate in social activities?"/>
    <s v="integer"/>
    <m/>
    <m/>
    <m/>
    <s v="1|2|3|4|5"/>
    <m/>
    <m/>
    <m/>
    <s v="1=1 Not at all|2=2 A little bit|3=3 Somewhat|4=4 Quite a bit|5=5 Very much"/>
    <m/>
    <m/>
    <m/>
    <m/>
    <m/>
    <m/>
    <m/>
    <m/>
    <m/>
    <m/>
    <m/>
    <m/>
    <m/>
    <m/>
    <m/>
    <m/>
    <s v="baseline_assessment"/>
  </r>
  <r>
    <x v="1"/>
    <s v="0.3.2"/>
    <s v="Baseline Assessment Form"/>
    <s v="Demographics"/>
    <s v="Medium Confidence"/>
    <x v="1"/>
    <x v="179"/>
    <s v="d. How much did pain interfere with your household chores"/>
    <s v="26. PROMIS Adult Self-report_x000a__x000a_Pain Interference_x000a__x000a_In the past 7 days...: d. How much did pain interfere with your household chores"/>
    <s v="integer"/>
    <m/>
    <m/>
    <m/>
    <s v="1|2|3|4|5"/>
    <m/>
    <m/>
    <m/>
    <s v="1=1 Not at all|2=2 A little bit|3=3 Somewhat|4=4 Quite a bit|5=5 Very much"/>
    <m/>
    <m/>
    <m/>
    <m/>
    <m/>
    <m/>
    <m/>
    <m/>
    <m/>
    <m/>
    <m/>
    <m/>
    <m/>
    <m/>
    <m/>
    <m/>
    <s v="baseline_assessment"/>
  </r>
  <r>
    <x v="1"/>
    <s v="0.3.2"/>
    <s v="Baseline Assessment Form"/>
    <s v="Demographics"/>
    <s v="Medium Confidence"/>
    <x v="1"/>
    <x v="180"/>
    <s v="Pain Interference Total"/>
    <s v="26. PROMIS Adult Self-report_x000a__x000a_Pain Interference_x000a__x000a_In the past 7 days...: Pain Interference Total[calculation: sum([pain_ac],[pain_home],[pain_social],[pain_chores])]"/>
    <s v="number"/>
    <m/>
    <m/>
    <m/>
    <m/>
    <m/>
    <m/>
    <m/>
    <m/>
    <m/>
    <m/>
    <m/>
    <m/>
    <m/>
    <m/>
    <m/>
    <m/>
    <m/>
    <m/>
    <m/>
    <m/>
    <m/>
    <m/>
    <m/>
    <m/>
    <s v="baseline_assessment"/>
  </r>
  <r>
    <x v="1"/>
    <s v="0.3.2"/>
    <s v="Baseline Assessment Form"/>
    <s v="Demographics"/>
    <s v="Medium Confidence"/>
    <x v="1"/>
    <x v="181"/>
    <s v="a. When I was in pain I squirmed"/>
    <s v="27. PROMIS Adult Self-report_x000a__x000a_Pain Behavior_x000a__x000a_In the past 7 days: a. When I was in pain I squirmed"/>
    <s v="integer"/>
    <m/>
    <m/>
    <m/>
    <s v="1|2|3|4|5"/>
    <m/>
    <m/>
    <m/>
    <s v="1=1 Never|2=2 Rarely|3=3 Sometimes|4=4 Often|5=5 Always"/>
    <m/>
    <m/>
    <m/>
    <m/>
    <m/>
    <m/>
    <m/>
    <m/>
    <m/>
    <m/>
    <m/>
    <m/>
    <m/>
    <m/>
    <m/>
    <m/>
    <s v="baseline_assessment"/>
  </r>
  <r>
    <x v="1"/>
    <s v="0.3.2"/>
    <s v="Baseline Assessment Form"/>
    <s v="Demographics"/>
    <s v="Medium Confidence"/>
    <x v="1"/>
    <x v="182"/>
    <s v="b. When I was in pain I grimaced"/>
    <s v="27. PROMIS Adult Self-report_x000a__x000a_Pain Behavior_x000a__x000a_In the past 7 days: b. When I was in pain I grimaced"/>
    <s v="integer"/>
    <m/>
    <m/>
    <m/>
    <s v="1|2|3|4|5"/>
    <m/>
    <m/>
    <m/>
    <s v="1=1 Never|2=2 Rarely|3=3 Sometimes|4=4 Often|5=5 Always"/>
    <m/>
    <m/>
    <m/>
    <m/>
    <m/>
    <m/>
    <m/>
    <m/>
    <m/>
    <m/>
    <m/>
    <m/>
    <m/>
    <m/>
    <m/>
    <m/>
    <s v="baseline_assessment"/>
  </r>
  <r>
    <x v="1"/>
    <s v="0.3.2"/>
    <s v="Baseline Assessment Form"/>
    <s v="Demographics"/>
    <s v="Medium Confidence"/>
    <x v="1"/>
    <x v="183"/>
    <s v="c. When I was in pain I groaned"/>
    <s v="27. PROMIS Adult Self-report_x000a__x000a_Pain Behavior_x000a__x000a_In the past 7 days: c. When I was in pain I groaned"/>
    <s v="integer"/>
    <m/>
    <m/>
    <m/>
    <s v="1|2|3|4|5"/>
    <m/>
    <m/>
    <m/>
    <s v="1=1 Never|2=2 Rarely|3=3 Sometimes|4=4 Often|5=5 Always"/>
    <m/>
    <m/>
    <m/>
    <m/>
    <m/>
    <m/>
    <m/>
    <m/>
    <m/>
    <m/>
    <m/>
    <m/>
    <m/>
    <m/>
    <m/>
    <m/>
    <s v="baseline_assessment"/>
  </r>
  <r>
    <x v="1"/>
    <s v="0.3.2"/>
    <s v="Baseline Assessment Form"/>
    <s v="Demographics"/>
    <s v="Medium Confidence"/>
    <x v="1"/>
    <x v="184"/>
    <s v="d. When I was in pain I drew my knees up"/>
    <s v="27. PROMIS Adult Self-report_x000a__x000a_Pain Behavior_x000a__x000a_In the past 7 days: d. When I was in pain I drew my knees up"/>
    <s v="integer"/>
    <m/>
    <m/>
    <m/>
    <s v="1|2|3|4|5"/>
    <m/>
    <m/>
    <m/>
    <s v="1=1 Never|2=2 Rarely|3=3 Sometimes|4=4 Often|5=5 Always"/>
    <m/>
    <m/>
    <m/>
    <m/>
    <m/>
    <m/>
    <m/>
    <m/>
    <m/>
    <m/>
    <m/>
    <m/>
    <m/>
    <m/>
    <m/>
    <m/>
    <s v="baseline_assessment"/>
  </r>
  <r>
    <x v="1"/>
    <s v="0.3.2"/>
    <s v="Baseline Assessment Form"/>
    <s v="Demographics"/>
    <s v="Medium Confidence"/>
    <x v="1"/>
    <x v="185"/>
    <s v="e. When I was in pain I bit or pursed my lips"/>
    <s v="27. PROMIS Adult Self-report_x000a__x000a_Pain Behavior_x000a__x000a_In the past 7 days: e. When I was in pain I bit or pursed my lips"/>
    <s v="integer"/>
    <m/>
    <m/>
    <m/>
    <s v="1|2|3|4|5"/>
    <m/>
    <m/>
    <m/>
    <s v="1=1 Never|2=2 Rarely|3=3 Sometimes|4=4 Often|5=5 Always"/>
    <m/>
    <m/>
    <m/>
    <m/>
    <m/>
    <m/>
    <m/>
    <m/>
    <m/>
    <m/>
    <m/>
    <m/>
    <m/>
    <m/>
    <m/>
    <m/>
    <s v="baseline_assessment"/>
  </r>
  <r>
    <x v="1"/>
    <s v="0.3.2"/>
    <s v="Baseline Assessment Form"/>
    <s v="Demographics"/>
    <s v="Medium Confidence"/>
    <x v="1"/>
    <x v="186"/>
    <s v="f. When I was in pain I avoided physical contact with others"/>
    <s v="27. PROMIS Adult Self-report_x000a__x000a_Pain Behavior_x000a__x000a_In the past 7 days: f. When I was in pain I avoided physical contact with others"/>
    <s v="integer"/>
    <m/>
    <m/>
    <m/>
    <s v="1|2|3|4|5"/>
    <m/>
    <m/>
    <m/>
    <s v="1=1 Never|2=2 Rarely|3=3 Sometimes|4=4 Often|5=5 Always"/>
    <m/>
    <m/>
    <m/>
    <m/>
    <m/>
    <m/>
    <m/>
    <m/>
    <m/>
    <m/>
    <m/>
    <m/>
    <m/>
    <m/>
    <m/>
    <m/>
    <s v="baseline_assessment"/>
  </r>
  <r>
    <x v="1"/>
    <s v="0.3.2"/>
    <s v="Baseline Assessment Form"/>
    <s v="Demographics"/>
    <s v="Medium Confidence"/>
    <x v="1"/>
    <x v="187"/>
    <s v="g. When I was in pain I talked about the pain"/>
    <s v="27. PROMIS Adult Self-report_x000a__x000a_Pain Behavior_x000a__x000a_In the past 7 days: g. When I was in pain I talked about the pain"/>
    <s v="integer"/>
    <m/>
    <m/>
    <m/>
    <s v="1|2|3|4|5"/>
    <m/>
    <m/>
    <m/>
    <s v="1=1 Never|2=2 Rarely|3=3 Sometimes|4=4 Often|5=5 Always"/>
    <m/>
    <m/>
    <m/>
    <m/>
    <m/>
    <m/>
    <m/>
    <m/>
    <m/>
    <m/>
    <m/>
    <m/>
    <m/>
    <m/>
    <m/>
    <m/>
    <s v="baseline_assessment"/>
  </r>
  <r>
    <x v="1"/>
    <s v="0.3.2"/>
    <s v="Baseline Assessment Form"/>
    <s v="Demographics"/>
    <s v="Medium Confidence"/>
    <x v="1"/>
    <x v="188"/>
    <s v="h. When I was in pain I rubbed the site of the pain"/>
    <s v="27. PROMIS Adult Self-report_x000a__x000a_Pain Behavior_x000a__x000a_In the past 7 days: h. When I was in pain I rubbed the site of the pain"/>
    <s v="integer"/>
    <m/>
    <m/>
    <m/>
    <s v="1|2|3|4|5"/>
    <m/>
    <m/>
    <m/>
    <s v="1=1 Never|2=2 Rarely|3=3 Sometimes|4=4 Often|5=5 Always"/>
    <m/>
    <m/>
    <m/>
    <m/>
    <m/>
    <m/>
    <m/>
    <m/>
    <m/>
    <m/>
    <m/>
    <m/>
    <m/>
    <m/>
    <m/>
    <m/>
    <s v="baseline_assessment"/>
  </r>
  <r>
    <x v="1"/>
    <s v="0.3.2"/>
    <s v="Baseline Assessment Form"/>
    <s v="Demographics"/>
    <s v="Medium Confidence"/>
    <x v="1"/>
    <x v="189"/>
    <s v="i. When I was in pain I used pillows or other objects to get more comfortable"/>
    <s v="27. PROMIS Adult Self-report_x000a__x000a_Pain Behavior_x000a__x000a_In the past 7 days: i. When I was in pain I used pillows or other objects to get more comfortable"/>
    <s v="integer"/>
    <m/>
    <m/>
    <m/>
    <s v="1|2|3|4|5"/>
    <m/>
    <m/>
    <m/>
    <s v="1=1 Never|2=2 Rarely|3=3 Sometimes|4=4 Often|5=5 Always"/>
    <m/>
    <m/>
    <m/>
    <m/>
    <m/>
    <m/>
    <m/>
    <m/>
    <m/>
    <m/>
    <m/>
    <m/>
    <m/>
    <m/>
    <m/>
    <m/>
    <s v="baseline_assessment"/>
  </r>
  <r>
    <x v="1"/>
    <s v="0.3.2"/>
    <s v="Baseline Assessment Form"/>
    <s v="Demographics"/>
    <s v="Medium Confidence"/>
    <x v="1"/>
    <x v="190"/>
    <s v="j. When I was in pain I changed how I breathe"/>
    <s v="27. PROMIS Adult Self-report_x000a__x000a_Pain Behavior_x000a__x000a_In the past 7 days: j. When I was in pain I changed how I breathe"/>
    <s v="integer"/>
    <m/>
    <m/>
    <m/>
    <s v="1|2|3|4|5"/>
    <m/>
    <m/>
    <m/>
    <s v="1=1 Never|2=2 Rarely|3=3 Sometimes|4=4 Often|5=5 Always"/>
    <m/>
    <m/>
    <m/>
    <m/>
    <m/>
    <m/>
    <m/>
    <m/>
    <m/>
    <m/>
    <m/>
    <m/>
    <m/>
    <m/>
    <m/>
    <m/>
    <s v="baseline_assessment"/>
  </r>
  <r>
    <x v="1"/>
    <s v="0.3.2"/>
    <s v="Baseline Assessment Form"/>
    <s v="Demographics"/>
    <s v="Medium Confidence"/>
    <x v="1"/>
    <x v="191"/>
    <s v="k. When I was in pain I took breaks"/>
    <s v="27. PROMIS Adult Self-report_x000a__x000a_Pain Behavior_x000a__x000a_In the past 7 days: k. When I was in pain I took breaks"/>
    <s v="integer"/>
    <m/>
    <m/>
    <m/>
    <s v="1|2|3|4|5"/>
    <m/>
    <m/>
    <m/>
    <s v="1=1 Never|2=2 Rarely|3=3 Sometimes|4=4 Often|5=5 Always"/>
    <m/>
    <m/>
    <m/>
    <m/>
    <m/>
    <m/>
    <m/>
    <m/>
    <m/>
    <m/>
    <m/>
    <m/>
    <m/>
    <m/>
    <m/>
    <m/>
    <s v="baseline_assessment"/>
  </r>
  <r>
    <x v="1"/>
    <s v="0.3.2"/>
    <s v="Baseline Assessment Form"/>
    <s v="Demographics"/>
    <s v="Medium Confidence"/>
    <x v="1"/>
    <x v="192"/>
    <s v="l. When I was in pain I told people I couldn't do my usual chores"/>
    <s v="27. PROMIS Adult Self-report_x000a__x000a_Pain Behavior_x000a__x000a_In the past 7 days: l. When I was in pain I told people I couldn't do my usual chores"/>
    <s v="integer"/>
    <m/>
    <m/>
    <m/>
    <s v="1|2|3|4|5"/>
    <m/>
    <m/>
    <m/>
    <s v="1=1 Never|2=2 Rarely|3=3 Sometimes|4=4 Often|5=5 Always"/>
    <m/>
    <m/>
    <m/>
    <m/>
    <m/>
    <m/>
    <m/>
    <m/>
    <m/>
    <m/>
    <m/>
    <m/>
    <m/>
    <m/>
    <m/>
    <m/>
    <s v="baseline_assessment"/>
  </r>
  <r>
    <x v="1"/>
    <s v="0.3.2"/>
    <s v="Baseline Assessment Form"/>
    <s v="Demographics"/>
    <s v="Medium Confidence"/>
    <x v="1"/>
    <x v="193"/>
    <s v="m. When I was in pain it showed on my face"/>
    <s v="27. PROMIS Adult Self-report_x000a__x000a_Pain Behavior_x000a__x000a_In the past 7 days: m. When I was in pain it showed on my face"/>
    <s v="integer"/>
    <m/>
    <m/>
    <m/>
    <s v="1|2|3|4|5"/>
    <m/>
    <m/>
    <m/>
    <s v="1=1 Never|2=2 Rarely|3=3 Sometimes|4=4 Often|5=5 Always"/>
    <m/>
    <m/>
    <m/>
    <m/>
    <m/>
    <m/>
    <m/>
    <m/>
    <m/>
    <m/>
    <m/>
    <m/>
    <m/>
    <m/>
    <m/>
    <m/>
    <s v="baseline_assessment"/>
  </r>
  <r>
    <x v="1"/>
    <s v="0.3.2"/>
    <s v="Baseline Assessment Form"/>
    <s v="Demographics"/>
    <s v="Medium Confidence"/>
    <x v="1"/>
    <x v="194"/>
    <s v="n. When I was in pain I told people I couldn't do things with them"/>
    <s v="27. PROMIS Adult Self-report_x000a__x000a_Pain Behavior_x000a__x000a_In the past 7 days: n. When I was in pain I told people I couldn't do things with them"/>
    <s v="integer"/>
    <m/>
    <m/>
    <m/>
    <s v="1|2|3|4|5"/>
    <m/>
    <m/>
    <m/>
    <s v="1=1 Never|2=2 Rarely|3=3 Sometimes|4=4 Often|5=5 Always"/>
    <m/>
    <m/>
    <m/>
    <m/>
    <m/>
    <m/>
    <m/>
    <m/>
    <m/>
    <m/>
    <m/>
    <m/>
    <m/>
    <m/>
    <m/>
    <m/>
    <s v="baseline_assessment"/>
  </r>
  <r>
    <x v="1"/>
    <s v="0.3.2"/>
    <s v="Baseline Assessment Form"/>
    <s v="Demographics"/>
    <s v="Medium Confidence"/>
    <x v="1"/>
    <x v="195"/>
    <s v="o. When I was in pain I asked for someone to help me"/>
    <s v="27. PROMIS Adult Self-report_x000a__x000a_Pain Behavior_x000a__x000a_In the past 7 days: o. When I was in pain I asked for someone to help me"/>
    <s v="integer"/>
    <m/>
    <m/>
    <m/>
    <s v="1|2|3|4|5"/>
    <m/>
    <m/>
    <m/>
    <s v="1=1 Never|2=2 Rarely|3=3 Sometimes|4=4 Often|5=5 Always"/>
    <m/>
    <m/>
    <m/>
    <m/>
    <m/>
    <m/>
    <m/>
    <m/>
    <m/>
    <m/>
    <m/>
    <m/>
    <m/>
    <m/>
    <m/>
    <m/>
    <s v="baseline_assessment"/>
  </r>
  <r>
    <x v="1"/>
    <s v="0.3.2"/>
    <s v="Baseline Assessment Form"/>
    <s v="Demographics"/>
    <s v="Medium Confidence"/>
    <x v="1"/>
    <x v="196"/>
    <s v="p. When I was in pain I stayed very still"/>
    <s v="27. PROMIS Adult Self-report_x000a__x000a_Pain Behavior_x000a__x000a_In the past 7 days: p. When I was in pain I stayed very still"/>
    <s v="integer"/>
    <m/>
    <m/>
    <m/>
    <s v="1|2|3|4|5"/>
    <m/>
    <m/>
    <m/>
    <s v="1=1 Never|2=2 Rarely|3=3 Sometimes|4=4 Often|5=5 Always"/>
    <m/>
    <m/>
    <m/>
    <m/>
    <m/>
    <m/>
    <m/>
    <m/>
    <m/>
    <m/>
    <m/>
    <m/>
    <m/>
    <m/>
    <m/>
    <m/>
    <s v="baseline_assessment"/>
  </r>
  <r>
    <x v="1"/>
    <s v="0.3.2"/>
    <s v="Baseline Assessment Form"/>
    <s v="Demographics"/>
    <s v="Medium Confidence"/>
    <x v="1"/>
    <x v="197"/>
    <s v="q. When I was in pain I lay down"/>
    <s v="27. PROMIS Adult Self-report_x000a__x000a_Pain Behavior_x000a__x000a_In the past 7 days: q. When I was in pain I lay down"/>
    <s v="integer"/>
    <m/>
    <m/>
    <m/>
    <s v="1|2|3|4|5"/>
    <m/>
    <m/>
    <m/>
    <s v="1=1 Never|2=2 Rarely|3=3 Sometimes|4=4 Often|5=5 Always"/>
    <m/>
    <m/>
    <m/>
    <m/>
    <m/>
    <m/>
    <m/>
    <m/>
    <m/>
    <m/>
    <m/>
    <m/>
    <m/>
    <m/>
    <m/>
    <m/>
    <s v="baseline_assessment"/>
  </r>
  <r>
    <x v="1"/>
    <s v="0.3.2"/>
    <s v="Baseline Assessment Form"/>
    <s v="Demographics"/>
    <s v="Medium Confidence"/>
    <x v="1"/>
    <x v="198"/>
    <s v="r. When I was in pain my muscles tensed up"/>
    <s v="27. PROMIS Adult Self-report_x000a__x000a_Pain Behavior_x000a__x000a_In the past 7 days: r. When I was in pain my muscles tensed up"/>
    <s v="integer"/>
    <m/>
    <m/>
    <m/>
    <s v="1|2|3|4|5"/>
    <m/>
    <m/>
    <m/>
    <s v="1=1 Never|2=2 Rarely|3=3 Sometimes|4=4 Often|5=5 Always"/>
    <m/>
    <m/>
    <m/>
    <m/>
    <m/>
    <m/>
    <m/>
    <m/>
    <m/>
    <m/>
    <m/>
    <m/>
    <m/>
    <m/>
    <m/>
    <m/>
    <s v="baseline_assessment"/>
  </r>
  <r>
    <x v="1"/>
    <s v="0.3.2"/>
    <s v="Baseline Assessment Form"/>
    <s v="Demographics"/>
    <s v="Medium Confidence"/>
    <x v="1"/>
    <x v="199"/>
    <s v="s. When I was in pain I changed my posture"/>
    <s v="27. PROMIS Adult Self-report_x000a__x000a_Pain Behavior_x000a__x000a_In the past 7 days: s. When I was in pain I changed my posture"/>
    <s v="integer"/>
    <m/>
    <m/>
    <m/>
    <s v="1|2|3|4|5"/>
    <m/>
    <m/>
    <m/>
    <s v="1=1 Never|2=2 Rarely|3=3 Sometimes|4=4 Often|5=5 Always"/>
    <m/>
    <m/>
    <m/>
    <m/>
    <m/>
    <m/>
    <m/>
    <m/>
    <m/>
    <m/>
    <m/>
    <m/>
    <m/>
    <m/>
    <m/>
    <m/>
    <s v="baseline_assessment"/>
  </r>
  <r>
    <x v="1"/>
    <s v="0.3.2"/>
    <s v="Baseline Assessment Form"/>
    <s v="Demographics"/>
    <s v="Medium Confidence"/>
    <x v="1"/>
    <x v="200"/>
    <s v="Pain Behavior Total"/>
    <s v="27. PROMIS Adult Self-report_x000a__x000a_Pain Behavior_x000a__x000a_In the past 7 days: Pain Behavior Total[calculation: sum([squirm],[grimace],[groan],[knees],[purse],[avoid],[talked],[rubbed],[pillow],[breathe],[breaks],[dochores],[face],[dothings],[helpme],[stay],[laydown],[muscles],[posture])]"/>
    <s v="number"/>
    <m/>
    <m/>
    <m/>
    <m/>
    <m/>
    <m/>
    <m/>
    <m/>
    <m/>
    <m/>
    <m/>
    <m/>
    <m/>
    <m/>
    <m/>
    <m/>
    <m/>
    <m/>
    <m/>
    <m/>
    <m/>
    <m/>
    <m/>
    <m/>
    <s v="baseline_assessment"/>
  </r>
  <r>
    <x v="1"/>
    <s v="0.3.2"/>
    <s v="Baseline Assessment Form"/>
    <s v="Demographics"/>
    <s v="Medium Confidence"/>
    <x v="1"/>
    <x v="201"/>
    <s v="a. Asthma, emphysema or chronic bronchitis"/>
    <s v="28. MEDICAL DIAGNOSIS_x000a__x000a_Please tell us if a doctor or another health care worker has diagnosed you with or treated you for any of the following in the past 3 years.: a. Asthma, emphysema or chronic bronchitis"/>
    <s v="integer"/>
    <m/>
    <m/>
    <m/>
    <s v="1|0|2"/>
    <m/>
    <m/>
    <m/>
    <s v="1=Yes|0=No|2=Don't know/Refused"/>
    <m/>
    <m/>
    <m/>
    <m/>
    <m/>
    <m/>
    <m/>
    <m/>
    <m/>
    <m/>
    <m/>
    <m/>
    <m/>
    <m/>
    <m/>
    <m/>
    <s v="baseline_assessment"/>
  </r>
  <r>
    <x v="1"/>
    <s v="0.3.2"/>
    <s v="Baseline Assessment Form"/>
    <s v="Demographics"/>
    <s v="Medium Confidence"/>
    <x v="1"/>
    <x v="202"/>
    <s v="b. Hypertension"/>
    <s v="28. MEDICAL DIAGNOSIS_x000a__x000a_Please tell us if a doctor or another health care worker has diagnosed you with or treated you for any of the following in the past 3 years.: b. Hypertension"/>
    <s v="integer"/>
    <m/>
    <m/>
    <m/>
    <s v="1|0|2"/>
    <m/>
    <m/>
    <m/>
    <s v="1=Yes|0=No|2=Don't know/Refused"/>
    <m/>
    <m/>
    <m/>
    <m/>
    <m/>
    <m/>
    <m/>
    <m/>
    <m/>
    <m/>
    <m/>
    <m/>
    <m/>
    <m/>
    <m/>
    <m/>
    <s v="baseline_assessment"/>
  </r>
  <r>
    <x v="1"/>
    <s v="0.3.2"/>
    <s v="Baseline Assessment Form"/>
    <s v="Demographics"/>
    <s v="Medium Confidence"/>
    <x v="1"/>
    <x v="203"/>
    <s v="c. High blood sugar or Diabetes"/>
    <s v="28. MEDICAL DIAGNOSIS_x000a__x000a_Please tell us if a doctor or another health care worker has diagnosed you with or treated you for any of the following in the past 3 years.: c. High blood sugar or Diabetes"/>
    <s v="integer"/>
    <m/>
    <m/>
    <m/>
    <s v="1|0|2"/>
    <m/>
    <m/>
    <m/>
    <s v="1=Yes|0=No|2=Don't know/Refused"/>
    <m/>
    <m/>
    <m/>
    <m/>
    <m/>
    <m/>
    <m/>
    <m/>
    <m/>
    <m/>
    <m/>
    <m/>
    <m/>
    <m/>
    <m/>
    <m/>
    <s v="baseline_assessment"/>
  </r>
  <r>
    <x v="1"/>
    <s v="0.3.2"/>
    <s v="Baseline Assessment Form"/>
    <s v="Demographics"/>
    <s v="Medium Confidence"/>
    <x v="1"/>
    <x v="204"/>
    <s v="d. Angina, heart failure or other types of heart disease"/>
    <s v="28. MEDICAL DIAGNOSIS_x000a__x000a_Please tell us if a doctor or another health care worker has diagnosed you with or treated you for any of the following in the past 3 years.: d. Angina, heart failure or other types of heart disease"/>
    <s v="integer"/>
    <m/>
    <m/>
    <m/>
    <s v="1|0|2"/>
    <m/>
    <m/>
    <m/>
    <s v="1=Yes|0=No|2=Don't know/Refused"/>
    <m/>
    <m/>
    <m/>
    <m/>
    <m/>
    <m/>
    <m/>
    <m/>
    <m/>
    <m/>
    <m/>
    <m/>
    <m/>
    <m/>
    <m/>
    <m/>
    <s v="baseline_assessment"/>
  </r>
  <r>
    <x v="1"/>
    <s v="0.3.2"/>
    <s v="Baseline Assessment Form"/>
    <s v="Demographics"/>
    <s v="Medium Confidence"/>
    <x v="1"/>
    <x v="205"/>
    <s v="e. Stroke, seizures, Parkinson's Disease or another neurological condition"/>
    <s v="28. MEDICAL DIAGNOSIS_x000a__x000a_Please tell us if a doctor or another health care worker has diagnosed you with or treated you for any of the following in the past 3 years.: e. Stroke, seizures, Parkinson's Disease or another neurological condition"/>
    <s v="integer"/>
    <m/>
    <m/>
    <m/>
    <s v="1|0|2"/>
    <m/>
    <m/>
    <m/>
    <s v="1=Yes|0=No|2=Don't know/Refused"/>
    <m/>
    <m/>
    <m/>
    <m/>
    <m/>
    <m/>
    <m/>
    <m/>
    <m/>
    <m/>
    <m/>
    <m/>
    <m/>
    <m/>
    <m/>
    <m/>
    <s v="baseline_assessment"/>
  </r>
  <r>
    <x v="1"/>
    <s v="0.3.2"/>
    <s v="Baseline Assessment Form"/>
    <s v="Demographics"/>
    <s v="Medium Confidence"/>
    <x v="1"/>
    <x v="206"/>
    <s v="f. Liver disease"/>
    <s v="28. MEDICAL DIAGNOSIS_x000a__x000a_Please tell us if a doctor or another health care worker has diagnosed you with or treated you for any of the following in the past 3 years.: f. Liver disease"/>
    <s v="integer"/>
    <m/>
    <m/>
    <m/>
    <s v="1|0|2"/>
    <m/>
    <m/>
    <m/>
    <s v="1=Yes|0=No|2=Don't know/Refused"/>
    <m/>
    <m/>
    <m/>
    <m/>
    <m/>
    <m/>
    <m/>
    <m/>
    <m/>
    <m/>
    <m/>
    <m/>
    <m/>
    <m/>
    <m/>
    <m/>
    <s v="baseline_assessment"/>
  </r>
  <r>
    <x v="1"/>
    <s v="0.3.2"/>
    <s v="Baseline Assessment Form"/>
    <s v="Demographics"/>
    <s v="Medium Confidence"/>
    <x v="1"/>
    <x v="207"/>
    <s v="g. Kidney or renal disease"/>
    <s v="28. MEDICAL DIAGNOSIS_x000a__x000a_Please tell us if a doctor or another health care worker has diagnosed you with or treated you for any of the following in the past 3 years.: g. Kidney or renal disease"/>
    <s v="integer"/>
    <m/>
    <m/>
    <m/>
    <s v="1|0|2"/>
    <m/>
    <m/>
    <m/>
    <s v="1=Yes|0=No|2=Don't know/Refused"/>
    <m/>
    <m/>
    <m/>
    <m/>
    <m/>
    <m/>
    <m/>
    <m/>
    <m/>
    <m/>
    <m/>
    <m/>
    <m/>
    <m/>
    <m/>
    <m/>
    <s v="baseline_assessment"/>
  </r>
  <r>
    <x v="1"/>
    <s v="0.3.2"/>
    <s v="Baseline Assessment Form"/>
    <s v="Demographics"/>
    <s v="Medium Confidence"/>
    <x v="1"/>
    <x v="208"/>
    <s v="h. Cancer"/>
    <s v="28. MEDICAL DIAGNOSIS_x000a__x000a_Please tell us if a doctor or another health care worker has diagnosed you with or treated you for any of the following in the past 3 years.: h. Cancer"/>
    <s v="integer"/>
    <m/>
    <m/>
    <m/>
    <s v="1|0|2"/>
    <m/>
    <m/>
    <m/>
    <s v="1=Yes|0=No|2=Don't know/Refused"/>
    <m/>
    <m/>
    <m/>
    <m/>
    <m/>
    <m/>
    <m/>
    <m/>
    <m/>
    <m/>
    <m/>
    <m/>
    <m/>
    <m/>
    <m/>
    <m/>
    <s v="baseline_assessment"/>
  </r>
  <r>
    <x v="1"/>
    <s v="0.3.2"/>
    <s v="Baseline Assessment Form"/>
    <s v="Demographics"/>
    <s v="Medium Confidence"/>
    <x v="1"/>
    <x v="209"/>
    <s v="i. Other"/>
    <s v="28. MEDICAL DIAGNOSIS_x000a__x000a_Please tell us if a doctor or another health care worker has diagnosed you with or treated you for any of the following in the past 3 years.: i. Other"/>
    <s v="integer"/>
    <m/>
    <m/>
    <m/>
    <s v="1|0|2"/>
    <m/>
    <m/>
    <m/>
    <s v="1=Yes|0=No|2=Don't know/Refused"/>
    <m/>
    <m/>
    <m/>
    <m/>
    <m/>
    <m/>
    <m/>
    <m/>
    <m/>
    <m/>
    <m/>
    <m/>
    <m/>
    <m/>
    <m/>
    <m/>
    <s v="baseline_assessment"/>
  </r>
  <r>
    <x v="1"/>
    <s v="0.3.2"/>
    <s v="Baseline Assessment Form"/>
    <s v="Demographics"/>
    <s v="Medium Confidence"/>
    <x v="1"/>
    <x v="210"/>
    <s v="Codeine (Tylenol or acetaminophen with codeine)"/>
    <s v="29. Which of the following medications have you taken in the past 7 days?: Codeine (Tylenol or acetaminophen with codeine)"/>
    <s v="integer"/>
    <m/>
    <m/>
    <m/>
    <s v="1|0"/>
    <m/>
    <m/>
    <m/>
    <s v="1=Yes|0=No"/>
    <m/>
    <m/>
    <m/>
    <m/>
    <m/>
    <m/>
    <m/>
    <m/>
    <m/>
    <m/>
    <m/>
    <m/>
    <m/>
    <m/>
    <m/>
    <m/>
    <s v="baseline_assessment"/>
  </r>
  <r>
    <x v="1"/>
    <s v="0.3.2"/>
    <s v="Baseline Assessment Form"/>
    <s v="Demographics"/>
    <s v="Medium Confidence"/>
    <x v="1"/>
    <x v="211"/>
    <s v="Tramadol"/>
    <s v="29. Which of the following medications have you taken in the past 7 days?: Tramadol"/>
    <s v="integer"/>
    <m/>
    <m/>
    <m/>
    <s v="1|0"/>
    <m/>
    <m/>
    <m/>
    <s v="1=Yes|0=No"/>
    <m/>
    <m/>
    <m/>
    <m/>
    <m/>
    <m/>
    <m/>
    <m/>
    <m/>
    <m/>
    <m/>
    <m/>
    <m/>
    <m/>
    <m/>
    <m/>
    <s v="baseline_assessment"/>
  </r>
  <r>
    <x v="1"/>
    <s v="0.3.2"/>
    <s v="Baseline Assessment Form"/>
    <s v="Demographics"/>
    <s v="Medium Confidence"/>
    <x v="1"/>
    <x v="212"/>
    <s v="Hydrocodone with acetaminophen (Vicodin, Lorcet, Lortab)"/>
    <s v="29. Which of the following medications have you taken in the past 7 days?: Hydrocodone with acetaminophen (Vicodin, Lorcet, Lortab)"/>
    <s v="integer"/>
    <m/>
    <m/>
    <m/>
    <s v="1|0"/>
    <m/>
    <m/>
    <m/>
    <s v="1=Yes|0=No"/>
    <m/>
    <m/>
    <m/>
    <m/>
    <m/>
    <m/>
    <m/>
    <m/>
    <m/>
    <m/>
    <m/>
    <m/>
    <m/>
    <m/>
    <m/>
    <m/>
    <s v="baseline_assessment"/>
  </r>
  <r>
    <x v="1"/>
    <s v="0.3.2"/>
    <s v="Baseline Assessment Form"/>
    <s v="Demographics"/>
    <s v="Medium Confidence"/>
    <x v="1"/>
    <x v="213"/>
    <s v="Oxycodone (Percocet, OxyContin, Roxicodone, OxyIR)"/>
    <s v="29. Which of the following medications have you taken in the past 7 days?: Oxycodone (Percocet, OxyContin, Roxicodone, OxyIR)"/>
    <s v="integer"/>
    <m/>
    <m/>
    <m/>
    <s v="1|0"/>
    <m/>
    <m/>
    <m/>
    <s v="1=Yes|0=No"/>
    <m/>
    <m/>
    <m/>
    <m/>
    <m/>
    <m/>
    <m/>
    <m/>
    <m/>
    <m/>
    <m/>
    <m/>
    <m/>
    <m/>
    <m/>
    <m/>
    <s v="baseline_assessment"/>
  </r>
  <r>
    <x v="1"/>
    <s v="0.3.2"/>
    <s v="Baseline Assessment Form"/>
    <s v="Demographics"/>
    <s v="Medium Confidence"/>
    <x v="1"/>
    <x v="214"/>
    <s v="Oxymorphone (Opana)"/>
    <s v="29. Which of the following medications have you taken in the past 7 days?: Oxymorphone (Opana)"/>
    <s v="integer"/>
    <m/>
    <m/>
    <m/>
    <s v="1|0"/>
    <m/>
    <m/>
    <m/>
    <s v="1=Yes|0=No"/>
    <m/>
    <m/>
    <m/>
    <m/>
    <m/>
    <m/>
    <m/>
    <m/>
    <m/>
    <m/>
    <m/>
    <m/>
    <m/>
    <m/>
    <m/>
    <m/>
    <s v="baseline_assessment"/>
  </r>
  <r>
    <x v="1"/>
    <s v="0.3.2"/>
    <s v="Baseline Assessment Form"/>
    <s v="Demographics"/>
    <s v="Medium Confidence"/>
    <x v="1"/>
    <x v="215"/>
    <s v="Morphine immediate release (morphine IR)"/>
    <s v="29. Which of the following medications have you taken in the past 7 days?: Morphine immediate release (morphine IR)"/>
    <s v="integer"/>
    <m/>
    <m/>
    <m/>
    <s v="1|0"/>
    <m/>
    <m/>
    <m/>
    <s v="1=Yes|0=No"/>
    <m/>
    <m/>
    <m/>
    <m/>
    <m/>
    <m/>
    <m/>
    <m/>
    <m/>
    <m/>
    <m/>
    <m/>
    <m/>
    <m/>
    <m/>
    <m/>
    <s v="baseline_assessment"/>
  </r>
  <r>
    <x v="1"/>
    <s v="0.3.2"/>
    <s v="Baseline Assessment Form"/>
    <s v="Demographics"/>
    <s v="Medium Confidence"/>
    <x v="1"/>
    <x v="216"/>
    <s v="Morphine sustained release (Avinza, Oramorph, MS Contin, Kadian)"/>
    <s v="29. Which of the following medications have you taken in the past 7 days?: Morphine sustained release (Avinza, Oramorph, MS Contin, Kadian)"/>
    <s v="integer"/>
    <m/>
    <m/>
    <m/>
    <s v="1|0"/>
    <m/>
    <m/>
    <m/>
    <s v="1=Yes|0=No"/>
    <m/>
    <m/>
    <m/>
    <m/>
    <m/>
    <m/>
    <m/>
    <m/>
    <m/>
    <m/>
    <m/>
    <m/>
    <m/>
    <m/>
    <m/>
    <m/>
    <s v="baseline_assessment"/>
  </r>
  <r>
    <x v="1"/>
    <s v="0.3.2"/>
    <s v="Baseline Assessment Form"/>
    <s v="Demographics"/>
    <s v="Medium Confidence"/>
    <x v="1"/>
    <x v="217"/>
    <s v="Fentanyl (Duragesic) patch"/>
    <s v="29. Which of the following medications have you taken in the past 7 days?: Fentanyl (Duragesic) patch"/>
    <s v="integer"/>
    <m/>
    <m/>
    <m/>
    <s v="1|0"/>
    <m/>
    <m/>
    <m/>
    <s v="1=Yes|0=No"/>
    <m/>
    <m/>
    <m/>
    <m/>
    <m/>
    <m/>
    <m/>
    <m/>
    <m/>
    <m/>
    <m/>
    <m/>
    <m/>
    <m/>
    <m/>
    <m/>
    <s v="baseline_assessment"/>
  </r>
  <r>
    <x v="1"/>
    <s v="0.3.2"/>
    <s v="Baseline Assessment Form"/>
    <s v="Demographics"/>
    <s v="Medium Confidence"/>
    <x v="1"/>
    <x v="218"/>
    <s v="Fentanyl buccal/sublingual"/>
    <s v="29. Which of the following medications have you taken in the past 7 days?: Fentanyl buccal/sublingual"/>
    <s v="integer"/>
    <m/>
    <m/>
    <m/>
    <s v="1|0"/>
    <m/>
    <m/>
    <m/>
    <s v="1=Yes|0=No"/>
    <m/>
    <m/>
    <m/>
    <m/>
    <m/>
    <m/>
    <m/>
    <m/>
    <m/>
    <m/>
    <m/>
    <m/>
    <m/>
    <m/>
    <m/>
    <m/>
    <s v="baseline_assessment"/>
  </r>
  <r>
    <x v="1"/>
    <s v="0.3.2"/>
    <s v="Baseline Assessment Form"/>
    <s v="Demographics"/>
    <s v="Medium Confidence"/>
    <x v="1"/>
    <x v="219"/>
    <s v="Methadone"/>
    <s v="29. Which of the following medications have you taken in the past 7 days?: Methadone"/>
    <s v="integer"/>
    <m/>
    <m/>
    <m/>
    <s v="1|0"/>
    <m/>
    <m/>
    <m/>
    <s v="1=Yes|0=No"/>
    <m/>
    <m/>
    <m/>
    <m/>
    <m/>
    <m/>
    <m/>
    <m/>
    <m/>
    <m/>
    <m/>
    <m/>
    <m/>
    <m/>
    <m/>
    <m/>
    <s v="baseline_assessment"/>
  </r>
  <r>
    <x v="1"/>
    <s v="0.3.2"/>
    <s v="Baseline Assessment Form"/>
    <s v="Demographics"/>
    <s v="Medium Confidence"/>
    <x v="1"/>
    <x v="220"/>
    <s v="Buprenorphine patch (BuTrans)"/>
    <s v="29. Which of the following medications have you taken in the past 7 days?: Buprenorphine patch (BuTrans)"/>
    <s v="integer"/>
    <m/>
    <m/>
    <m/>
    <s v="1|0"/>
    <m/>
    <m/>
    <m/>
    <s v="1=Yes|0=No"/>
    <m/>
    <m/>
    <m/>
    <m/>
    <m/>
    <m/>
    <m/>
    <m/>
    <m/>
    <m/>
    <m/>
    <m/>
    <m/>
    <m/>
    <m/>
    <m/>
    <s v="baseline_assessment"/>
  </r>
  <r>
    <x v="1"/>
    <s v="0.3.2"/>
    <s v="Baseline Assessment Form"/>
    <s v="Demographics"/>
    <s v="Medium Confidence"/>
    <x v="1"/>
    <x v="221"/>
    <s v="Buprenorphine buccal or sublingual"/>
    <s v="29. Which of the following medications have you taken in the past 7 days?: Buprenorphine buccal or sublingual"/>
    <s v="integer"/>
    <m/>
    <m/>
    <m/>
    <s v="1|0"/>
    <m/>
    <m/>
    <m/>
    <s v="1=Yes|0=No"/>
    <m/>
    <m/>
    <m/>
    <m/>
    <m/>
    <m/>
    <m/>
    <m/>
    <m/>
    <m/>
    <m/>
    <m/>
    <m/>
    <m/>
    <m/>
    <m/>
    <s v="baseline_assessment"/>
  </r>
  <r>
    <x v="1"/>
    <s v="0.3.2"/>
    <s v="Baseline Assessment Form"/>
    <s v="Demographics"/>
    <s v="Medium Confidence"/>
    <x v="1"/>
    <x v="222"/>
    <s v="Tapentadol (Nucynta)"/>
    <s v="29. Which of the following medications have you taken in the past 7 days?: Tapentadol (Nucynta)"/>
    <s v="integer"/>
    <m/>
    <m/>
    <m/>
    <s v="1|0"/>
    <m/>
    <m/>
    <m/>
    <s v="1=Yes|0=No"/>
    <m/>
    <m/>
    <m/>
    <m/>
    <m/>
    <m/>
    <m/>
    <m/>
    <m/>
    <m/>
    <m/>
    <m/>
    <m/>
    <m/>
    <m/>
    <m/>
    <s v="baseline_assessment"/>
  </r>
  <r>
    <x v="1"/>
    <s v="0.3.2"/>
    <s v="Baseline Assessment Form"/>
    <s v="Demographics"/>
    <s v="Medium Confidence"/>
    <x v="1"/>
    <x v="223"/>
    <s v="Hydromorphone (Dilaudid)"/>
    <s v="29. Which of the following medications have you taken in the past 7 days?: Hydromorphone (Dilaudid)"/>
    <s v="integer"/>
    <m/>
    <m/>
    <m/>
    <s v="1|0"/>
    <m/>
    <m/>
    <m/>
    <s v="1=Yes|0=No"/>
    <m/>
    <m/>
    <m/>
    <m/>
    <m/>
    <m/>
    <m/>
    <m/>
    <m/>
    <m/>
    <m/>
    <m/>
    <m/>
    <m/>
    <m/>
    <m/>
    <s v="baseline_assessment"/>
  </r>
  <r>
    <x v="1"/>
    <s v="0.3.2"/>
    <s v="Baseline Assessment Form"/>
    <s v="Demographics"/>
    <s v="Medium Confidence"/>
    <x v="1"/>
    <x v="224"/>
    <s v="Meperidine (Demerol)"/>
    <s v="29. Which of the following medications have you taken in the past 7 days?: Meperidine (Demerol)"/>
    <s v="integer"/>
    <m/>
    <m/>
    <m/>
    <s v="1|0"/>
    <m/>
    <m/>
    <m/>
    <s v="1=Yes|0=No"/>
    <m/>
    <m/>
    <m/>
    <m/>
    <m/>
    <m/>
    <m/>
    <m/>
    <m/>
    <m/>
    <m/>
    <m/>
    <m/>
    <m/>
    <m/>
    <m/>
    <s v="baseline_assessment"/>
  </r>
  <r>
    <x v="1"/>
    <s v="0.3.2"/>
    <s v="Baseline Assessment Form"/>
    <s v="Demographics"/>
    <s v="Medium Confidence"/>
    <x v="1"/>
    <x v="225"/>
    <s v="Duloxetine (Cymbalta)"/>
    <s v="29. Which of the following medications have you taken in the past 7 days?: Duloxetine (Cymbalta)"/>
    <s v="integer"/>
    <m/>
    <m/>
    <m/>
    <s v="1|0"/>
    <m/>
    <m/>
    <m/>
    <s v="1=Yes|0=No"/>
    <m/>
    <m/>
    <m/>
    <m/>
    <m/>
    <m/>
    <m/>
    <m/>
    <m/>
    <m/>
    <m/>
    <m/>
    <m/>
    <m/>
    <m/>
    <m/>
    <s v="baseline_assessment"/>
  </r>
  <r>
    <x v="1"/>
    <s v="0.3.2"/>
    <s v="Baseline Assessment Form"/>
    <s v="Demographics"/>
    <s v="Medium Confidence"/>
    <x v="1"/>
    <x v="226"/>
    <s v="Milnacipran (Savella)"/>
    <s v="29. Which of the following medications have you taken in the past 7 days?: Milnacipran (Savella)"/>
    <s v="integer"/>
    <m/>
    <m/>
    <m/>
    <s v="1|0"/>
    <m/>
    <m/>
    <m/>
    <s v="1=Yes|0=No"/>
    <m/>
    <m/>
    <m/>
    <m/>
    <m/>
    <m/>
    <m/>
    <m/>
    <m/>
    <m/>
    <m/>
    <m/>
    <m/>
    <m/>
    <m/>
    <m/>
    <s v="baseline_assessment"/>
  </r>
  <r>
    <x v="1"/>
    <s v="0.3.2"/>
    <s v="Baseline Assessment Form"/>
    <s v="Demographics"/>
    <s v="Medium Confidence"/>
    <x v="1"/>
    <x v="227"/>
    <s v="Pregabalin (Lyrica)"/>
    <s v="29. Which of the following medications have you taken in the past 7 days?: Pregabalin (Lyrica)"/>
    <s v="integer"/>
    <m/>
    <m/>
    <m/>
    <s v="1|0"/>
    <m/>
    <m/>
    <m/>
    <s v="1=Yes|0=No"/>
    <m/>
    <m/>
    <m/>
    <m/>
    <m/>
    <m/>
    <m/>
    <m/>
    <m/>
    <m/>
    <m/>
    <m/>
    <m/>
    <m/>
    <m/>
    <m/>
    <s v="baseline_assessment"/>
  </r>
  <r>
    <x v="1"/>
    <s v="0.3.2"/>
    <s v="Baseline Assessment Form"/>
    <s v="Demographics"/>
    <s v="Medium Confidence"/>
    <x v="1"/>
    <x v="228"/>
    <s v="Gabapentin (Neurontin)"/>
    <s v="29. Which of the following medications have you taken in the past 7 days?: Gabapentin (Neurontin)"/>
    <s v="integer"/>
    <m/>
    <m/>
    <m/>
    <s v="1|0"/>
    <m/>
    <m/>
    <m/>
    <s v="1=Yes|0=No"/>
    <m/>
    <m/>
    <m/>
    <m/>
    <m/>
    <m/>
    <m/>
    <m/>
    <m/>
    <m/>
    <m/>
    <m/>
    <m/>
    <m/>
    <m/>
    <m/>
    <s v="baseline_assessment"/>
  </r>
  <r>
    <x v="1"/>
    <s v="0.3.2"/>
    <s v="Baseline Assessment Form"/>
    <s v="Demographics"/>
    <s v="Medium Confidence"/>
    <x v="1"/>
    <x v="229"/>
    <s v="Amitriptyline"/>
    <s v="29. Which of the following medications have you taken in the past 7 days?: Amitriptyline"/>
    <s v="integer"/>
    <m/>
    <m/>
    <m/>
    <s v="1|0"/>
    <m/>
    <m/>
    <m/>
    <s v="1=Yes|0=No"/>
    <m/>
    <m/>
    <m/>
    <m/>
    <m/>
    <m/>
    <m/>
    <m/>
    <m/>
    <m/>
    <m/>
    <m/>
    <m/>
    <m/>
    <m/>
    <m/>
    <s v="baseline_assessment"/>
  </r>
  <r>
    <x v="1"/>
    <s v="0.3.2"/>
    <s v="Baseline Assessment Form"/>
    <s v="Demographics"/>
    <s v="Medium Confidence"/>
    <x v="1"/>
    <x v="230"/>
    <s v="Nortriptyline"/>
    <s v="29. Which of the following medications have you taken in the past 7 days?: Nortriptyline"/>
    <s v="integer"/>
    <m/>
    <m/>
    <m/>
    <s v="1|0"/>
    <m/>
    <m/>
    <m/>
    <s v="1=Yes|0=No"/>
    <m/>
    <m/>
    <m/>
    <m/>
    <m/>
    <m/>
    <m/>
    <m/>
    <m/>
    <m/>
    <m/>
    <m/>
    <m/>
    <m/>
    <m/>
    <m/>
    <s v="baseline_assessment"/>
  </r>
  <r>
    <x v="1"/>
    <s v="0.3.2"/>
    <s v="Baseline Assessment Form"/>
    <s v="Demographics"/>
    <s v="Medium Confidence"/>
    <x v="1"/>
    <x v="231"/>
    <s v="Escitalopram (Lexapro)"/>
    <s v="29. Which of the following medications have you taken in the past 7 days?: Escitalopram (Lexapro)"/>
    <s v="integer"/>
    <m/>
    <m/>
    <m/>
    <s v="1|0"/>
    <m/>
    <m/>
    <m/>
    <s v="1=Yes|0=No"/>
    <m/>
    <m/>
    <m/>
    <m/>
    <m/>
    <m/>
    <m/>
    <m/>
    <m/>
    <m/>
    <m/>
    <m/>
    <m/>
    <m/>
    <m/>
    <m/>
    <s v="baseline_assessment"/>
  </r>
  <r>
    <x v="1"/>
    <s v="0.3.2"/>
    <s v="Baseline Assessment Form"/>
    <s v="Demographics"/>
    <s v="Medium Confidence"/>
    <x v="1"/>
    <x v="232"/>
    <s v="Citalopram (Celexa)"/>
    <s v="29. Which of the following medications have you taken in the past 7 days?: Citalopram (Celexa)"/>
    <s v="integer"/>
    <m/>
    <m/>
    <m/>
    <s v="1|0"/>
    <m/>
    <m/>
    <m/>
    <s v="1=Yes|0=No"/>
    <m/>
    <m/>
    <m/>
    <m/>
    <m/>
    <m/>
    <m/>
    <m/>
    <m/>
    <m/>
    <m/>
    <m/>
    <m/>
    <m/>
    <m/>
    <m/>
    <s v="baseline_assessment"/>
  </r>
  <r>
    <x v="1"/>
    <s v="0.3.2"/>
    <s v="Baseline Assessment Form"/>
    <s v="Demographics"/>
    <s v="Medium Confidence"/>
    <x v="1"/>
    <x v="233"/>
    <s v="Fluoxetine (Prozac)"/>
    <s v="29. Which of the following medications have you taken in the past 7 days?: Fluoxetine (Prozac)"/>
    <s v="integer"/>
    <m/>
    <m/>
    <m/>
    <s v="1|0"/>
    <m/>
    <m/>
    <m/>
    <s v="1=Yes|0=No"/>
    <m/>
    <m/>
    <m/>
    <m/>
    <m/>
    <m/>
    <m/>
    <m/>
    <m/>
    <m/>
    <m/>
    <m/>
    <m/>
    <m/>
    <m/>
    <m/>
    <s v="baseline_assessment"/>
  </r>
  <r>
    <x v="1"/>
    <s v="0.3.2"/>
    <s v="Baseline Assessment Form"/>
    <s v="Demographics"/>
    <s v="Medium Confidence"/>
    <x v="1"/>
    <x v="234"/>
    <s v="Sertraline (Zoloft)"/>
    <s v="29. Which of the following medications have you taken in the past 7 days?: Sertraline (Zoloft)"/>
    <s v="integer"/>
    <m/>
    <m/>
    <m/>
    <s v="1|0"/>
    <m/>
    <m/>
    <m/>
    <s v="1=Yes|0=No"/>
    <m/>
    <m/>
    <m/>
    <m/>
    <m/>
    <m/>
    <m/>
    <m/>
    <m/>
    <m/>
    <m/>
    <m/>
    <m/>
    <m/>
    <m/>
    <m/>
    <s v="baseline_assessment"/>
  </r>
  <r>
    <x v="1"/>
    <s v="0.3.2"/>
    <s v="Baseline Assessment Form"/>
    <s v="Demographics"/>
    <s v="Medium Confidence"/>
    <x v="1"/>
    <x v="235"/>
    <s v="Paroxetine (Paxil)"/>
    <s v="29. Which of the following medications have you taken in the past 7 days?: Paroxetine (Paxil)"/>
    <s v="integer"/>
    <m/>
    <m/>
    <m/>
    <s v="1|0"/>
    <m/>
    <m/>
    <m/>
    <s v="1=Yes|0=No"/>
    <m/>
    <m/>
    <m/>
    <m/>
    <m/>
    <m/>
    <m/>
    <m/>
    <m/>
    <m/>
    <m/>
    <m/>
    <m/>
    <m/>
    <m/>
    <m/>
    <s v="baseline_assessment"/>
  </r>
  <r>
    <x v="1"/>
    <s v="0.3.2"/>
    <s v="Baseline Assessment Form"/>
    <s v="Demographics"/>
    <s v="Medium Confidence"/>
    <x v="1"/>
    <x v="236"/>
    <s v="Trazodone"/>
    <s v="29. Which of the following medications have you taken in the past 7 days?: Trazodone"/>
    <s v="integer"/>
    <m/>
    <m/>
    <m/>
    <s v="1|0"/>
    <m/>
    <m/>
    <m/>
    <s v="1=Yes|0=No"/>
    <m/>
    <m/>
    <m/>
    <m/>
    <m/>
    <m/>
    <m/>
    <m/>
    <m/>
    <m/>
    <m/>
    <m/>
    <m/>
    <m/>
    <m/>
    <m/>
    <s v="baseline_assessment"/>
  </r>
  <r>
    <x v="1"/>
    <s v="0.3.2"/>
    <s v="Baseline Assessment Form"/>
    <s v="Demographics"/>
    <s v="Medium Confidence"/>
    <x v="1"/>
    <x v="237"/>
    <s v="Doxepine"/>
    <s v="29. Which of the following medications have you taken in the past 7 days?: Doxepine"/>
    <s v="integer"/>
    <m/>
    <m/>
    <m/>
    <s v="1|0"/>
    <m/>
    <m/>
    <m/>
    <s v="1=Yes|0=No"/>
    <m/>
    <m/>
    <m/>
    <m/>
    <m/>
    <m/>
    <m/>
    <m/>
    <m/>
    <m/>
    <m/>
    <m/>
    <m/>
    <m/>
    <m/>
    <m/>
    <s v="baseline_assessment"/>
  </r>
  <r>
    <x v="1"/>
    <s v="0.3.2"/>
    <s v="Baseline Assessment Form"/>
    <s v="Demographics"/>
    <s v="Medium Confidence"/>
    <x v="1"/>
    <x v="238"/>
    <s v="Venlafaxine (Effexor, Pristiq)"/>
    <s v="29. Which of the following medications have you taken in the past 7 days?: Venlafaxine (Effexor, Pristiq)"/>
    <s v="integer"/>
    <m/>
    <m/>
    <m/>
    <s v="1|0"/>
    <m/>
    <m/>
    <m/>
    <s v="1=Yes|0=No"/>
    <m/>
    <m/>
    <m/>
    <m/>
    <m/>
    <m/>
    <m/>
    <m/>
    <m/>
    <m/>
    <m/>
    <m/>
    <m/>
    <m/>
    <m/>
    <m/>
    <s v="baseline_assessment"/>
  </r>
  <r>
    <x v="1"/>
    <s v="0.3.2"/>
    <s v="Baseline Assessment Form"/>
    <s v="Demographics"/>
    <s v="Medium Confidence"/>
    <x v="1"/>
    <x v="239"/>
    <s v="Mirtazapine (Remeron)"/>
    <s v="29. Which of the following medications have you taken in the past 7 days?: Mirtazapine (Remeron)"/>
    <s v="integer"/>
    <m/>
    <m/>
    <m/>
    <s v="1|0"/>
    <m/>
    <m/>
    <m/>
    <s v="1=Yes|0=No"/>
    <m/>
    <m/>
    <m/>
    <m/>
    <m/>
    <m/>
    <m/>
    <m/>
    <m/>
    <m/>
    <m/>
    <m/>
    <m/>
    <m/>
    <m/>
    <m/>
    <s v="baseline_assessment"/>
  </r>
  <r>
    <x v="1"/>
    <s v="0.3.2"/>
    <s v="Baseline Assessment Form"/>
    <s v="Demographics"/>
    <s v="Medium Confidence"/>
    <x v="1"/>
    <x v="240"/>
    <s v="Nefazodone"/>
    <s v="29. Which of the following medications have you taken in the past 7 days?: Nefazodone"/>
    <s v="integer"/>
    <m/>
    <m/>
    <m/>
    <s v="1|0"/>
    <m/>
    <m/>
    <m/>
    <s v="1=Yes|0=No"/>
    <m/>
    <m/>
    <m/>
    <m/>
    <m/>
    <m/>
    <m/>
    <m/>
    <m/>
    <m/>
    <m/>
    <m/>
    <m/>
    <m/>
    <m/>
    <m/>
    <s v="baseline_assessment"/>
  </r>
  <r>
    <x v="1"/>
    <s v="0.3.2"/>
    <s v="Baseline Assessment Form"/>
    <s v="Demographics"/>
    <s v="Medium Confidence"/>
    <x v="1"/>
    <x v="241"/>
    <s v="Celebrex"/>
    <s v="29. Which of the following medications have you taken in the past 7 days?: Celebrex"/>
    <s v="integer"/>
    <m/>
    <m/>
    <m/>
    <s v="1|0"/>
    <m/>
    <m/>
    <m/>
    <s v="1=Yes|0=No"/>
    <m/>
    <m/>
    <m/>
    <m/>
    <m/>
    <m/>
    <m/>
    <m/>
    <m/>
    <m/>
    <m/>
    <m/>
    <m/>
    <m/>
    <m/>
    <m/>
    <s v="baseline_assessment"/>
  </r>
  <r>
    <x v="1"/>
    <s v="0.3.2"/>
    <s v="Baseline Assessment Form"/>
    <s v="Demographics"/>
    <s v="Medium Confidence"/>
    <x v="1"/>
    <x v="242"/>
    <s v="Naproxen, Aleve, Anaprox"/>
    <s v="29. Which of the following medications have you taken in the past 7 days?: Naproxen, Aleve, Anaprox"/>
    <s v="integer"/>
    <m/>
    <m/>
    <m/>
    <s v="1|0"/>
    <m/>
    <m/>
    <m/>
    <s v="1=Yes|0=No"/>
    <m/>
    <m/>
    <m/>
    <m/>
    <m/>
    <m/>
    <m/>
    <m/>
    <m/>
    <m/>
    <m/>
    <m/>
    <m/>
    <m/>
    <m/>
    <m/>
    <s v="baseline_assessment"/>
  </r>
  <r>
    <x v="1"/>
    <s v="0.3.2"/>
    <s v="Baseline Assessment Form"/>
    <s v="Demographics"/>
    <s v="Medium Confidence"/>
    <x v="1"/>
    <x v="243"/>
    <s v="Diclofenac (Voltaren, Arthrotec)"/>
    <s v="29. Which of the following medications have you taken in the past 7 days?: Diclofenac (Voltaren, Arthrotec)"/>
    <s v="integer"/>
    <m/>
    <m/>
    <m/>
    <s v="1|0"/>
    <m/>
    <m/>
    <m/>
    <s v="1=Yes|0=No"/>
    <m/>
    <m/>
    <m/>
    <m/>
    <m/>
    <m/>
    <m/>
    <m/>
    <m/>
    <m/>
    <m/>
    <m/>
    <m/>
    <m/>
    <m/>
    <m/>
    <s v="baseline_assessment"/>
  </r>
  <r>
    <x v="1"/>
    <s v="0.3.2"/>
    <s v="Baseline Assessment Form"/>
    <s v="Demographics"/>
    <s v="Medium Confidence"/>
    <x v="1"/>
    <x v="244"/>
    <s v="Nabumetone (Relafen)"/>
    <s v="29. Which of the following medications have you taken in the past 7 days?: Nabumetone (Relafen)"/>
    <s v="integer"/>
    <m/>
    <m/>
    <m/>
    <s v="1|0"/>
    <m/>
    <m/>
    <m/>
    <s v="1=Yes|0=No"/>
    <m/>
    <m/>
    <m/>
    <m/>
    <m/>
    <m/>
    <m/>
    <m/>
    <m/>
    <m/>
    <m/>
    <m/>
    <m/>
    <m/>
    <m/>
    <m/>
    <s v="baseline_assessment"/>
  </r>
  <r>
    <x v="1"/>
    <s v="0.3.2"/>
    <s v="Baseline Assessment Form"/>
    <s v="Demographics"/>
    <s v="Medium Confidence"/>
    <x v="1"/>
    <x v="245"/>
    <s v="Meloxicam (Mobic)"/>
    <s v="29. Which of the following medications have you taken in the past 7 days?: Meloxicam (Mobic)"/>
    <s v="integer"/>
    <m/>
    <m/>
    <m/>
    <s v="1|0"/>
    <m/>
    <m/>
    <m/>
    <s v="1=Yes|0=No"/>
    <m/>
    <m/>
    <m/>
    <m/>
    <m/>
    <m/>
    <m/>
    <m/>
    <m/>
    <m/>
    <m/>
    <m/>
    <m/>
    <m/>
    <m/>
    <m/>
    <s v="baseline_assessment"/>
  </r>
  <r>
    <x v="1"/>
    <s v="0.3.2"/>
    <s v="Baseline Assessment Form"/>
    <s v="Demographics"/>
    <s v="Medium Confidence"/>
    <x v="1"/>
    <x v="246"/>
    <s v="Medications Total"/>
    <s v="29. Which of the following medications have you taken in the past 7 days?: Medications Total[calculation: sum([codeine], [tramadol], [hydrocodone],[oxycodone], [oxymorphone], [morphine], [morphine2], [fentanyl], [fentanyl_buccal_sublingual], [methadone], [buprenorphine_patch_butran], [buprenorphine_buccal_or_su], [tapentadol_nucynta], [hydromorphone_dilaudid], [meperidine_demerol], [duloxetine_cymbalta], [milnacipran_savella], [pregabalin_lyrica], [gabapentin_neurontin], [amitriptyline], [nortriptyline], [escitalopram_lexapro], [citalopram_celexa], [fluoxetine_prozac], [sertraline_zoloft], [paroxetine_paxil], [trazodone], [doxepine], [venlafaxine_effexor_pristi], [mirtazapine_remeron], [nefazodone], [celebrex], [naproxen_aleve_anaprox], [diclofenac_voltaren_arthro], [nabumetone_relafen], [meloxicam_mobic])]"/>
    <s v="number"/>
    <m/>
    <m/>
    <m/>
    <m/>
    <m/>
    <m/>
    <m/>
    <m/>
    <m/>
    <m/>
    <m/>
    <m/>
    <m/>
    <m/>
    <m/>
    <m/>
    <m/>
    <m/>
    <m/>
    <m/>
    <m/>
    <m/>
    <m/>
    <m/>
    <s v="baseline_assessment"/>
  </r>
  <r>
    <x v="1"/>
    <s v="0.3.2"/>
    <s v="Baseline Assessment Form"/>
    <s v="Demographics"/>
    <s v="Medium Confidence"/>
    <x v="1"/>
    <x v="247"/>
    <s v="Medication 1"/>
    <s v="Medication #1: Medication 1"/>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baseline_assessment"/>
  </r>
  <r>
    <x v="1"/>
    <s v="0.3.2"/>
    <s v="Baseline Assessment Form"/>
    <s v="Demographics"/>
    <s v="Medium Confidence"/>
    <x v="1"/>
    <x v="248"/>
    <s v="Frequency:"/>
    <s v="Medication #1: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49"/>
    <s v="How many times daily do you take this medication?"/>
    <s v="Medication #1: How many times daily do you take this medication?"/>
    <s v="integer"/>
    <m/>
    <m/>
    <m/>
    <s v="0|1|2|3|4|5|6|7|8|9|10"/>
    <m/>
    <m/>
    <m/>
    <s v="0=0|1=1|2=2|3=3|4=4|5=5|6=6|7=7|8=8|9=9|10=10"/>
    <m/>
    <m/>
    <m/>
    <m/>
    <m/>
    <m/>
    <m/>
    <m/>
    <m/>
    <m/>
    <m/>
    <m/>
    <m/>
    <m/>
    <m/>
    <m/>
    <s v="baseline_assessment"/>
  </r>
  <r>
    <x v="1"/>
    <s v="0.3.2"/>
    <s v="Baseline Assessment Form"/>
    <s v="Demographics"/>
    <s v="Medium Confidence"/>
    <x v="1"/>
    <x v="250"/>
    <s v="Dose (all medications are in milligram except for fentanyl. Fentanyl comes in mcg (microgram))"/>
    <s v="Medication #1: Dose (all medications are in milligram except for fentanyl. Fentanyl comes in mcg (microgram))"/>
    <s v="string"/>
    <m/>
    <m/>
    <m/>
    <m/>
    <m/>
    <m/>
    <m/>
    <m/>
    <m/>
    <m/>
    <m/>
    <m/>
    <m/>
    <m/>
    <m/>
    <m/>
    <m/>
    <m/>
    <m/>
    <m/>
    <m/>
    <m/>
    <m/>
    <m/>
    <s v="baseline_assessment"/>
  </r>
  <r>
    <x v="1"/>
    <s v="0.3.2"/>
    <s v="Baseline Assessment Form"/>
    <s v="Demographics"/>
    <s v="Medium Confidence"/>
    <x v="1"/>
    <x v="251"/>
    <s v="Medication 2"/>
    <s v="Medication #2: Medication 2"/>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r>
  <r>
    <x v="1"/>
    <s v="0.3.2"/>
    <s v="Baseline Assessment Form"/>
    <s v="Demographics"/>
    <s v="Medium Confidence"/>
    <x v="1"/>
    <x v="252"/>
    <s v="Frequency:"/>
    <s v="Medication #2: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53"/>
    <s v="How many times daily do you take this medication?"/>
    <s v="Medication #2: How many times daily do you take this medication?"/>
    <s v="integer"/>
    <m/>
    <m/>
    <m/>
    <s v="0|1|2|3|4|5|6|7|8|9|10"/>
    <m/>
    <m/>
    <m/>
    <s v="0=0|1=1|2=2|3=3|4=4|5=5|6=6|7=7|8=8|9=9|10=10"/>
    <m/>
    <m/>
    <m/>
    <m/>
    <m/>
    <m/>
    <m/>
    <m/>
    <m/>
    <m/>
    <m/>
    <m/>
    <m/>
    <m/>
    <m/>
    <m/>
    <s v="baseline_assessment"/>
  </r>
  <r>
    <x v="1"/>
    <s v="0.3.2"/>
    <s v="Baseline Assessment Form"/>
    <s v="Demographics"/>
    <s v="Medium Confidence"/>
    <x v="1"/>
    <x v="254"/>
    <s v="Dose (all medications are in milligram except for fentanyl. Fentanyl comes in mcg (microgram))"/>
    <s v="Medication #2: Dose (all medications are in milligram except for fentanyl. Fentanyl comes in mcg (microgram))"/>
    <s v="string"/>
    <m/>
    <m/>
    <m/>
    <m/>
    <m/>
    <m/>
    <m/>
    <m/>
    <m/>
    <m/>
    <m/>
    <m/>
    <m/>
    <m/>
    <m/>
    <m/>
    <m/>
    <m/>
    <m/>
    <m/>
    <m/>
    <m/>
    <m/>
    <m/>
    <s v="baseline_assessment"/>
  </r>
  <r>
    <x v="1"/>
    <s v="0.3.2"/>
    <s v="Baseline Assessment Form"/>
    <s v="Demographics"/>
    <s v="Medium Confidence"/>
    <x v="1"/>
    <x v="255"/>
    <s v="Medication 3"/>
    <s v="Medication #3: Medication 3"/>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r>
  <r>
    <x v="1"/>
    <s v="0.3.2"/>
    <s v="Baseline Assessment Form"/>
    <s v="Demographics"/>
    <s v="Medium Confidence"/>
    <x v="1"/>
    <x v="256"/>
    <s v="Frequency:"/>
    <s v="Medication #3: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57"/>
    <s v="How many times daily do you take this medication?"/>
    <s v="Medication #3: How many times daily do you take this medication?"/>
    <s v="integer"/>
    <m/>
    <m/>
    <m/>
    <s v="0|1|2|3|4|5|6|7|8|9|10"/>
    <m/>
    <m/>
    <m/>
    <s v="0=0|1=1|2=2|3=3|4=4|5=5|6=6|7=7|8=8|9=9|10=10"/>
    <m/>
    <m/>
    <m/>
    <m/>
    <m/>
    <m/>
    <m/>
    <m/>
    <m/>
    <m/>
    <m/>
    <m/>
    <m/>
    <m/>
    <m/>
    <m/>
    <s v="baseline_assessment"/>
  </r>
  <r>
    <x v="1"/>
    <s v="0.3.2"/>
    <s v="Baseline Assessment Form"/>
    <s v="Demographics"/>
    <s v="Medium Confidence"/>
    <x v="1"/>
    <x v="258"/>
    <s v="Dose (all medications are in milligram except for fentanyl. Fentanyl comes in mcg (microgram))"/>
    <s v="Medication #3: Dose (all medications are in milligram except for fentanyl. Fentanyl comes in mcg (microgram))"/>
    <s v="string"/>
    <m/>
    <m/>
    <m/>
    <m/>
    <m/>
    <m/>
    <m/>
    <m/>
    <m/>
    <m/>
    <m/>
    <m/>
    <m/>
    <m/>
    <m/>
    <m/>
    <m/>
    <m/>
    <m/>
    <m/>
    <m/>
    <m/>
    <m/>
    <m/>
    <s v="baseline_assessment"/>
  </r>
  <r>
    <x v="1"/>
    <s v="0.3.2"/>
    <s v="Baseline Assessment Form"/>
    <s v="Demographics"/>
    <s v="Medium Confidence"/>
    <x v="1"/>
    <x v="259"/>
    <s v="Medication 4"/>
    <s v="Medication #4: Medication 4"/>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r>
  <r>
    <x v="1"/>
    <s v="0.3.2"/>
    <s v="Baseline Assessment Form"/>
    <s v="Demographics"/>
    <s v="Medium Confidence"/>
    <x v="1"/>
    <x v="260"/>
    <s v="Frequency:"/>
    <s v="Medication #4: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61"/>
    <s v="How many times daily do you take this medication?"/>
    <s v="Medication #4: How many times daily do you take this medication?"/>
    <s v="integer"/>
    <m/>
    <m/>
    <m/>
    <s v="0|1|2|3|4|5|6|7|8|9|10"/>
    <m/>
    <m/>
    <m/>
    <s v="0=0|1=1|2=2|3=3|4=4|5=5|6=6|7=7|8=8|9=9|10=10"/>
    <m/>
    <m/>
    <m/>
    <m/>
    <m/>
    <m/>
    <m/>
    <m/>
    <m/>
    <m/>
    <m/>
    <m/>
    <m/>
    <m/>
    <m/>
    <m/>
    <s v="baseline_assessment"/>
  </r>
  <r>
    <x v="1"/>
    <s v="0.3.2"/>
    <s v="Baseline Assessment Form"/>
    <s v="Demographics"/>
    <s v="Medium Confidence"/>
    <x v="1"/>
    <x v="262"/>
    <s v="Dose (all medications are in milligram except for fentanyl. Fentanyl comes in mcg (microgram))"/>
    <s v="Medication #4: Dose (all medications are in milligram except for fentanyl. Fentanyl comes in mcg (microgram))"/>
    <s v="string"/>
    <m/>
    <m/>
    <m/>
    <m/>
    <m/>
    <m/>
    <m/>
    <m/>
    <m/>
    <m/>
    <m/>
    <m/>
    <m/>
    <m/>
    <m/>
    <m/>
    <m/>
    <m/>
    <m/>
    <m/>
    <m/>
    <m/>
    <m/>
    <m/>
    <s v="baseline_assessment"/>
  </r>
  <r>
    <x v="1"/>
    <s v="0.3.2"/>
    <s v="Baseline Assessment Form"/>
    <s v="Demographics"/>
    <s v="Medium Confidence"/>
    <x v="1"/>
    <x v="263"/>
    <s v="Medication 5"/>
    <s v="Medication #5: Medication 5"/>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r>
  <r>
    <x v="1"/>
    <s v="0.3.2"/>
    <s v="Baseline Assessment Form"/>
    <s v="Demographics"/>
    <s v="Medium Confidence"/>
    <x v="1"/>
    <x v="264"/>
    <s v="Frequency:"/>
    <s v="Medication #5: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65"/>
    <s v="How many times daily do you take this medication?"/>
    <s v="Medication #5: How many times daily do you take this medication?"/>
    <s v="integer"/>
    <m/>
    <m/>
    <m/>
    <s v="0|1|2|3|4|5|6|7|8|9|10"/>
    <m/>
    <m/>
    <m/>
    <s v="0=0|1=1|2=2|3=3|4=4|5=5|6=6|7=7|8=8|9=9|10=10"/>
    <m/>
    <m/>
    <m/>
    <m/>
    <m/>
    <m/>
    <m/>
    <m/>
    <m/>
    <m/>
    <m/>
    <m/>
    <m/>
    <m/>
    <m/>
    <m/>
    <s v="baseline_assessment"/>
  </r>
  <r>
    <x v="1"/>
    <s v="0.3.2"/>
    <s v="Baseline Assessment Form"/>
    <s v="Demographics"/>
    <s v="Medium Confidence"/>
    <x v="1"/>
    <x v="266"/>
    <s v="Dose (all medications are in milligram except for fentanyl. Fentanyl comes in mcg (microgram))"/>
    <s v="Medication #5: Dose (all medications are in milligram except for fentanyl. Fentanyl comes in mcg (microgram))"/>
    <s v="string"/>
    <m/>
    <m/>
    <m/>
    <m/>
    <m/>
    <m/>
    <m/>
    <m/>
    <m/>
    <m/>
    <m/>
    <m/>
    <m/>
    <m/>
    <m/>
    <m/>
    <m/>
    <m/>
    <m/>
    <m/>
    <m/>
    <m/>
    <m/>
    <m/>
    <s v="baseline_assessment"/>
  </r>
  <r>
    <x v="1"/>
    <s v="0.3.2"/>
    <s v="Baseline Assessment Form"/>
    <s v="Demographics"/>
    <s v="Medium Confidence"/>
    <x v="1"/>
    <x v="267"/>
    <s v="Medication 6"/>
    <s v="Medication #6: Medication 6"/>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r>
  <r>
    <x v="1"/>
    <s v="0.3.2"/>
    <s v="Baseline Assessment Form"/>
    <s v="Demographics"/>
    <s v="Medium Confidence"/>
    <x v="1"/>
    <x v="268"/>
    <s v="Frequency:"/>
    <s v="Medication #6: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69"/>
    <s v="How many times daily do you take this medication?"/>
    <s v="Medication #6: How many times daily do you take this medication?"/>
    <s v="integer"/>
    <m/>
    <m/>
    <m/>
    <s v="0|1|2|3|4|5|6|7|8|9|10"/>
    <m/>
    <m/>
    <m/>
    <s v="0=0|1=1|2=2|3=3|4=4|5=5|6=6|7=7|8=8|9=9|10=10"/>
    <m/>
    <m/>
    <m/>
    <m/>
    <m/>
    <m/>
    <m/>
    <m/>
    <m/>
    <m/>
    <m/>
    <m/>
    <m/>
    <m/>
    <m/>
    <m/>
    <s v="baseline_assessment"/>
  </r>
  <r>
    <x v="1"/>
    <s v="0.3.2"/>
    <s v="Baseline Assessment Form"/>
    <s v="Demographics"/>
    <s v="Medium Confidence"/>
    <x v="1"/>
    <x v="270"/>
    <s v="Dose (all medications are in milligram except for fentanyl. Fentanyl comes in mcg (microgram))"/>
    <s v="Medication #6: Dose (all medications are in milligram except for fentanyl. Fentanyl comes in mcg (microgram))"/>
    <s v="string"/>
    <m/>
    <m/>
    <m/>
    <m/>
    <m/>
    <m/>
    <m/>
    <m/>
    <m/>
    <m/>
    <m/>
    <m/>
    <m/>
    <m/>
    <m/>
    <m/>
    <m/>
    <m/>
    <m/>
    <m/>
    <m/>
    <m/>
    <m/>
    <m/>
    <s v="baseline_assessment"/>
  </r>
  <r>
    <x v="2"/>
    <s v="0.3.2"/>
    <s v="TAPS (Tobacco, Alcohol, Prescription medications, and other Substance use)"/>
    <s v="TAPS Pain"/>
    <s v="High Confidence"/>
    <x v="2"/>
    <x v="271"/>
    <s v="1. How often have you used any tobacco product (for example, cigarettes, e-cigarettes, cigars, pipes, or smokeless tobacco)?"/>
    <s v="In the past 12 months:: 1. How often have you used any tobacco product (for example, cigarettes, e-cigarettes, cigars, pipes, or smokeless tobacco)?"/>
    <s v="integer"/>
    <m/>
    <m/>
    <m/>
    <s v="0|1|2|3|4"/>
    <m/>
    <m/>
    <m/>
    <s v="0=Daily or Almost Daily|1=Weekly|2=Monthly|3=Less Than Monthly|4=Never"/>
    <m/>
    <m/>
    <m/>
    <m/>
    <m/>
    <m/>
    <m/>
    <m/>
    <m/>
    <m/>
    <m/>
    <m/>
    <m/>
    <m/>
    <m/>
    <m/>
    <s v="taps_tobacco_alcohol_prescription_medications_and_"/>
  </r>
  <r>
    <x v="2"/>
    <s v="0.3.2"/>
    <s v="TAPS (Tobacco, Alcohol, Prescription medications, and other Substance use)"/>
    <s v="TAPS Pain"/>
    <s v="High Confidence"/>
    <x v="2"/>
    <x v="272"/>
    <s v="For MEN 2a. How often have you had 5 or more drinks containing alcohol in one day? [One standard drink is about 1 small glass of wine (5 oz), 1 beer (12 oz), or 1 single shot of liquor]"/>
    <s v="In the past 12 months:: For MEN 2a. How often have you had 5 or more drinks containing alcohol in one day? [One standard drink is about 1 small glass of wine (5 oz), 1 beer (12 oz), or 1 single shot of liquor]"/>
    <s v="integer"/>
    <m/>
    <m/>
    <m/>
    <s v="0|1|2|3|4"/>
    <m/>
    <m/>
    <m/>
    <s v="0=Daily or Almost Daily|1=Weekly|2=Monthly|3=Less Than Monthly|4=Never"/>
    <m/>
    <m/>
    <m/>
    <m/>
    <m/>
    <m/>
    <m/>
    <m/>
    <m/>
    <m/>
    <m/>
    <m/>
    <m/>
    <m/>
    <m/>
    <m/>
    <s v="taps_tobacco_alcohol_prescription_medications_and_"/>
  </r>
  <r>
    <x v="2"/>
    <s v="0.3.2"/>
    <s v="TAPS (Tobacco, Alcohol, Prescription medications, and other Substance use)"/>
    <s v="TAPS Pain"/>
    <s v="High Confidence"/>
    <x v="2"/>
    <x v="273"/>
    <s v="For WOMEN 2b. How often have you had 4 or more drinks containing alcohol in one day? [One standard drink is about 1 small glass of wine (5 oz), 1 beer (12 oz), or 1 single shot of liquor.]"/>
    <s v="In the past 12 months:: For WOMEN 2b. How often have you had 4 or more drinks containing alcohol in one day? [One standard drink is about 1 small glass of wine (5 oz), 1 beer (12 oz), or 1 single shot of liquor.]"/>
    <s v="integer"/>
    <m/>
    <m/>
    <m/>
    <s v="0|1|2|3|4"/>
    <m/>
    <m/>
    <m/>
    <s v="0=Daily or Almost Daily|1=Weekly|2=Monthly|3=Less Than Monthly|4=Never"/>
    <m/>
    <m/>
    <m/>
    <m/>
    <m/>
    <m/>
    <m/>
    <m/>
    <m/>
    <m/>
    <m/>
    <m/>
    <m/>
    <m/>
    <m/>
    <m/>
    <s v="taps_tobacco_alcohol_prescription_medications_and_"/>
  </r>
  <r>
    <x v="2"/>
    <s v="0.3.2"/>
    <s v="TAPS (Tobacco, Alcohol, Prescription medications, and other Substance use)"/>
    <s v="TAPS Pain"/>
    <s v="High Confidence"/>
    <x v="2"/>
    <x v="274"/>
    <s v="3. How often have you used any drugs including marijuana, cocaine or crack, heroin, methamphetamine (crystal meth), hallucinogens, ecstasy/MDMA?"/>
    <s v="In the past 12 months:: 3. How often have you used any drugs including marijuana, cocaine or crack, heroin, methamphetamine (crystal meth), hallucinogens, ecstasy/MDMA?"/>
    <s v="integer"/>
    <m/>
    <m/>
    <m/>
    <s v="0|1|2|3|4"/>
    <m/>
    <m/>
    <m/>
    <s v="0=Daily or Almost Daily|1=Weekly|2=Monthly|3=Less Than Monthly|4=Never"/>
    <m/>
    <m/>
    <m/>
    <m/>
    <m/>
    <m/>
    <m/>
    <m/>
    <m/>
    <m/>
    <m/>
    <m/>
    <m/>
    <m/>
    <m/>
    <m/>
    <s v="taps_tobacco_alcohol_prescription_medications_and_"/>
  </r>
  <r>
    <x v="2"/>
    <s v="0.3.2"/>
    <s v="TAPS (Tobacco, Alcohol, Prescription medications, and other Substance use)"/>
    <s v="TAPS Pain"/>
    <s v="High Confidence"/>
    <x v="2"/>
    <x v="275"/>
    <s v="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integer"/>
    <m/>
    <m/>
    <m/>
    <s v="0|1|2|3|4"/>
    <m/>
    <m/>
    <m/>
    <s v="0=Daily or Almost Daily|1=Weekly|2=Monthly|3=Less Than Monthly|4=Never"/>
    <m/>
    <m/>
    <m/>
    <m/>
    <m/>
    <m/>
    <m/>
    <m/>
    <m/>
    <m/>
    <m/>
    <m/>
    <m/>
    <m/>
    <m/>
    <m/>
    <s v="taps_tobacco_alcohol_prescription_medications_and_"/>
  </r>
  <r>
    <x v="3"/>
    <s v="0.3.2"/>
    <s v="Vital Signs CRF_x000a_"/>
    <s v="No CRF match"/>
    <s v="High Confidence"/>
    <x v="3"/>
    <x v="276"/>
    <s v="Technician ID"/>
    <s v="Technician ID"/>
    <s v="string"/>
    <m/>
    <m/>
    <m/>
    <m/>
    <m/>
    <m/>
    <m/>
    <m/>
    <m/>
    <m/>
    <m/>
    <m/>
    <m/>
    <m/>
    <m/>
    <m/>
    <m/>
    <m/>
    <m/>
    <m/>
    <m/>
    <m/>
    <m/>
    <m/>
    <s v="vitals"/>
  </r>
  <r>
    <x v="3"/>
    <s v="0.3.2"/>
    <s v="Vital Signs CRF_x000a_"/>
    <s v="No CRF match"/>
    <s v="High Confidence"/>
    <x v="3"/>
    <x v="277"/>
    <s v="Pulse:"/>
    <s v="Pulse:"/>
    <s v="string"/>
    <m/>
    <m/>
    <m/>
    <m/>
    <m/>
    <m/>
    <m/>
    <m/>
    <m/>
    <m/>
    <m/>
    <m/>
    <m/>
    <m/>
    <m/>
    <m/>
    <m/>
    <m/>
    <m/>
    <m/>
    <m/>
    <m/>
    <m/>
    <m/>
    <s v="vitals"/>
  </r>
  <r>
    <x v="3"/>
    <s v="0.3.2"/>
    <s v="Vital Signs CRF_x000a_"/>
    <s v="No CRF match"/>
    <s v="High Confidence"/>
    <x v="3"/>
    <x v="278"/>
    <s v="Measure 1: SBP"/>
    <s v="Measure 1: SBP"/>
    <s v="string"/>
    <m/>
    <m/>
    <m/>
    <m/>
    <m/>
    <m/>
    <m/>
    <m/>
    <m/>
    <m/>
    <m/>
    <m/>
    <m/>
    <m/>
    <m/>
    <m/>
    <m/>
    <m/>
    <m/>
    <m/>
    <m/>
    <m/>
    <m/>
    <m/>
    <s v="vitals"/>
  </r>
  <r>
    <x v="3"/>
    <s v="0.3.2"/>
    <s v="Vital Signs CRF_x000a_"/>
    <s v="No CRF match"/>
    <s v="High Confidence"/>
    <x v="3"/>
    <x v="279"/>
    <s v="Measure 1: DBP"/>
    <s v="Measure 1: DBP"/>
    <s v="string"/>
    <m/>
    <m/>
    <m/>
    <m/>
    <m/>
    <m/>
    <m/>
    <m/>
    <m/>
    <m/>
    <m/>
    <m/>
    <m/>
    <m/>
    <m/>
    <m/>
    <m/>
    <m/>
    <m/>
    <m/>
    <m/>
    <m/>
    <m/>
    <m/>
    <s v="vitals"/>
  </r>
  <r>
    <x v="3"/>
    <s v="0.3.2"/>
    <s v="Vital Signs CRF_x000a_"/>
    <s v="No CRF match"/>
    <s v="High Confidence"/>
    <x v="3"/>
    <x v="280"/>
    <s v="Measure 2: SBP"/>
    <s v="Measure 2: SBP"/>
    <s v="string"/>
    <m/>
    <m/>
    <m/>
    <m/>
    <m/>
    <m/>
    <m/>
    <m/>
    <m/>
    <m/>
    <m/>
    <m/>
    <m/>
    <m/>
    <m/>
    <m/>
    <m/>
    <m/>
    <m/>
    <m/>
    <m/>
    <m/>
    <m/>
    <m/>
    <s v="vitals"/>
  </r>
  <r>
    <x v="3"/>
    <s v="0.3.2"/>
    <s v="Vital Signs CRF_x000a_"/>
    <s v="No CRF match"/>
    <s v="High Confidence"/>
    <x v="3"/>
    <x v="281"/>
    <s v="Measure 2: DBP"/>
    <s v="Measure 2: DBP"/>
    <s v="string"/>
    <m/>
    <m/>
    <m/>
    <m/>
    <m/>
    <m/>
    <m/>
    <m/>
    <m/>
    <m/>
    <m/>
    <m/>
    <m/>
    <m/>
    <m/>
    <m/>
    <m/>
    <m/>
    <m/>
    <m/>
    <m/>
    <m/>
    <m/>
    <m/>
    <s v="vitals"/>
  </r>
  <r>
    <x v="3"/>
    <s v="0.3.2"/>
    <s v="Vital Signs CRF_x000a_"/>
    <s v="No CRF match"/>
    <s v="High Confidence"/>
    <x v="3"/>
    <x v="282"/>
    <s v="Measure 1:"/>
    <s v="Measure 1:"/>
    <s v="number"/>
    <m/>
    <m/>
    <m/>
    <m/>
    <m/>
    <m/>
    <m/>
    <m/>
    <m/>
    <m/>
    <m/>
    <m/>
    <m/>
    <m/>
    <m/>
    <m/>
    <m/>
    <m/>
    <m/>
    <m/>
    <m/>
    <m/>
    <m/>
    <m/>
    <s v="vitals"/>
  </r>
  <r>
    <x v="3"/>
    <s v="0.3.2"/>
    <s v="Vital Signs CRF_x000a_"/>
    <s v="No CRF match"/>
    <s v="High Confidence"/>
    <x v="3"/>
    <x v="283"/>
    <s v="Measure 2:"/>
    <s v="Measure 2:"/>
    <s v="number"/>
    <m/>
    <m/>
    <m/>
    <m/>
    <m/>
    <m/>
    <m/>
    <m/>
    <m/>
    <m/>
    <m/>
    <m/>
    <m/>
    <m/>
    <m/>
    <m/>
    <m/>
    <m/>
    <m/>
    <m/>
    <m/>
    <m/>
    <m/>
    <m/>
    <s v="vitals"/>
  </r>
  <r>
    <x v="3"/>
    <s v="0.3.2"/>
    <s v="Vital Signs CRF_x000a_"/>
    <s v="No CRF match"/>
    <s v="High Confidence"/>
    <x v="3"/>
    <x v="284"/>
    <s v="Measure 1:"/>
    <s v="Measure 1:"/>
    <s v="number"/>
    <m/>
    <m/>
    <m/>
    <m/>
    <m/>
    <m/>
    <m/>
    <m/>
    <m/>
    <m/>
    <m/>
    <m/>
    <m/>
    <m/>
    <m/>
    <m/>
    <m/>
    <m/>
    <m/>
    <m/>
    <m/>
    <m/>
    <m/>
    <m/>
    <s v="vitals"/>
  </r>
  <r>
    <x v="3"/>
    <s v="0.3.2"/>
    <s v="Vital Signs CRF_x000a_"/>
    <s v="No CRF match"/>
    <s v="High Confidence"/>
    <x v="3"/>
    <x v="285"/>
    <s v="Measure 2:"/>
    <s v="Measure 2:"/>
    <s v="number"/>
    <m/>
    <m/>
    <m/>
    <m/>
    <m/>
    <m/>
    <m/>
    <m/>
    <m/>
    <m/>
    <m/>
    <m/>
    <m/>
    <m/>
    <m/>
    <m/>
    <m/>
    <m/>
    <m/>
    <m/>
    <m/>
    <m/>
    <m/>
    <m/>
    <s v="vitals"/>
  </r>
  <r>
    <x v="3"/>
    <s v="0.3.2"/>
    <s v="Vital Signs CRF_x000a_"/>
    <s v="No CRF match"/>
    <s v="High Confidence"/>
    <x v="3"/>
    <x v="286"/>
    <s v="Pregnancy Test"/>
    <s v="Pregnancy Test"/>
    <s v="integer"/>
    <m/>
    <m/>
    <m/>
    <s v="1|2|3"/>
    <m/>
    <m/>
    <m/>
    <s v="1=Positive|2=Negative|3=Not Applicable"/>
    <m/>
    <m/>
    <m/>
    <m/>
    <m/>
    <m/>
    <m/>
    <m/>
    <m/>
    <m/>
    <m/>
    <m/>
    <m/>
    <m/>
    <m/>
    <m/>
    <s v="vitals"/>
  </r>
  <r>
    <x v="4"/>
    <s v="0.3.2"/>
    <s v="Blood Pressure Measurement CRF_x000a_"/>
    <s v="No CRF match"/>
    <s v="High Confidence"/>
    <x v="3"/>
    <x v="287"/>
    <s v="Date of Vitals"/>
    <s v="Date of Vitals"/>
    <s v="date"/>
    <s v="any"/>
    <m/>
    <m/>
    <m/>
    <m/>
    <m/>
    <m/>
    <m/>
    <m/>
    <m/>
    <m/>
    <m/>
    <m/>
    <m/>
    <m/>
    <m/>
    <m/>
    <m/>
    <m/>
    <m/>
    <m/>
    <m/>
    <m/>
    <m/>
    <s v="vitals_2"/>
  </r>
  <r>
    <x v="4"/>
    <s v="0.3.2"/>
    <s v="Blood Pressure Measurement CRF_x000a_"/>
    <s v="No CRF match"/>
    <s v="High Confidence"/>
    <x v="3"/>
    <x v="288"/>
    <s v="Technician ID"/>
    <s v="Technician ID"/>
    <s v="string"/>
    <m/>
    <m/>
    <m/>
    <m/>
    <m/>
    <m/>
    <m/>
    <m/>
    <m/>
    <m/>
    <m/>
    <m/>
    <m/>
    <m/>
    <m/>
    <m/>
    <m/>
    <m/>
    <m/>
    <m/>
    <m/>
    <m/>
    <m/>
    <m/>
    <s v="vitals_2"/>
  </r>
  <r>
    <x v="4"/>
    <s v="0.3.2"/>
    <s v="Blood Pressure Measurement CRF_x000a_"/>
    <s v="No CRF match"/>
    <s v="High Confidence"/>
    <x v="3"/>
    <x v="289"/>
    <s v="Measure 1: SBP"/>
    <s v="Measure 1: SBP"/>
    <s v="string"/>
    <m/>
    <m/>
    <m/>
    <m/>
    <m/>
    <m/>
    <m/>
    <m/>
    <m/>
    <m/>
    <m/>
    <m/>
    <m/>
    <m/>
    <m/>
    <m/>
    <m/>
    <m/>
    <m/>
    <m/>
    <m/>
    <m/>
    <m/>
    <m/>
    <s v="vitals_2"/>
  </r>
  <r>
    <x v="4"/>
    <s v="0.3.2"/>
    <s v="Blood Pressure Measurement CRF_x000a_"/>
    <s v="No CRF match"/>
    <s v="High Confidence"/>
    <x v="3"/>
    <x v="290"/>
    <s v="Measure 1: DBP"/>
    <s v="Measure 1: DBP"/>
    <s v="string"/>
    <m/>
    <m/>
    <m/>
    <m/>
    <m/>
    <m/>
    <m/>
    <m/>
    <m/>
    <m/>
    <m/>
    <m/>
    <m/>
    <m/>
    <m/>
    <m/>
    <m/>
    <m/>
    <m/>
    <m/>
    <m/>
    <m/>
    <m/>
    <m/>
    <s v="vitals_2"/>
  </r>
  <r>
    <x v="4"/>
    <s v="0.3.2"/>
    <s v="Blood Pressure Measurement CRF_x000a_"/>
    <s v="No CRF match"/>
    <s v="High Confidence"/>
    <x v="3"/>
    <x v="291"/>
    <s v="Measure 2: SBP"/>
    <s v="Measure 2: SBP"/>
    <s v="string"/>
    <m/>
    <m/>
    <m/>
    <m/>
    <m/>
    <m/>
    <m/>
    <m/>
    <m/>
    <m/>
    <m/>
    <m/>
    <m/>
    <m/>
    <m/>
    <m/>
    <m/>
    <m/>
    <m/>
    <m/>
    <m/>
    <m/>
    <m/>
    <m/>
    <s v="vitals_2"/>
  </r>
  <r>
    <x v="4"/>
    <s v="0.3.2"/>
    <s v="Blood Pressure Measurement CRF_x000a_"/>
    <s v="No CRF match"/>
    <s v="High Confidence"/>
    <x v="3"/>
    <x v="292"/>
    <s v="Measure 2: DBP"/>
    <s v="Measure 2: DBP"/>
    <s v="string"/>
    <m/>
    <m/>
    <m/>
    <m/>
    <m/>
    <m/>
    <m/>
    <m/>
    <m/>
    <m/>
    <m/>
    <m/>
    <m/>
    <m/>
    <m/>
    <m/>
    <m/>
    <m/>
    <m/>
    <m/>
    <m/>
    <m/>
    <m/>
    <m/>
    <s v="vitals_2"/>
  </r>
  <r>
    <x v="5"/>
    <s v="0.3.2"/>
    <s v="Opioid Risk Tool (ORT)"/>
    <s v="No CRF match"/>
    <s v="High Confidence"/>
    <x v="3"/>
    <x v="293"/>
    <s v="1. Alcohol"/>
    <s v="Family history of substance abuse: 1. Alcohol"/>
    <s v="boolean"/>
    <m/>
    <m/>
    <m/>
    <s v="0|1"/>
    <m/>
    <m/>
    <m/>
    <s v="0=No|1=Yes"/>
    <m/>
    <m/>
    <m/>
    <m/>
    <m/>
    <m/>
    <m/>
    <m/>
    <m/>
    <m/>
    <m/>
    <m/>
    <m/>
    <m/>
    <m/>
    <m/>
    <s v="opioid_risk_tool"/>
  </r>
  <r>
    <x v="5"/>
    <s v="0.3.2"/>
    <s v="Opioid Risk Tool (ORT)"/>
    <s v="No CRF match"/>
    <s v="High Confidence"/>
    <x v="3"/>
    <x v="294"/>
    <s v="2. Illegal drugs"/>
    <s v="Family history of substance abuse: 2. Illegal drugs"/>
    <s v="boolean"/>
    <m/>
    <m/>
    <m/>
    <s v="0|1"/>
    <m/>
    <m/>
    <m/>
    <s v="0=No|1=Yes"/>
    <m/>
    <m/>
    <m/>
    <m/>
    <m/>
    <m/>
    <m/>
    <m/>
    <m/>
    <m/>
    <m/>
    <m/>
    <m/>
    <m/>
    <m/>
    <m/>
    <s v="opioid_risk_tool"/>
  </r>
  <r>
    <x v="5"/>
    <s v="0.3.2"/>
    <s v="Opioid Risk Tool (ORT)"/>
    <s v="No CRF match"/>
    <s v="High Confidence"/>
    <x v="3"/>
    <x v="295"/>
    <s v="3. Rx Drugs"/>
    <s v="Family history of substance abuse: 3. Rx Drugs"/>
    <s v="boolean"/>
    <m/>
    <m/>
    <m/>
    <s v="0|1"/>
    <m/>
    <m/>
    <m/>
    <s v="0=No|1=Yes"/>
    <m/>
    <m/>
    <m/>
    <m/>
    <m/>
    <m/>
    <m/>
    <m/>
    <m/>
    <m/>
    <m/>
    <m/>
    <m/>
    <m/>
    <m/>
    <m/>
    <s v="opioid_risk_tool"/>
  </r>
  <r>
    <x v="5"/>
    <s v="0.3.2"/>
    <s v="Opioid Risk Tool (ORT)"/>
    <s v="No CRF match"/>
    <s v="High Confidence"/>
    <x v="3"/>
    <x v="296"/>
    <s v="4. Alcohol"/>
    <s v="Personal history of substance abuse: 4. Alcohol"/>
    <s v="boolean"/>
    <m/>
    <m/>
    <m/>
    <s v="0|1"/>
    <m/>
    <m/>
    <m/>
    <s v="0=No|1=Yes"/>
    <m/>
    <m/>
    <m/>
    <m/>
    <m/>
    <m/>
    <m/>
    <m/>
    <m/>
    <m/>
    <m/>
    <m/>
    <m/>
    <m/>
    <m/>
    <m/>
    <s v="opioid_risk_tool"/>
  </r>
  <r>
    <x v="5"/>
    <s v="0.3.2"/>
    <s v="Opioid Risk Tool (ORT)"/>
    <s v="No CRF match"/>
    <s v="High Confidence"/>
    <x v="3"/>
    <x v="297"/>
    <s v="5. Illegal Drugs"/>
    <s v="Personal history of substance abuse: 5. Illegal Drugs"/>
    <s v="boolean"/>
    <m/>
    <m/>
    <m/>
    <s v="0|1"/>
    <m/>
    <m/>
    <m/>
    <s v="0=No|1=Yes"/>
    <m/>
    <m/>
    <m/>
    <m/>
    <m/>
    <m/>
    <m/>
    <m/>
    <m/>
    <m/>
    <m/>
    <m/>
    <m/>
    <m/>
    <m/>
    <m/>
    <s v="opioid_risk_tool"/>
  </r>
  <r>
    <x v="5"/>
    <s v="0.3.2"/>
    <s v="Opioid Risk Tool (ORT)"/>
    <s v="No CRF match"/>
    <s v="High Confidence"/>
    <x v="3"/>
    <x v="298"/>
    <s v="6. Rx Drugs"/>
    <s v="Personal history of substance abuse: 6. Rx Drugs"/>
    <s v="boolean"/>
    <m/>
    <m/>
    <m/>
    <s v="0|1"/>
    <m/>
    <m/>
    <m/>
    <s v="0=No|1=Yes"/>
    <m/>
    <m/>
    <m/>
    <m/>
    <m/>
    <m/>
    <m/>
    <m/>
    <m/>
    <m/>
    <m/>
    <m/>
    <m/>
    <m/>
    <m/>
    <m/>
    <s v="opioid_risk_tool"/>
  </r>
  <r>
    <x v="5"/>
    <s v="0.3.2"/>
    <s v="Opioid Risk Tool (ORT)"/>
    <s v="No CRF match"/>
    <s v="High Confidence"/>
    <x v="3"/>
    <x v="299"/>
    <s v="7. Age between 16-45 years"/>
    <s v="Personal history of other risk factors: 7. Age between 16-45 years"/>
    <s v="boolean"/>
    <m/>
    <m/>
    <m/>
    <s v="0|1"/>
    <m/>
    <m/>
    <m/>
    <s v="0=No|1=Yes"/>
    <m/>
    <m/>
    <m/>
    <m/>
    <m/>
    <m/>
    <m/>
    <m/>
    <m/>
    <m/>
    <m/>
    <m/>
    <m/>
    <m/>
    <m/>
    <m/>
    <s v="opioid_risk_tool"/>
  </r>
  <r>
    <x v="5"/>
    <s v="0.3.2"/>
    <s v="Opioid Risk Tool (ORT)"/>
    <s v="No CRF match"/>
    <s v="High Confidence"/>
    <x v="3"/>
    <x v="300"/>
    <s v="8. History of preadolescent sexual abuse"/>
    <s v="Personal history of other risk factors: 8. History of preadolescent sexual abuse"/>
    <s v="boolean"/>
    <m/>
    <m/>
    <m/>
    <s v="0|1"/>
    <m/>
    <m/>
    <m/>
    <s v="0=No|1=Yes"/>
    <m/>
    <m/>
    <m/>
    <m/>
    <m/>
    <m/>
    <m/>
    <m/>
    <m/>
    <m/>
    <m/>
    <m/>
    <m/>
    <m/>
    <m/>
    <m/>
    <s v="opioid_risk_tool"/>
  </r>
  <r>
    <x v="5"/>
    <s v="0.3.2"/>
    <s v="Opioid Risk Tool (ORT)"/>
    <s v="No CRF match"/>
    <s v="High Confidence"/>
    <x v="3"/>
    <x v="301"/>
    <s v="9. Attention Deficit Disorder, Obsessive Compulsive Disorder, bipolar, schizophrenia"/>
    <s v="Psychological disease: 9. Attention Deficit Disorder, Obsessive Compulsive Disorder, bipolar, schizophrenia"/>
    <s v="boolean"/>
    <m/>
    <m/>
    <m/>
    <s v="0|1"/>
    <m/>
    <m/>
    <m/>
    <s v="0=No|1=Yes"/>
    <m/>
    <m/>
    <m/>
    <m/>
    <m/>
    <m/>
    <m/>
    <m/>
    <m/>
    <m/>
    <m/>
    <m/>
    <m/>
    <m/>
    <m/>
    <m/>
    <s v="opioid_risk_tool"/>
  </r>
  <r>
    <x v="5"/>
    <s v="0.3.2"/>
    <s v="Opioid Risk Tool (ORT)"/>
    <s v="No CRF match"/>
    <s v="High Confidence"/>
    <x v="3"/>
    <x v="302"/>
    <s v="10. Illegal drugs"/>
    <s v="Psychological disease: 10. Illegal drugs"/>
    <s v="boolean"/>
    <m/>
    <m/>
    <m/>
    <s v="0|1"/>
    <m/>
    <m/>
    <m/>
    <s v="0=No|1=Yes"/>
    <m/>
    <m/>
    <m/>
    <m/>
    <m/>
    <m/>
    <m/>
    <m/>
    <m/>
    <m/>
    <m/>
    <m/>
    <m/>
    <m/>
    <m/>
    <m/>
    <s v="opioid_risk_tool"/>
  </r>
  <r>
    <x v="5"/>
    <s v="0.3.2"/>
    <s v="Opioid Risk Tool (ORT)"/>
    <s v="No CRF match"/>
    <s v="High Confidence"/>
    <x v="3"/>
    <x v="303"/>
    <s v="11. Depression"/>
    <s v="Psychological disease: 11. Depression"/>
    <s v="boolean"/>
    <m/>
    <m/>
    <m/>
    <s v="0|1"/>
    <m/>
    <m/>
    <m/>
    <s v="0=No|1=Yes"/>
    <m/>
    <m/>
    <m/>
    <m/>
    <m/>
    <m/>
    <m/>
    <m/>
    <m/>
    <m/>
    <m/>
    <m/>
    <m/>
    <m/>
    <m/>
    <m/>
    <s v="opioid_risk_tool"/>
  </r>
  <r>
    <x v="6"/>
    <s v="0.3.2"/>
    <s v="GAD-7"/>
    <s v="** GAD7"/>
    <s v="No Confidence Score"/>
    <x v="4"/>
    <x v="304"/>
    <s v="Date"/>
    <s v="Date"/>
    <s v="date"/>
    <s v="any"/>
    <m/>
    <m/>
    <m/>
    <m/>
    <m/>
    <m/>
    <m/>
    <m/>
    <m/>
    <m/>
    <m/>
    <m/>
    <m/>
    <m/>
    <m/>
    <m/>
    <m/>
    <m/>
    <m/>
    <m/>
    <m/>
    <m/>
    <m/>
    <s v="week_assessment"/>
  </r>
  <r>
    <x v="6"/>
    <s v="0.3.2"/>
    <s v="GAD-7"/>
    <s v="** GAD7"/>
    <s v="No Confidence Score"/>
    <x v="4"/>
    <x v="305"/>
    <s v="a. Feeling Nervous, anxious, or on edge"/>
    <s v="1. GAD-7 Anxiety_x000a__x000a_Over the last 2 weeks, how often have you been bothered by the following problems?: a. Feeling Nervous, anxious, or on edge"/>
    <s v="integer"/>
    <m/>
    <m/>
    <m/>
    <s v="0|1|2|3"/>
    <m/>
    <m/>
    <m/>
    <s v="0=Not at all sure|1=Several Days|2=Over half the days|3=Nearly every day"/>
    <m/>
    <m/>
    <m/>
    <m/>
    <m/>
    <m/>
    <m/>
    <m/>
    <m/>
    <m/>
    <m/>
    <m/>
    <m/>
    <m/>
    <m/>
    <m/>
    <s v="week_assessment"/>
  </r>
  <r>
    <x v="6"/>
    <s v="0.3.2"/>
    <s v="GAD-7"/>
    <s v="** GAD7"/>
    <s v="No Confidence Score"/>
    <x v="4"/>
    <x v="306"/>
    <s v="b. Worry too much about different things"/>
    <s v="1. GAD-7 Anxiety_x000a__x000a_Over the last 2 weeks, how often have you been bothered by the following problems?: b. Worry too much about different things"/>
    <s v="integer"/>
    <m/>
    <m/>
    <m/>
    <s v="0|1|2|3"/>
    <m/>
    <m/>
    <m/>
    <s v="0=Not at all sure|1=Several Days|2=Over half the days|3=Nearly every day"/>
    <m/>
    <m/>
    <m/>
    <m/>
    <m/>
    <m/>
    <m/>
    <m/>
    <m/>
    <m/>
    <m/>
    <m/>
    <m/>
    <m/>
    <m/>
    <m/>
    <s v="week_assessment"/>
  </r>
  <r>
    <x v="6"/>
    <s v="0.3.2"/>
    <s v="GAD-7"/>
    <s v="** GAD7"/>
    <s v="No Confidence Score"/>
    <x v="4"/>
    <x v="307"/>
    <s v="c. Trouble Relaxing"/>
    <s v="1. GAD-7 Anxiety_x000a__x000a_Over the last 2 weeks, how often have you been bothered by the following problems?: c. Trouble Relaxing"/>
    <s v="integer"/>
    <m/>
    <m/>
    <m/>
    <s v="0|1|2|3"/>
    <m/>
    <m/>
    <m/>
    <s v="0=Not at all sure|1=Several Days|2=Over half the days|3=Nearly every day"/>
    <m/>
    <m/>
    <m/>
    <m/>
    <m/>
    <m/>
    <m/>
    <m/>
    <m/>
    <m/>
    <m/>
    <m/>
    <m/>
    <m/>
    <m/>
    <m/>
    <s v="week_assessment"/>
  </r>
  <r>
    <x v="6"/>
    <s v="0.3.2"/>
    <s v="GAD-7"/>
    <s v="** GAD7"/>
    <s v="No Confidence Score"/>
    <x v="4"/>
    <x v="308"/>
    <s v="d. Being so restless that it's hard to sit still"/>
    <s v="1. GAD-7 Anxiety_x000a__x000a_Over the last 2 weeks, how often have you been bothered by the following problems?: d. Being so restless that it's hard to sit still"/>
    <s v="integer"/>
    <m/>
    <m/>
    <m/>
    <s v="0|1|2|3"/>
    <m/>
    <m/>
    <m/>
    <s v="0=Not at all sure|1=Several Days|2=Over half the days|3=Nearly every day"/>
    <m/>
    <m/>
    <m/>
    <m/>
    <m/>
    <m/>
    <m/>
    <m/>
    <m/>
    <m/>
    <m/>
    <m/>
    <m/>
    <m/>
    <m/>
    <m/>
    <s v="week_assessment"/>
  </r>
  <r>
    <x v="6"/>
    <s v="0.3.2"/>
    <s v="GAD-7"/>
    <s v="** GAD7"/>
    <s v="No Confidence Score"/>
    <x v="4"/>
    <x v="309"/>
    <s v="f. Feeling afraid as if something awful might happen"/>
    <s v="1. GAD-7 Anxiety_x000a__x000a_Over the last 2 weeks, how often have you been bothered by the following problems?: f. Feeling afraid as if something awful might happen"/>
    <s v="integer"/>
    <m/>
    <m/>
    <m/>
    <s v="0|1|2|3"/>
    <m/>
    <m/>
    <m/>
    <s v="0=Not at all sure|1=Several Days|2=Over half the days|3=Nearly every day"/>
    <m/>
    <m/>
    <m/>
    <m/>
    <m/>
    <m/>
    <m/>
    <m/>
    <m/>
    <m/>
    <m/>
    <m/>
    <m/>
    <m/>
    <m/>
    <m/>
    <s v="week_assessment"/>
  </r>
  <r>
    <x v="6"/>
    <s v="0.3.2"/>
    <s v="GAD-7"/>
    <s v="** GAD7"/>
    <s v="No Confidence Score"/>
    <x v="4"/>
    <x v="310"/>
    <s v="e. Becoming easily annoyed"/>
    <s v="1. GAD-7 Anxiety_x000a__x000a_Over the last 2 weeks, how often have you been bothered by the following problems?: e. Becoming easily annoyed"/>
    <s v="integer"/>
    <m/>
    <m/>
    <m/>
    <s v="0|1|2|3"/>
    <m/>
    <m/>
    <m/>
    <s v="0=Not at all sure|1=Several Days|2=Over half the days|3=Nearly every day"/>
    <m/>
    <m/>
    <m/>
    <m/>
    <m/>
    <m/>
    <m/>
    <m/>
    <m/>
    <m/>
    <m/>
    <m/>
    <m/>
    <m/>
    <m/>
    <m/>
    <s v="week_assessment"/>
  </r>
  <r>
    <x v="6"/>
    <s v="0.3.2"/>
    <s v="GAD-7"/>
    <s v="** GAD7"/>
    <s v="No Confidence Score"/>
    <x v="4"/>
    <x v="311"/>
    <s v="g. Not being able to stop or control worrying"/>
    <s v="1. GAD-7 Anxiety_x000a__x000a_Over the last 2 weeks, how often have you been bothered by the following problems?: g. Not being able to stop or control worrying"/>
    <s v="integer"/>
    <m/>
    <m/>
    <m/>
    <s v="0|1|2|3"/>
    <m/>
    <m/>
    <m/>
    <s v="0=Not at all sure|1=Several Days|2=Over half the days|3=Nearly every day"/>
    <m/>
    <m/>
    <m/>
    <m/>
    <m/>
    <m/>
    <m/>
    <m/>
    <m/>
    <m/>
    <m/>
    <m/>
    <m/>
    <m/>
    <m/>
    <m/>
    <s v="week_assessment"/>
  </r>
  <r>
    <x v="6"/>
    <s v="0.3.2"/>
    <s v="GAD-7"/>
    <s v="** GAD7"/>
    <s v="No Confidence Score"/>
    <x v="4"/>
    <x v="312"/>
    <s v="GAD-7 Anxiety"/>
    <s v="1. GAD-7 Anxiety_x000a__x000a_Over the last 2 weeks, how often have you been bothered by the following problems?: GAD-7 Anxiety[calculation: sum([nervous_edge_v2],[worry_edge_v2],[trouble_relaxing_v2],[sit_still_v2],[easy_annoyed_v2],[afraid_awful_v2])]"/>
    <s v="number"/>
    <m/>
    <m/>
    <m/>
    <m/>
    <m/>
    <m/>
    <m/>
    <m/>
    <m/>
    <m/>
    <m/>
    <m/>
    <m/>
    <m/>
    <m/>
    <m/>
    <m/>
    <m/>
    <m/>
    <m/>
    <m/>
    <m/>
    <m/>
    <m/>
    <s v="week_assessment"/>
  </r>
  <r>
    <x v="6"/>
    <s v="0.3.2"/>
    <s v="GAD-7"/>
    <s v="** GAD7"/>
    <s v="No Confidence Score"/>
    <x v="4"/>
    <x v="313"/>
    <s v="a. At its worst in the last week"/>
    <s v="2. BPI Pain Intensity_x000a__x000a_Please rate your pain by indicating the one number that best describes your pain (BPI pain intensity): a. At its worst in the last week"/>
    <s v="integer"/>
    <m/>
    <m/>
    <m/>
    <s v="0|1|2|3|4|5|6|7|8|9|10"/>
    <m/>
    <m/>
    <m/>
    <s v="0=0 - No Pain|1=1|2=2|3=3|4=4|5=5|6=6|7=7|8=8|9=9|10=10 - Pain bad as imagine"/>
    <m/>
    <m/>
    <m/>
    <m/>
    <m/>
    <m/>
    <m/>
    <m/>
    <m/>
    <m/>
    <m/>
    <m/>
    <m/>
    <m/>
    <m/>
    <m/>
    <s v="week_assessment"/>
  </r>
  <r>
    <x v="6"/>
    <s v="0.3.2"/>
    <s v="GAD-7"/>
    <s v="** GAD7"/>
    <s v="No Confidence Score"/>
    <x v="4"/>
    <x v="314"/>
    <s v="b. At its least in the last week"/>
    <s v="2. BPI Pain Intensity_x000a__x000a_Please rate your pain by indicating the one number that best describes your pain (BPI pain intensity): b. At its least in the last week"/>
    <s v="integer"/>
    <m/>
    <m/>
    <m/>
    <s v="0|1|2|3|4|5|6|7|8|9|10"/>
    <m/>
    <m/>
    <m/>
    <s v="0=0 - No Pain|1=1|2=2|3=3|4=4|5=5|6=6|7=7|8=8|9=9|10=10 - Pain bad as imagine"/>
    <m/>
    <m/>
    <m/>
    <m/>
    <m/>
    <m/>
    <m/>
    <m/>
    <m/>
    <m/>
    <m/>
    <m/>
    <m/>
    <m/>
    <m/>
    <m/>
    <s v="week_assessment"/>
  </r>
  <r>
    <x v="6"/>
    <s v="0.3.2"/>
    <s v="GAD-7"/>
    <s v="** GAD7"/>
    <s v="No Confidence Score"/>
    <x v="4"/>
    <x v="315"/>
    <s v="c. On the average in the last week"/>
    <s v="2. BPI Pain Intensity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week_assessment"/>
  </r>
  <r>
    <x v="6"/>
    <s v="0.3.2"/>
    <s v="GAD-7"/>
    <s v="** GAD7"/>
    <s v="No Confidence Score"/>
    <x v="4"/>
    <x v="316"/>
    <s v="d. Right now"/>
    <s v="2. BPI Pain Intensity_x000a__x000a_Please rate your pain by indicating the one number that best describes your pain (BPI pain intensity): d. Right now"/>
    <s v="integer"/>
    <m/>
    <m/>
    <m/>
    <s v="0|1|2|3|4|5|6|7|8|9|10"/>
    <m/>
    <m/>
    <m/>
    <s v="0=0 - No Pain|1=1|2=2|3=3|4=4|5=5|6=6|7=7|8=8|9=9|10=10 - Pain bad as imagine"/>
    <m/>
    <m/>
    <m/>
    <m/>
    <m/>
    <m/>
    <m/>
    <m/>
    <m/>
    <m/>
    <m/>
    <m/>
    <m/>
    <m/>
    <m/>
    <m/>
    <s v="week_assessment"/>
  </r>
  <r>
    <x v="6"/>
    <s v="0.3.2"/>
    <s v="GAD-7"/>
    <s v="** GAD7"/>
    <s v="No Confidence Score"/>
    <x v="4"/>
    <x v="317"/>
    <s v="BPI Pain Intensity total"/>
    <s v="2. BPI Pain Intensity_x000a__x000a_Please rate your pain by indicating the one number that best describes your pain (BPI pain intensity): BPI Pain Intensity total[calculation: sum([worst_pain_baseline_v2], [least_baseline_v2], [average_baseline_v2], [right_now_baseline_v2])/4]"/>
    <s v="number"/>
    <m/>
    <m/>
    <m/>
    <m/>
    <m/>
    <m/>
    <m/>
    <m/>
    <m/>
    <m/>
    <m/>
    <m/>
    <m/>
    <m/>
    <m/>
    <m/>
    <m/>
    <m/>
    <m/>
    <m/>
    <m/>
    <m/>
    <m/>
    <m/>
    <s v="week_assessment"/>
  </r>
  <r>
    <x v="6"/>
    <s v="0.3.2"/>
    <s v="GAD-7"/>
    <s v="** GAD7"/>
    <s v="No Confidence Score"/>
    <x v="4"/>
    <x v="318"/>
    <s v="A. General Activity"/>
    <s v="3. BPI Pain Interference_x000a__x000a_What number best describes how, during the past week, pain has interfered with the following: A. General Activity"/>
    <s v="integer"/>
    <m/>
    <m/>
    <m/>
    <s v="0|1|2|3|4|5|6|7|8|9|10"/>
    <m/>
    <m/>
    <m/>
    <s v="0=0 - Does Not Interfere|1=1|2=2|3=3|4=4|5=5|6=6|7=7|8=8|9=9|10=10 - Completely Interferes"/>
    <m/>
    <m/>
    <m/>
    <m/>
    <m/>
    <m/>
    <m/>
    <m/>
    <m/>
    <m/>
    <m/>
    <m/>
    <m/>
    <m/>
    <m/>
    <m/>
    <s v="week_assessment"/>
  </r>
  <r>
    <x v="6"/>
    <s v="0.3.2"/>
    <s v="GAD-7"/>
    <s v="** GAD7"/>
    <s v="No Confidence Score"/>
    <x v="4"/>
    <x v="319"/>
    <s v="B. Mood"/>
    <s v="3. BPI Pain Interference_x000a__x000a_What number best describes how, during the past week, pain has interfered with the following: B. Mood"/>
    <s v="integer"/>
    <m/>
    <m/>
    <m/>
    <s v="0|1|2|3|4|5|6|7|8|9|10"/>
    <m/>
    <m/>
    <m/>
    <s v="0=0 - Does Not Interfere|1=1|2=2|3=3|4=4|5=5|6=6|7=7|8=8|9=9|10=10 - Completely Interferes"/>
    <m/>
    <m/>
    <m/>
    <m/>
    <m/>
    <m/>
    <m/>
    <m/>
    <m/>
    <m/>
    <m/>
    <m/>
    <m/>
    <m/>
    <m/>
    <m/>
    <s v="week_assessment"/>
  </r>
  <r>
    <x v="6"/>
    <s v="0.3.2"/>
    <s v="GAD-7"/>
    <s v="** GAD7"/>
    <s v="No Confidence Score"/>
    <x v="4"/>
    <x v="320"/>
    <s v="C. Walking Ability"/>
    <s v="3. BPI Pain Interference_x000a__x000a_What number best describes how, during the past week, pain has interfered with the following: C. Walking Ability"/>
    <s v="integer"/>
    <m/>
    <m/>
    <m/>
    <s v="0|1|2|3|4|5|6|7|8|9|10"/>
    <m/>
    <m/>
    <m/>
    <s v="0=0 - Does Not Interfere|1=1|2=2|3=3|4=4|5=5|6=6|7=7|8=8|9=9|10=10 - Completely Interferes"/>
    <m/>
    <m/>
    <m/>
    <m/>
    <m/>
    <m/>
    <m/>
    <m/>
    <m/>
    <m/>
    <m/>
    <m/>
    <m/>
    <m/>
    <m/>
    <m/>
    <s v="week_assessment"/>
  </r>
  <r>
    <x v="6"/>
    <s v="0.3.2"/>
    <s v="GAD-7"/>
    <s v="** GAD7"/>
    <s v="No Confidence Score"/>
    <x v="4"/>
    <x v="321"/>
    <s v="D. Normal Work (includes both work outside the home and housework)"/>
    <s v="3. BPI Pain Interference_x000a__x000a_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week_assessment"/>
  </r>
  <r>
    <x v="6"/>
    <s v="0.3.2"/>
    <s v="GAD-7"/>
    <s v="** GAD7"/>
    <s v="No Confidence Score"/>
    <x v="4"/>
    <x v="322"/>
    <s v="E. Relations with other people"/>
    <s v="3. BPI Pain Interference_x000a__x000a_What number best describes how, during the past week, pain has interfered with the following: E. Relations with other people"/>
    <s v="integer"/>
    <m/>
    <m/>
    <m/>
    <s v="0|1|2|3|4|5|6|7|8|9|10"/>
    <m/>
    <m/>
    <m/>
    <s v="0=0 - Does Not Interfere|1=1|2=2|3=3|4=4|5=5|6=6|7=7|8=8|9=9|10=10 - Completely Interferes"/>
    <m/>
    <m/>
    <m/>
    <m/>
    <m/>
    <m/>
    <m/>
    <m/>
    <m/>
    <m/>
    <m/>
    <m/>
    <m/>
    <m/>
    <m/>
    <m/>
    <s v="week_assessment"/>
  </r>
  <r>
    <x v="6"/>
    <s v="0.3.2"/>
    <s v="GAD-7"/>
    <s v="** GAD7"/>
    <s v="No Confidence Score"/>
    <x v="4"/>
    <x v="323"/>
    <s v="F. Sleep"/>
    <s v="3. BPI Pain Interference_x000a__x000a_What number best describes how, during the past week, pain has interfered with the following: F. Sleep"/>
    <s v="integer"/>
    <m/>
    <m/>
    <m/>
    <s v="0|1|2|3|4|5|6|7|8|9|10"/>
    <m/>
    <m/>
    <m/>
    <s v="0=0 - Does Not Interfere|1=1|2=2|3=3|4=4|5=5|6=6|7=7|8=8|9=9|10=10 - Completely Interferes"/>
    <m/>
    <m/>
    <m/>
    <m/>
    <m/>
    <m/>
    <m/>
    <m/>
    <m/>
    <m/>
    <m/>
    <m/>
    <m/>
    <m/>
    <m/>
    <m/>
    <s v="week_assessment"/>
  </r>
  <r>
    <x v="6"/>
    <s v="0.3.2"/>
    <s v="GAD-7"/>
    <s v="** GAD7"/>
    <s v="No Confidence Score"/>
    <x v="4"/>
    <x v="324"/>
    <s v="G. Enjoyment of life"/>
    <s v="3. BPI Pain Interference_x000a__x000a_What number best describes how, during the past week, pain has interfered with the following: G. Enjoyment of life"/>
    <s v="integer"/>
    <m/>
    <m/>
    <m/>
    <s v="0|1|2|3|4|5|6|7|8|9|10"/>
    <m/>
    <m/>
    <m/>
    <s v="0=0 - Does Not Interfere|1=1|2=2|3=3|4=4|5=5|6=6|7=7|8=8|9=9|10=10 - Completely Interferes"/>
    <m/>
    <m/>
    <m/>
    <m/>
    <m/>
    <m/>
    <m/>
    <m/>
    <m/>
    <m/>
    <m/>
    <m/>
    <m/>
    <m/>
    <m/>
    <m/>
    <s v="week_assessment"/>
  </r>
  <r>
    <x v="6"/>
    <s v="0.3.2"/>
    <s v="GAD-7"/>
    <s v="** GAD7"/>
    <s v="No Confidence Score"/>
    <x v="4"/>
    <x v="325"/>
    <s v="BPI Pain Interference Total"/>
    <s v="3. BPI Pain Interference_x000a__x000a_What number best describes how, during the past week, pain has interfered with the following: BPI Pain Interference Total[calculation: mean([a_general_activity_v2], [b_mood_v2], [c_walking_ability_v2], [d_normal_work_v2], [e_relations_with_other_v2], [f_sleep_v2], [g_enjoyment_of_life_v2])]"/>
    <s v="number"/>
    <m/>
    <m/>
    <m/>
    <m/>
    <m/>
    <m/>
    <m/>
    <m/>
    <m/>
    <m/>
    <m/>
    <m/>
    <m/>
    <m/>
    <m/>
    <m/>
    <m/>
    <m/>
    <m/>
    <m/>
    <m/>
    <m/>
    <m/>
    <m/>
    <s v="week_assessment"/>
  </r>
  <r>
    <x v="6"/>
    <s v="0.3.2"/>
    <s v="GAD-7"/>
    <s v="** GAD7"/>
    <s v="No Confidence Score"/>
    <x v="4"/>
    <x v="326"/>
    <s v="a. Little interest or pleasure in doing things"/>
    <s v="4. Patient Health Questionnaire (PHQ8)_x000a__x000a_How often during the past two weeks were you bothered by: a. Little interest or pleasure in doing things"/>
    <s v="integer"/>
    <m/>
    <m/>
    <m/>
    <s v="0|1|2|3"/>
    <m/>
    <m/>
    <m/>
    <s v="0=0 Not at all|1=1 Several days|2=2 More than half the days|3=3 Nearly every day"/>
    <m/>
    <m/>
    <m/>
    <m/>
    <m/>
    <m/>
    <m/>
    <m/>
    <m/>
    <m/>
    <m/>
    <m/>
    <m/>
    <m/>
    <m/>
    <m/>
    <s v="week_assessment"/>
  </r>
  <r>
    <x v="6"/>
    <s v="0.3.2"/>
    <s v="GAD-7"/>
    <s v="** GAD7"/>
    <s v="No Confidence Score"/>
    <x v="4"/>
    <x v="327"/>
    <s v="b. Feeling down, depressed, or hopeless"/>
    <s v="4. Patient Health Questionnaire (PHQ8)_x000a__x000a_How often during the past two weeks were you bothered by: b. Feeling down, depressed, or hopeless"/>
    <s v="integer"/>
    <m/>
    <m/>
    <m/>
    <s v="0|1|2|3"/>
    <m/>
    <m/>
    <m/>
    <s v="0=0 Not at all|1=1 Several days|2=2 More than half the days|3=3 Nearly every day"/>
    <m/>
    <m/>
    <m/>
    <m/>
    <m/>
    <m/>
    <m/>
    <m/>
    <m/>
    <m/>
    <m/>
    <m/>
    <m/>
    <m/>
    <m/>
    <m/>
    <s v="week_assessment"/>
  </r>
  <r>
    <x v="6"/>
    <s v="0.3.2"/>
    <s v="GAD-7"/>
    <s v="** GAD7"/>
    <s v="No Confidence Score"/>
    <x v="4"/>
    <x v="328"/>
    <s v="c. Trouble falling or staying asleep, or sleeping too much"/>
    <s v="4. Patient Health Questionnaire (PHQ8)_x000a__x000a_How often during the past two weeks were you bothered by: c. Trouble falling or staying asleep, or sleeping too much"/>
    <s v="integer"/>
    <m/>
    <m/>
    <m/>
    <s v="0|1|2|3"/>
    <m/>
    <m/>
    <m/>
    <s v="0=0 Not at all|1=1 Several days|2=2 More than half the days|3=3 Nearly every day"/>
    <m/>
    <m/>
    <m/>
    <m/>
    <m/>
    <m/>
    <m/>
    <m/>
    <m/>
    <m/>
    <m/>
    <m/>
    <m/>
    <m/>
    <m/>
    <m/>
    <s v="week_assessment"/>
  </r>
  <r>
    <x v="6"/>
    <s v="0.3.2"/>
    <s v="GAD-7"/>
    <s v="** GAD7"/>
    <s v="No Confidence Score"/>
    <x v="4"/>
    <x v="329"/>
    <s v="d. Feeling tired or having little energy"/>
    <s v="4. Patient Health Questionnaire (PHQ8)_x000a__x000a_How often during the past two weeks were you bothered by: d. Feeling tired or having little energy"/>
    <s v="integer"/>
    <m/>
    <m/>
    <m/>
    <s v="0|1|2|3"/>
    <m/>
    <m/>
    <m/>
    <s v="0=0 Not at all|1=1 Several days|2=2 More than half the days|3=3 Nearly every day"/>
    <m/>
    <m/>
    <m/>
    <m/>
    <m/>
    <m/>
    <m/>
    <m/>
    <m/>
    <m/>
    <m/>
    <m/>
    <m/>
    <m/>
    <m/>
    <m/>
    <s v="week_assessment"/>
  </r>
  <r>
    <x v="6"/>
    <s v="0.3.2"/>
    <s v="GAD-7"/>
    <s v="** GAD7"/>
    <s v="No Confidence Score"/>
    <x v="4"/>
    <x v="330"/>
    <s v="e. Poor appetite or overeating"/>
    <s v="4. Patient Health Questionnaire (PHQ8)_x000a__x000a_How often during the past two weeks were you bothered by: e. Poor appetite or overeating"/>
    <s v="integer"/>
    <m/>
    <m/>
    <m/>
    <s v="0|1|2|3"/>
    <m/>
    <m/>
    <m/>
    <s v="0=0 Not at all|1=1 Several days|2=2 More than half the days|3=3 Nearly every day"/>
    <m/>
    <m/>
    <m/>
    <m/>
    <m/>
    <m/>
    <m/>
    <m/>
    <m/>
    <m/>
    <m/>
    <m/>
    <m/>
    <m/>
    <m/>
    <m/>
    <s v="week_assessment"/>
  </r>
  <r>
    <x v="6"/>
    <s v="0.3.2"/>
    <s v="GAD-7"/>
    <s v="** GAD7"/>
    <s v="No Confidence Score"/>
    <x v="4"/>
    <x v="331"/>
    <s v="f. Feeling bad about yourself or that you are a failure, or have let yourself or family down"/>
    <s v="4. Patient Health Questionnaire (PHQ8)_x000a__x000a_How often during the past two weeks were you bothered by: f. Feeling bad about yourself or that you are a failure, or have let yourself or family down"/>
    <s v="integer"/>
    <m/>
    <m/>
    <m/>
    <s v="0|1|2|3"/>
    <m/>
    <m/>
    <m/>
    <s v="0=0 Not at all|1=1 Several days|2=2 More than half the days|3=3 Nearly every day"/>
    <m/>
    <m/>
    <m/>
    <m/>
    <m/>
    <m/>
    <m/>
    <m/>
    <m/>
    <m/>
    <m/>
    <m/>
    <m/>
    <m/>
    <m/>
    <m/>
    <s v="week_assessment"/>
  </r>
  <r>
    <x v="6"/>
    <s v="0.3.2"/>
    <s v="GAD-7"/>
    <s v="** GAD7"/>
    <s v="No Confidence Score"/>
    <x v="4"/>
    <x v="332"/>
    <s v="g. Trouble concentrating on things, such as reading the newspaper or watching television"/>
    <s v="4. Patient Health Questionnaire (PHQ8)_x000a__x000a_How often during the past two weeks were you bothered by: g. Trouble concentrating on things, such as reading the newspaper or watching television"/>
    <s v="integer"/>
    <m/>
    <m/>
    <m/>
    <s v="0|1|2|3"/>
    <m/>
    <m/>
    <m/>
    <s v="0=0 Not at all|1=1 Several days|2=2 More than half the days|3=3 Nearly every day"/>
    <m/>
    <m/>
    <m/>
    <m/>
    <m/>
    <m/>
    <m/>
    <m/>
    <m/>
    <m/>
    <m/>
    <m/>
    <m/>
    <m/>
    <m/>
    <m/>
    <s v="week_assessment"/>
  </r>
  <r>
    <x v="6"/>
    <s v="0.3.2"/>
    <s v="GAD-7"/>
    <s v="** GAD7"/>
    <s v="No Confidence Score"/>
    <x v="4"/>
    <x v="333"/>
    <s v="h. Moving or speaking so slowly that other people could have noticed.  Or the opposite - being so fidgety or restless that you have been moving around a lot more than usual"/>
    <s v="4. Patient Health Questionnaire (PHQ8)_x000a__x000a_How often during the past two weeks were you bothered by: h. Moving or speaking so slowly that other people could have noticed.  Or the opposite - being so fidgety or restless that you have been moving around a lot more than usual"/>
    <s v="integer"/>
    <m/>
    <m/>
    <m/>
    <s v="0|1|2|3"/>
    <m/>
    <m/>
    <m/>
    <s v="0=0 Not at all|1=1 Several days|2=2 More than half the days|3=3 Nearly every day"/>
    <m/>
    <m/>
    <m/>
    <m/>
    <m/>
    <m/>
    <m/>
    <m/>
    <m/>
    <m/>
    <m/>
    <m/>
    <m/>
    <m/>
    <m/>
    <m/>
    <s v="week_assessment"/>
  </r>
  <r>
    <x v="6"/>
    <s v="0.3.2"/>
    <s v="GAD-7"/>
    <s v="** GAD7"/>
    <s v="No Confidence Score"/>
    <x v="4"/>
    <x v="334"/>
    <s v="PHQ8 Total"/>
    <s v="4. Patient Health Questionnaire (PHQ8)_x000a__x000a_How often during the past two weeks were you bothered by: PHQ8 Total[calculation: sum([little_do_v2],[feel_down_v2],[fall_sleep_v2],[tired_energy_v2],[poor_eating_v2],[let_down_v2],[con_things_v2],[move_usual_v2])]"/>
    <s v="number"/>
    <m/>
    <m/>
    <m/>
    <m/>
    <m/>
    <m/>
    <m/>
    <m/>
    <m/>
    <m/>
    <m/>
    <m/>
    <m/>
    <m/>
    <m/>
    <m/>
    <m/>
    <m/>
    <m/>
    <m/>
    <m/>
    <m/>
    <m/>
    <m/>
    <s v="week_assessment"/>
  </r>
  <r>
    <x v="6"/>
    <s v="0.3.2"/>
    <s v="GAD-7"/>
    <s v="** GAD7"/>
    <s v="No Confidence Score"/>
    <x v="4"/>
    <x v="335"/>
    <s v="5. Please rate the overall condition of your pain from the time that you began treatment until now (Indicate only one):"/>
    <s v="4. Patient Health Questionnaire (PHQ8)_x000a__x000a_How often during the past two weeks were you bothered by: 5. Please rate the overall condition of your pain from the time that you began treatment until now (Indicate only one):"/>
    <s v="integer"/>
    <m/>
    <m/>
    <m/>
    <s v="1|2|3|4|5|6|7|8|9|10|11"/>
    <m/>
    <m/>
    <m/>
    <s v="1=Quite a bit worse|2=Moderately worse|3=Somewhat worse|4=A little bit worse|5=A tiny bit worse|6=About the same|7=A tiny bit better|8=A little bit better|9=Somewhat better|10=Moderately better|11=Quite a bit better"/>
    <m/>
    <m/>
    <m/>
    <m/>
    <m/>
    <m/>
    <m/>
    <m/>
    <m/>
    <m/>
    <m/>
    <m/>
    <m/>
    <m/>
    <m/>
    <m/>
    <s v="week_assessment"/>
  </r>
  <r>
    <x v="6"/>
    <s v="0.3.2"/>
    <s v="GAD-7"/>
    <s v="** GAD7"/>
    <s v="No Confidence Score"/>
    <x v="4"/>
    <x v="336"/>
    <s v="a. I worry all the time about whether the pain will end"/>
    <s v="6. Pain  (PCS)_x000a__x000a_Using the following scale, please indicate the degree to which you have these thoughts and feelings when you are experiencing pain.: a. I worry all the time about whether the pain will end"/>
    <s v="integer"/>
    <m/>
    <m/>
    <m/>
    <s v="0|1|2|3|4"/>
    <m/>
    <m/>
    <m/>
    <s v="0=0 Not at all|1=1 To a slight degree|2=2 To a moderate degree|3=3 To a great degree|4=4 All the time"/>
    <m/>
    <m/>
    <m/>
    <m/>
    <m/>
    <m/>
    <m/>
    <m/>
    <m/>
    <m/>
    <m/>
    <m/>
    <m/>
    <m/>
    <m/>
    <m/>
    <s v="week_assessment"/>
  </r>
  <r>
    <x v="6"/>
    <s v="0.3.2"/>
    <s v="GAD-7"/>
    <s v="** GAD7"/>
    <s v="No Confidence Score"/>
    <x v="4"/>
    <x v="337"/>
    <s v="b. I feel I can't go on"/>
    <s v="6. Pain  (PCS)_x000a__x000a_Using the following scale, please indicate the degree to which you have these thoughts and feelings when you are experiencing pain.: b. I feel I can't go on"/>
    <s v="integer"/>
    <m/>
    <m/>
    <m/>
    <s v="0|1|2|3|4"/>
    <m/>
    <m/>
    <m/>
    <s v="0=0 Not at all|1=1 To a slight degree|2=2 To a moderate degree|3=3 To a great degree|4=4 All the time"/>
    <m/>
    <m/>
    <m/>
    <m/>
    <m/>
    <m/>
    <m/>
    <m/>
    <m/>
    <m/>
    <m/>
    <m/>
    <m/>
    <m/>
    <m/>
    <m/>
    <s v="week_assessment"/>
  </r>
  <r>
    <x v="6"/>
    <s v="0.3.2"/>
    <s v="GAD-7"/>
    <s v="** GAD7"/>
    <s v="No Confidence Score"/>
    <x v="4"/>
    <x v="338"/>
    <s v="c. It's terrible and I think it's never going to get any better"/>
    <s v="6. Pain  (PCS)_x000a__x000a_Using the following scale, please indicate the degree to which you have these thoughts and feelings when you are experiencing pain.: c. It's terrible and I think it's never going to get any better"/>
    <s v="integer"/>
    <m/>
    <m/>
    <m/>
    <s v="0|1|2|3|4"/>
    <m/>
    <m/>
    <m/>
    <s v="0=0 Not at all|1=1 To a slight degree|2=2 To a moderate degree|3=3 To a great degree|4=4 All the time"/>
    <m/>
    <m/>
    <m/>
    <m/>
    <m/>
    <m/>
    <m/>
    <m/>
    <m/>
    <m/>
    <m/>
    <m/>
    <m/>
    <m/>
    <m/>
    <m/>
    <s v="week_assessment"/>
  </r>
  <r>
    <x v="6"/>
    <s v="0.3.2"/>
    <s v="GAD-7"/>
    <s v="** GAD7"/>
    <s v="No Confidence Score"/>
    <x v="4"/>
    <x v="339"/>
    <s v="d. It's awful and I feel that it overwhelms me"/>
    <s v="6. Pain  (PCS)_x000a__x000a_Using the following scale, please indicate the degree to which you have these thoughts and feelings when you are experiencing pain.: d. It's awful and I feel that it overwhelms me"/>
    <s v="integer"/>
    <m/>
    <m/>
    <m/>
    <s v="0|1|2|3|4"/>
    <m/>
    <m/>
    <m/>
    <s v="0=0 Not at all|1=1 To a slight degree|2=2 To a moderate degree|3=3 To a great degree|4=4 All the time"/>
    <m/>
    <m/>
    <m/>
    <m/>
    <m/>
    <m/>
    <m/>
    <m/>
    <m/>
    <m/>
    <m/>
    <m/>
    <m/>
    <m/>
    <m/>
    <m/>
    <s v="week_assessment"/>
  </r>
  <r>
    <x v="6"/>
    <s v="0.3.2"/>
    <s v="GAD-7"/>
    <s v="** GAD7"/>
    <s v="No Confidence Score"/>
    <x v="4"/>
    <x v="340"/>
    <s v="e. I feel I can't stand it anymore"/>
    <s v="6. Pain  (PCS)_x000a__x000a_Using the following scale, please indicate the degree to which you have these thoughts and feelings when you are experiencing pain.: e. I feel I can't stand it anymore"/>
    <s v="integer"/>
    <m/>
    <m/>
    <m/>
    <s v="0|1|2|3|4"/>
    <m/>
    <m/>
    <m/>
    <s v="0=0 Not at all|1=1 To a slight degree|2=2 To a moderate degree|3=3 To a great degree|4=4 All the time"/>
    <m/>
    <m/>
    <m/>
    <m/>
    <m/>
    <m/>
    <m/>
    <m/>
    <m/>
    <m/>
    <m/>
    <m/>
    <m/>
    <m/>
    <m/>
    <m/>
    <s v="week_assessment"/>
  </r>
  <r>
    <x v="6"/>
    <s v="0.3.2"/>
    <s v="GAD-7"/>
    <s v="** GAD7"/>
    <s v="No Confidence Score"/>
    <x v="4"/>
    <x v="341"/>
    <s v="f. I become afraid that the pain will get worse"/>
    <s v="6. Pain  (PCS)_x000a__x000a_Using the following scale, please indicate the degree to which you have these thoughts and feelings when you are experiencing pain.: f. I become afraid that the pain will get worse"/>
    <s v="integer"/>
    <m/>
    <m/>
    <m/>
    <s v="0|1|2|3|4"/>
    <m/>
    <m/>
    <m/>
    <s v="0=0 Not at all|1=1 To a slight degree|2=2 To a moderate degree|3=3 To a great degree|4=4 All the time"/>
    <m/>
    <m/>
    <m/>
    <m/>
    <m/>
    <m/>
    <m/>
    <m/>
    <m/>
    <m/>
    <m/>
    <m/>
    <m/>
    <m/>
    <m/>
    <m/>
    <s v="week_assessment"/>
  </r>
  <r>
    <x v="6"/>
    <s v="0.3.2"/>
    <s v="GAD-7"/>
    <s v="** GAD7"/>
    <s v="No Confidence Score"/>
    <x v="4"/>
    <x v="342"/>
    <s v="g. I keep thinking of other painful events"/>
    <s v="6. Pain  (PCS)_x000a__x000a_Using the following scale, please indicate the degree to which you have these thoughts and feelings when you are experiencing pain.: g. I keep thinking of other painful events"/>
    <s v="integer"/>
    <m/>
    <m/>
    <m/>
    <s v="0|1|2|3|4"/>
    <m/>
    <m/>
    <m/>
    <s v="0=0 Not at all|1=1 To a slight degree|2=2 To a moderate degree|3=3 To a great degree|4=4 All the time"/>
    <m/>
    <m/>
    <m/>
    <m/>
    <m/>
    <m/>
    <m/>
    <m/>
    <m/>
    <m/>
    <m/>
    <m/>
    <m/>
    <m/>
    <m/>
    <m/>
    <s v="week_assessment"/>
  </r>
  <r>
    <x v="6"/>
    <s v="0.3.2"/>
    <s v="GAD-7"/>
    <s v="** GAD7"/>
    <s v="No Confidence Score"/>
    <x v="4"/>
    <x v="343"/>
    <s v="h. I anxiously want the pain to go away"/>
    <s v="6. Pain  (PCS)_x000a__x000a_Using the following scale, please indicate the degree to which you have these thoughts and feelings when you are experiencing pain.: h. I anxiously want the pain to go away"/>
    <s v="integer"/>
    <m/>
    <m/>
    <m/>
    <s v="0|1|2|3|4"/>
    <m/>
    <m/>
    <m/>
    <s v="0=0 Not at all|1=1 To a slight degree|2=2 To a moderate degree|3=3 To a great degree|4=4 All the time"/>
    <m/>
    <m/>
    <m/>
    <m/>
    <m/>
    <m/>
    <m/>
    <m/>
    <m/>
    <m/>
    <m/>
    <m/>
    <m/>
    <m/>
    <m/>
    <m/>
    <s v="week_assessment"/>
  </r>
  <r>
    <x v="6"/>
    <s v="0.3.2"/>
    <s v="GAD-7"/>
    <s v="** GAD7"/>
    <s v="No Confidence Score"/>
    <x v="4"/>
    <x v="344"/>
    <s v="i. I can't seem to keep it out of my mind"/>
    <s v="6. Pain  (PCS)_x000a__x000a_Using the following scale, please indicate the degree to which you have these thoughts and feelings when you are experiencing pain.: i. I can't seem to keep it out of my mind"/>
    <s v="integer"/>
    <m/>
    <m/>
    <m/>
    <s v="0|1|2|3|4"/>
    <m/>
    <m/>
    <m/>
    <s v="0=0 Not at all|1=1 To a slight degree|2=2 To a moderate degree|3=3 To a great degree|4=4 All the time"/>
    <m/>
    <m/>
    <m/>
    <m/>
    <m/>
    <m/>
    <m/>
    <m/>
    <m/>
    <m/>
    <m/>
    <m/>
    <m/>
    <m/>
    <m/>
    <m/>
    <s v="week_assessment"/>
  </r>
  <r>
    <x v="6"/>
    <s v="0.3.2"/>
    <s v="GAD-7"/>
    <s v="** GAD7"/>
    <s v="No Confidence Score"/>
    <x v="4"/>
    <x v="345"/>
    <s v="j. I keep thinking about how much it hurts"/>
    <s v="6. Pain  (PCS)_x000a__x000a_Using the following scale, please indicate the degree to which you have these thoughts and feelings when you are experiencing pain.: j. I keep thinking about how much it hurts"/>
    <s v="integer"/>
    <m/>
    <m/>
    <m/>
    <s v="0|1|2|3|4"/>
    <m/>
    <m/>
    <m/>
    <s v="0=0 Not at all|1=1 To a slight degree|2=2 To a moderate degree|3=3 To a great degree|4=4 All the time"/>
    <m/>
    <m/>
    <m/>
    <m/>
    <m/>
    <m/>
    <m/>
    <m/>
    <m/>
    <m/>
    <m/>
    <m/>
    <m/>
    <m/>
    <m/>
    <m/>
    <s v="week_assessment"/>
  </r>
  <r>
    <x v="6"/>
    <s v="0.3.2"/>
    <s v="GAD-7"/>
    <s v="** GAD7"/>
    <s v="No Confidence Score"/>
    <x v="4"/>
    <x v="346"/>
    <s v="k. I keep thinking about how badly I want the pain to stop"/>
    <s v="6. Pain  (PCS)_x000a__x000a_Using the following scale, please indicate the degree to which you have these thoughts and feelings when you are experiencing pain.: k. I keep thinking about how badly I want the pain to stop"/>
    <s v="integer"/>
    <m/>
    <m/>
    <m/>
    <s v="0|1|2|3|4"/>
    <m/>
    <m/>
    <m/>
    <s v="0=0 Not at all|1=1 To a slight degree|2=2 To a moderate degree|3=3 To a great degree|4=4 All the time"/>
    <m/>
    <m/>
    <m/>
    <m/>
    <m/>
    <m/>
    <m/>
    <m/>
    <m/>
    <m/>
    <m/>
    <m/>
    <m/>
    <m/>
    <m/>
    <m/>
    <s v="week_assessment"/>
  </r>
  <r>
    <x v="6"/>
    <s v="0.3.2"/>
    <s v="GAD-7"/>
    <s v="** GAD7"/>
    <s v="No Confidence Score"/>
    <x v="4"/>
    <x v="347"/>
    <s v="l. There's nothing I can do to reduce the intensity of the pain"/>
    <s v="6. Pain  (PCS)_x000a__x000a_Using the following scale, please indicate the degree to which you have these thoughts and feelings when you are experiencing pain.: l. There's nothing I can do to reduce the intensity of the pain"/>
    <s v="integer"/>
    <m/>
    <m/>
    <m/>
    <s v="0|1|2|3|4"/>
    <m/>
    <m/>
    <m/>
    <s v="0=0 Not at all|1=1 To a slight degree|2=2 To a moderate degree|3=3 To a great degree|4=4 All the time"/>
    <m/>
    <m/>
    <m/>
    <m/>
    <m/>
    <m/>
    <m/>
    <m/>
    <m/>
    <m/>
    <m/>
    <m/>
    <m/>
    <m/>
    <m/>
    <m/>
    <s v="week_assessment"/>
  </r>
  <r>
    <x v="6"/>
    <s v="0.3.2"/>
    <s v="GAD-7"/>
    <s v="** GAD7"/>
    <s v="No Confidence Score"/>
    <x v="4"/>
    <x v="348"/>
    <s v="m. I wonder whether something serious may happen"/>
    <s v="6. Pain  (PCS)_x000a__x000a_Using the following scale, please indicate the degree to which you have these thoughts and feelings when you are experiencing pain.: m. I wonder whether something serious may happen"/>
    <s v="integer"/>
    <m/>
    <m/>
    <m/>
    <s v="0|1|2|3|4"/>
    <m/>
    <m/>
    <m/>
    <s v="0=0 Not at all|1=1 To a slight degree|2=2 To a moderate degree|3=3 To a great degree|4=4 All the time"/>
    <m/>
    <m/>
    <m/>
    <m/>
    <m/>
    <m/>
    <m/>
    <m/>
    <m/>
    <m/>
    <m/>
    <m/>
    <m/>
    <m/>
    <m/>
    <m/>
    <s v="week_assessment"/>
  </r>
  <r>
    <x v="6"/>
    <s v="0.3.2"/>
    <s v="GAD-7"/>
    <s v="** GAD7"/>
    <s v="No Confidence Score"/>
    <x v="4"/>
    <x v="349"/>
    <s v="PCS Total"/>
    <s v="6. Pain  (PCS)_x000a__x000a_Using the following scale, please indicate the degree to which you have these thoughts and feelings when you are experiencing pain.: PCS Total[calculation: sum([pain_v2],[go_v2],[terrible_v2],[awful_v2],[stand_v2],[worse_v2],[events_v2],[goaway_v2],[mind_v2],[hurts_v2],[stop_v2],[reduce_v2],[happen_v2])]"/>
    <s v="number"/>
    <m/>
    <m/>
    <m/>
    <m/>
    <m/>
    <m/>
    <m/>
    <m/>
    <m/>
    <m/>
    <m/>
    <m/>
    <m/>
    <m/>
    <m/>
    <m/>
    <m/>
    <m/>
    <m/>
    <m/>
    <m/>
    <m/>
    <m/>
    <m/>
    <s v="week_assessment"/>
  </r>
  <r>
    <x v="6"/>
    <s v="0.3.2"/>
    <s v="GAD-7"/>
    <s v="** GAD7"/>
    <s v="No Confidence Score"/>
    <x v="4"/>
    <x v="350"/>
    <s v="Rumination - sum of items h, i, j, k"/>
    <s v="6. Pain  (PCS)_x000a__x000a_Using the following scale, please indicate the degree to which you have these thoughts and feelings when you are experiencing pain.: Rumination - sum of items h, i, j, k[calculation: sum([goaway_v2],[mind_v2],[hurts_v2],[stop_v2])]"/>
    <s v="number"/>
    <m/>
    <m/>
    <m/>
    <m/>
    <m/>
    <m/>
    <m/>
    <m/>
    <m/>
    <m/>
    <m/>
    <m/>
    <m/>
    <m/>
    <m/>
    <m/>
    <m/>
    <m/>
    <m/>
    <m/>
    <m/>
    <m/>
    <m/>
    <m/>
    <s v="week_assessment"/>
  </r>
  <r>
    <x v="6"/>
    <s v="0.3.2"/>
    <s v="GAD-7"/>
    <s v="** GAD7"/>
    <s v="No Confidence Score"/>
    <x v="4"/>
    <x v="351"/>
    <s v="Magnification - sum of items f, g, m"/>
    <s v="6. Pain  (PCS)_x000a__x000a_Using the following scale, please indicate the degree to which you have these thoughts and feelings when you are experiencing pain.: Magnification - sum of items f, g, m[calculation: sum([worse_v2],[events_v2],[happen_v2])]"/>
    <s v="number"/>
    <m/>
    <m/>
    <m/>
    <m/>
    <m/>
    <m/>
    <m/>
    <m/>
    <m/>
    <m/>
    <m/>
    <m/>
    <m/>
    <m/>
    <m/>
    <m/>
    <m/>
    <m/>
    <m/>
    <m/>
    <m/>
    <m/>
    <m/>
    <m/>
    <s v="week_assessment"/>
  </r>
  <r>
    <x v="6"/>
    <s v="0.3.2"/>
    <s v="GAD-7"/>
    <s v="** GAD7"/>
    <s v="No Confidence Score"/>
    <x v="4"/>
    <x v="352"/>
    <s v="Helplessness - sum of items a, b, c, d, e, l"/>
    <s v="6. Pain  (PCS)_x000a__x000a_Using the following scale, please indicate the degree to which you have these thoughts and feelings when you are experiencing pain.: Helplessness - sum of items a, b, c, d, e, l[calculation: sum([pain_v2],[go_v2],[terrible_v2],[awful_v2],[stand_v2],[reduce_v2])]"/>
    <s v="number"/>
    <m/>
    <m/>
    <m/>
    <m/>
    <m/>
    <m/>
    <m/>
    <m/>
    <m/>
    <m/>
    <m/>
    <m/>
    <m/>
    <m/>
    <m/>
    <m/>
    <m/>
    <m/>
    <m/>
    <m/>
    <m/>
    <m/>
    <m/>
    <m/>
    <s v="week_assessment"/>
  </r>
  <r>
    <x v="6"/>
    <s v="0.3.2"/>
    <s v="GAD-7"/>
    <s v="** GAD7"/>
    <s v="No Confidence Score"/>
    <x v="4"/>
    <x v="353"/>
    <s v="a. Are you able to do chores such as vacuuming or yard work?"/>
    <s v="7. PROMIS Adult self-report_x000a__x000a_Physical Function: a. Are you able to do chores such as vacuuming or yard work?"/>
    <s v="integer"/>
    <m/>
    <m/>
    <m/>
    <s v="5|4|3|2|1"/>
    <m/>
    <m/>
    <m/>
    <s v="5=5 - Without any difficulty|4=4 - With a little difficulty|3=3 - With some difficulty|2=2 - With much difficulty|1=1 - Unable to do"/>
    <m/>
    <m/>
    <m/>
    <m/>
    <m/>
    <m/>
    <m/>
    <m/>
    <m/>
    <m/>
    <m/>
    <m/>
    <m/>
    <m/>
    <m/>
    <m/>
    <s v="week_assessment"/>
  </r>
  <r>
    <x v="6"/>
    <s v="0.3.2"/>
    <s v="GAD-7"/>
    <s v="** GAD7"/>
    <s v="No Confidence Score"/>
    <x v="4"/>
    <x v="354"/>
    <s v="b. Are you able to go up and down stairs at a normal pace?"/>
    <s v="7. PROMIS Adult self-report_x000a__x000a_Physical Function: b. Are you able to go up and down stairs at a normal pace?"/>
    <s v="integer"/>
    <m/>
    <m/>
    <m/>
    <s v="5|4|3|2|1"/>
    <m/>
    <m/>
    <m/>
    <s v="5=5 - Without any difficulty|4=4 - With a little difficulty|3=3 - With some difficulty|2=2 - With much difficulty|1=1 - Unable to do"/>
    <m/>
    <m/>
    <m/>
    <m/>
    <m/>
    <m/>
    <m/>
    <m/>
    <m/>
    <m/>
    <m/>
    <m/>
    <m/>
    <m/>
    <m/>
    <m/>
    <s v="week_assessment"/>
  </r>
  <r>
    <x v="6"/>
    <s v="0.3.2"/>
    <s v="GAD-7"/>
    <s v="** GAD7"/>
    <s v="No Confidence Score"/>
    <x v="4"/>
    <x v="355"/>
    <s v="c. Are you able to go for a walk of at least 15 minutes?"/>
    <s v="7. PROMIS Adult self-report_x000a__x000a_Physical Function: c. Are you able to go for a walk of at least 15 minutes?"/>
    <s v="integer"/>
    <m/>
    <m/>
    <m/>
    <s v="5|4|3|2|1"/>
    <m/>
    <m/>
    <m/>
    <s v="5=5 - Without any difficulty|4=4 - With a little difficulty|3=3 - With some difficulty|2=2 - With much difficulty|1=1 - Unable to do"/>
    <m/>
    <m/>
    <m/>
    <m/>
    <m/>
    <m/>
    <m/>
    <m/>
    <m/>
    <m/>
    <m/>
    <m/>
    <m/>
    <m/>
    <m/>
    <m/>
    <s v="week_assessment"/>
  </r>
  <r>
    <x v="6"/>
    <s v="0.3.2"/>
    <s v="GAD-7"/>
    <s v="** GAD7"/>
    <s v="No Confidence Score"/>
    <x v="4"/>
    <x v="356"/>
    <s v="d. Are you able to run errands and shop?"/>
    <s v="7. PROMIS Adult self-report_x000a__x000a_Physical Function: d. Are you able to run errands and shop?"/>
    <s v="integer"/>
    <m/>
    <m/>
    <m/>
    <s v="5|4|3|2|1"/>
    <m/>
    <m/>
    <m/>
    <s v="5=5 - Without any difficulty|4=4 - With a little difficulty|3=3 - With some difficulty|2=2 - With much difficulty|1=1 - Unable to do"/>
    <m/>
    <m/>
    <m/>
    <m/>
    <m/>
    <m/>
    <m/>
    <m/>
    <m/>
    <m/>
    <m/>
    <m/>
    <m/>
    <m/>
    <m/>
    <m/>
    <s v="week_assessment"/>
  </r>
  <r>
    <x v="6"/>
    <s v="0.3.2"/>
    <s v="GAD-7"/>
    <s v="** GAD7"/>
    <s v="No Confidence Score"/>
    <x v="4"/>
    <x v="357"/>
    <s v="PROMIS Total_x000a_Physical Function"/>
    <s v="7. PROMIS Adult self-report_x000a__x000a_Physical Function: PROMIS Total_x000a_Physical Function[calculation: sum([chores_v2],[stairs_v2],[walk_v2],[shop_v2])]"/>
    <s v="number"/>
    <m/>
    <m/>
    <m/>
    <m/>
    <m/>
    <m/>
    <m/>
    <m/>
    <m/>
    <m/>
    <m/>
    <m/>
    <m/>
    <m/>
    <m/>
    <m/>
    <m/>
    <m/>
    <m/>
    <m/>
    <m/>
    <m/>
    <m/>
    <m/>
    <s v="week_assessment"/>
  </r>
  <r>
    <x v="6"/>
    <s v="0.3.2"/>
    <s v="GAD-7"/>
    <s v="** GAD7"/>
    <s v="No Confidence Score"/>
    <x v="4"/>
    <x v="358"/>
    <s v="a. How run-down did you feel on average?"/>
    <s v="8. PROMIS Adult Self-report _x000a__x000a_Fatigue_x000a__x000a_In the past 7 days: a. How run-down did you feel on average?"/>
    <s v="integer"/>
    <m/>
    <m/>
    <m/>
    <s v="1|2|3|4|5"/>
    <m/>
    <m/>
    <m/>
    <s v="1=1 Not at all|2=2 A little bit|3=3 Somewhat|4=4 Quite a bit|5=5 Very much"/>
    <m/>
    <m/>
    <m/>
    <m/>
    <m/>
    <m/>
    <m/>
    <m/>
    <m/>
    <m/>
    <m/>
    <m/>
    <m/>
    <m/>
    <m/>
    <m/>
    <s v="week_assessment"/>
  </r>
  <r>
    <x v="6"/>
    <s v="0.3.2"/>
    <s v="GAD-7"/>
    <s v="** GAD7"/>
    <s v="No Confidence Score"/>
    <x v="4"/>
    <x v="359"/>
    <s v="b. How fatigued were you on average?"/>
    <s v="8. PROMIS Adult Self-report _x000a__x000a_Fatigue_x000a__x000a_In the past 7 days: b. How fatigued were you on average?"/>
    <s v="integer"/>
    <m/>
    <m/>
    <m/>
    <s v="1|2|3|4|5"/>
    <m/>
    <m/>
    <m/>
    <s v="1=1 Not at all|2=2 A little bit|3=3 Somewhat|4=4 Quite a bit|5=5 Very much"/>
    <m/>
    <m/>
    <m/>
    <m/>
    <m/>
    <m/>
    <m/>
    <m/>
    <m/>
    <m/>
    <m/>
    <m/>
    <m/>
    <m/>
    <m/>
    <m/>
    <s v="week_assessment"/>
  </r>
  <r>
    <x v="6"/>
    <s v="0.3.2"/>
    <s v="GAD-7"/>
    <s v="** GAD7"/>
    <s v="No Confidence Score"/>
    <x v="4"/>
    <x v="360"/>
    <s v="c. I feel fatigued"/>
    <s v="8. PROMIS Adult Self-report _x000a__x000a_Fatigue_x000a__x000a_In the past 7 days: c. I feel fatigued"/>
    <s v="integer"/>
    <m/>
    <m/>
    <m/>
    <s v="1|2|3|4|5"/>
    <m/>
    <m/>
    <m/>
    <s v="1=1 Not at all|2=2 A little bit|3=3 Somewhat|4=4 Quite a bit|5=5 Very much"/>
    <m/>
    <m/>
    <m/>
    <m/>
    <m/>
    <m/>
    <m/>
    <m/>
    <m/>
    <m/>
    <m/>
    <m/>
    <m/>
    <m/>
    <m/>
    <m/>
    <s v="week_assessment"/>
  </r>
  <r>
    <x v="6"/>
    <s v="0.3.2"/>
    <s v="GAD-7"/>
    <s v="** GAD7"/>
    <s v="No Confidence Score"/>
    <x v="4"/>
    <x v="361"/>
    <s v="d. I have trouble starting things because I am tired"/>
    <s v="8. PROMIS Adult Self-report _x000a__x000a_Fatigue_x000a__x000a_In the past 7 days: d. I have trouble starting things because I am tired"/>
    <s v="integer"/>
    <m/>
    <m/>
    <m/>
    <s v="1|2|3|4|5"/>
    <m/>
    <m/>
    <m/>
    <s v="1=1 Not at all|2=2 A little bit|3=3 Somewhat|4=4 Quite a bit|5=5 Very much"/>
    <m/>
    <m/>
    <m/>
    <m/>
    <m/>
    <m/>
    <m/>
    <m/>
    <m/>
    <m/>
    <m/>
    <m/>
    <m/>
    <m/>
    <m/>
    <m/>
    <s v="week_assessment"/>
  </r>
  <r>
    <x v="6"/>
    <s v="0.3.2"/>
    <s v="GAD-7"/>
    <s v="** GAD7"/>
    <s v="No Confidence Score"/>
    <x v="4"/>
    <x v="362"/>
    <s v="Fatigue Total"/>
    <s v="8. PROMIS Adult Self-report _x000a__x000a_Fatigue_x000a__x000a_In the past 7 days: Fatigue Total[calculation: sum([rundown_v2],[fatigued_v2],[feel_v2],[trouble_v2])]"/>
    <s v="number"/>
    <m/>
    <m/>
    <m/>
    <m/>
    <m/>
    <m/>
    <m/>
    <m/>
    <m/>
    <m/>
    <m/>
    <m/>
    <m/>
    <m/>
    <m/>
    <m/>
    <m/>
    <m/>
    <m/>
    <m/>
    <m/>
    <m/>
    <m/>
    <m/>
    <s v="week_assessment"/>
  </r>
  <r>
    <x v="6"/>
    <s v="0.3.2"/>
    <s v="GAD-7"/>
    <s v="** GAD7"/>
    <s v="No Confidence Score"/>
    <x v="4"/>
    <x v="363"/>
    <s v="a. My sleep quality was"/>
    <s v="9. PROMIS Adult Self-report_x000a__x000a_Sleep Disturbance_x000a__x000a_In the past 7 days...: a. My sleep quality was"/>
    <s v="integer"/>
    <m/>
    <m/>
    <m/>
    <s v="5|4|3|2|1"/>
    <m/>
    <m/>
    <m/>
    <s v="5=5 Very poor|4=4 Poor|3=3 Fair|2=2 Good|1=1 Very good"/>
    <m/>
    <m/>
    <m/>
    <m/>
    <m/>
    <m/>
    <m/>
    <m/>
    <m/>
    <m/>
    <m/>
    <m/>
    <m/>
    <m/>
    <m/>
    <m/>
    <s v="week_assessment"/>
  </r>
  <r>
    <x v="6"/>
    <s v="0.3.2"/>
    <s v="GAD-7"/>
    <s v="** GAD7"/>
    <s v="No Confidence Score"/>
    <x v="4"/>
    <x v="364"/>
    <s v="b. My sleep was refreshing"/>
    <s v="9. PROMIS Adult Self-report_x000a__x000a_Sleep Disturbance_x000a__x000a_In the past 7 days...: b. My sleep was refreshing"/>
    <s v="integer"/>
    <m/>
    <m/>
    <m/>
    <s v="5|4|3|2|1"/>
    <m/>
    <m/>
    <m/>
    <s v="5=5 Not at all|4=4 A little bit|3=3 Somewhat|2=2 Quite a bit|1=1 Very much"/>
    <m/>
    <m/>
    <m/>
    <m/>
    <m/>
    <m/>
    <m/>
    <m/>
    <m/>
    <m/>
    <m/>
    <m/>
    <m/>
    <m/>
    <m/>
    <m/>
    <s v="week_assessment"/>
  </r>
  <r>
    <x v="6"/>
    <s v="0.3.2"/>
    <s v="GAD-7"/>
    <s v="** GAD7"/>
    <s v="No Confidence Score"/>
    <x v="4"/>
    <x v="365"/>
    <s v="c. I had a problem with my sleep"/>
    <s v="9. PROMIS Adult Self-report_x000a__x000a_Sleep Disturbance_x000a__x000a_In the past 7 days...: c. I had a problem with my sleep"/>
    <s v="integer"/>
    <m/>
    <m/>
    <m/>
    <s v="1|2|3|4|5"/>
    <m/>
    <m/>
    <m/>
    <s v="1=1 Not at all|2=2 A little bit|3=3 Somewhat|4=4 Quite a bit|5=5 Very much"/>
    <m/>
    <m/>
    <m/>
    <m/>
    <m/>
    <m/>
    <m/>
    <m/>
    <m/>
    <m/>
    <m/>
    <m/>
    <m/>
    <m/>
    <m/>
    <m/>
    <s v="week_assessment"/>
  </r>
  <r>
    <x v="6"/>
    <s v="0.3.2"/>
    <s v="GAD-7"/>
    <s v="** GAD7"/>
    <s v="No Confidence Score"/>
    <x v="4"/>
    <x v="366"/>
    <s v="d. I had difficulty falling asleep"/>
    <s v="9. PROMIS Adult Self-report_x000a__x000a_Sleep Disturbance_x000a__x000a_In the past 7 days...: d. I had difficulty falling asleep"/>
    <s v="integer"/>
    <m/>
    <m/>
    <m/>
    <s v="1|2|3|4|5"/>
    <m/>
    <m/>
    <m/>
    <s v="1=1 Not at all|2=2 A little bit|3=3 Somewhat|4=4 Quite a bit|5=5 Very much"/>
    <m/>
    <m/>
    <m/>
    <m/>
    <m/>
    <m/>
    <m/>
    <m/>
    <m/>
    <m/>
    <m/>
    <m/>
    <m/>
    <m/>
    <m/>
    <m/>
    <s v="week_assessment"/>
  </r>
  <r>
    <x v="6"/>
    <s v="0.3.2"/>
    <s v="GAD-7"/>
    <s v="** GAD7"/>
    <s v="No Confidence Score"/>
    <x v="4"/>
    <x v="367"/>
    <s v="Sleep Disturbance Total"/>
    <s v="9. PROMIS Adult Self-report_x000a__x000a_Sleep Disturbance_x000a__x000a_In the past 7 days...: Sleep Disturbance Total[calculation: sum([sleep_quality_v2],[refreshing_v2],[my_sleep_v2],[diff_sleep_v2])]"/>
    <s v="number"/>
    <m/>
    <m/>
    <m/>
    <m/>
    <m/>
    <m/>
    <m/>
    <m/>
    <m/>
    <m/>
    <m/>
    <m/>
    <m/>
    <m/>
    <m/>
    <m/>
    <m/>
    <m/>
    <m/>
    <m/>
    <m/>
    <m/>
    <m/>
    <m/>
    <s v="week_assessment"/>
  </r>
  <r>
    <x v="6"/>
    <s v="0.3.2"/>
    <s v="GAD-7"/>
    <s v="** GAD7"/>
    <s v="No Confidence Score"/>
    <x v="4"/>
    <x v="368"/>
    <s v="a. I had a hard time getting things done because I was sleepy"/>
    <s v="10. PROMIS Adult Self-report_x000a__x000a_Sleep Related Impairment_x000a__x000a_In the past 7 days...: a. I had a hard time getting things done because I was sleepy"/>
    <s v="integer"/>
    <m/>
    <m/>
    <m/>
    <s v="1|2|3|4|5"/>
    <m/>
    <m/>
    <m/>
    <s v="1=Not at all 1|2=A little bit 2|3=Somewhat 3|4=Quite a bit 4|5=Very much 5"/>
    <m/>
    <m/>
    <m/>
    <m/>
    <m/>
    <m/>
    <m/>
    <m/>
    <m/>
    <m/>
    <m/>
    <m/>
    <m/>
    <m/>
    <m/>
    <m/>
    <s v="week_assessment"/>
  </r>
  <r>
    <x v="6"/>
    <s v="0.3.2"/>
    <s v="GAD-7"/>
    <s v="** GAD7"/>
    <s v="No Confidence Score"/>
    <x v="4"/>
    <x v="369"/>
    <s v="b. I had problems during the day because of poor sleep"/>
    <s v="10. PROMIS Adult Self-report_x000a__x000a_Sleep Related Impairment_x000a__x000a_In the past 7 days...: b. I had problems during the day because of poor sleep"/>
    <s v="integer"/>
    <m/>
    <m/>
    <m/>
    <s v="1|2|3|4|5"/>
    <m/>
    <m/>
    <m/>
    <s v="1=Not at all 1|2=A little bit 2|3=Somewhat 3|4=Quite a bit 4|5=Very much 5"/>
    <m/>
    <m/>
    <m/>
    <m/>
    <m/>
    <m/>
    <m/>
    <m/>
    <m/>
    <m/>
    <m/>
    <m/>
    <m/>
    <m/>
    <m/>
    <m/>
    <s v="week_assessment"/>
  </r>
  <r>
    <x v="6"/>
    <s v="0.3.2"/>
    <s v="GAD-7"/>
    <s v="** GAD7"/>
    <s v="No Confidence Score"/>
    <x v="4"/>
    <x v="370"/>
    <s v="c. I had a hard time concentrating because of poor sleep"/>
    <s v="10. PROMIS Adult Self-report_x000a__x000a_Sleep Related Impairment_x000a__x000a_In the past 7 days...: c. I had a hard time concentrating because of poor sleep"/>
    <s v="integer"/>
    <m/>
    <m/>
    <m/>
    <s v="1|2|3|4|5"/>
    <m/>
    <m/>
    <m/>
    <s v="1=Not at all 1|2=A little bit 2|3=Somewhat 3|4=Quite a bit 4|5=Very much 5"/>
    <m/>
    <m/>
    <m/>
    <m/>
    <m/>
    <m/>
    <m/>
    <m/>
    <m/>
    <m/>
    <m/>
    <m/>
    <m/>
    <m/>
    <m/>
    <m/>
    <s v="week_assessment"/>
  </r>
  <r>
    <x v="6"/>
    <s v="0.3.2"/>
    <s v="GAD-7"/>
    <s v="** GAD7"/>
    <s v="No Confidence Score"/>
    <x v="4"/>
    <x v="371"/>
    <s v="d. I felt tired"/>
    <s v="10. PROMIS Adult Self-report_x000a__x000a_Sleep Related Impairment_x000a__x000a_In the past 7 days...: d. I felt tired"/>
    <s v="integer"/>
    <m/>
    <m/>
    <m/>
    <s v="1|2|3|4|5"/>
    <m/>
    <m/>
    <m/>
    <s v="1=Not at all 1|2=A little bit 2|3=Somewhat 3|4=Quite a bit 4|5=Very much 5"/>
    <m/>
    <m/>
    <m/>
    <m/>
    <m/>
    <m/>
    <m/>
    <m/>
    <m/>
    <m/>
    <m/>
    <m/>
    <m/>
    <m/>
    <m/>
    <m/>
    <s v="week_assessment"/>
  </r>
  <r>
    <x v="6"/>
    <s v="0.3.2"/>
    <s v="GAD-7"/>
    <s v="** GAD7"/>
    <s v="No Confidence Score"/>
    <x v="4"/>
    <x v="372"/>
    <s v="e. I felt irritable because of poor sleep"/>
    <s v="10. PROMIS Adult Self-report_x000a__x000a_Sleep Related Impairment_x000a__x000a_In the past 7 days...: e. I felt irritable because of poor sleep"/>
    <s v="integer"/>
    <m/>
    <m/>
    <m/>
    <s v="1|2|3|4|5"/>
    <m/>
    <m/>
    <m/>
    <s v="1=Not at all 1|2=A little bit 2|3=Somewhat 3|4=Quite a bit 4|5=Very much 5"/>
    <m/>
    <m/>
    <m/>
    <m/>
    <m/>
    <m/>
    <m/>
    <m/>
    <m/>
    <m/>
    <m/>
    <m/>
    <m/>
    <m/>
    <m/>
    <m/>
    <s v="week_assessment"/>
  </r>
  <r>
    <x v="6"/>
    <s v="0.3.2"/>
    <s v="GAD-7"/>
    <s v="** GAD7"/>
    <s v="No Confidence Score"/>
    <x v="4"/>
    <x v="373"/>
    <s v="f. I was sleepy during the daytime"/>
    <s v="10. PROMIS Adult Self-report_x000a__x000a_Sleep Related Impairment_x000a__x000a_In the past 7 days...: f. I was sleepy during the daytime"/>
    <s v="integer"/>
    <m/>
    <m/>
    <m/>
    <s v="1|2|3|4|5"/>
    <m/>
    <m/>
    <m/>
    <s v="1=Not at all 1|2=A little bit 2|3=Somewhat 3|4=Quite a bit 4|5=Very much 5"/>
    <m/>
    <m/>
    <m/>
    <m/>
    <m/>
    <m/>
    <m/>
    <m/>
    <m/>
    <m/>
    <m/>
    <m/>
    <m/>
    <m/>
    <m/>
    <m/>
    <s v="week_assessment"/>
  </r>
  <r>
    <x v="6"/>
    <s v="0.3.2"/>
    <s v="GAD-7"/>
    <s v="** GAD7"/>
    <s v="No Confidence Score"/>
    <x v="4"/>
    <x v="374"/>
    <s v="g. I had trouble staying awake during the day"/>
    <s v="10. PROMIS Adult Self-report_x000a__x000a_Sleep Related Impairment_x000a__x000a_In the past 7 days...: g. I had trouble staying awake during the day"/>
    <s v="integer"/>
    <m/>
    <m/>
    <m/>
    <s v="1|2|3|4|5"/>
    <m/>
    <m/>
    <m/>
    <s v="1=Not at all 1|2=A little bit 2|3=Somewhat 3|4=Quite a bit 4|5=Very much 5"/>
    <m/>
    <m/>
    <m/>
    <m/>
    <m/>
    <m/>
    <m/>
    <m/>
    <m/>
    <m/>
    <m/>
    <m/>
    <m/>
    <m/>
    <m/>
    <m/>
    <s v="week_assessment"/>
  </r>
  <r>
    <x v="6"/>
    <s v="0.3.2"/>
    <s v="GAD-7"/>
    <s v="** GAD7"/>
    <s v="No Confidence Score"/>
    <x v="4"/>
    <x v="375"/>
    <s v="h. I felt alert when I woke up"/>
    <s v="10. PROMIS Adult Self-report_x000a__x000a_Sleep Related Impairment_x000a__x000a_In the past 7 days...: h. I felt alert when I woke up"/>
    <s v="integer"/>
    <m/>
    <m/>
    <m/>
    <s v="5|4|3|2|1"/>
    <m/>
    <m/>
    <m/>
    <s v="5=Not at all 5|4=A little bit 4|3=Somewhat 3|2=Quite a bit_x0009_2|1=Very much 1"/>
    <m/>
    <m/>
    <m/>
    <m/>
    <m/>
    <m/>
    <m/>
    <m/>
    <m/>
    <m/>
    <m/>
    <m/>
    <m/>
    <m/>
    <m/>
    <m/>
    <s v="week_assessment"/>
  </r>
  <r>
    <x v="6"/>
    <s v="0.3.2"/>
    <s v="GAD-7"/>
    <s v="** GAD7"/>
    <s v="No Confidence Score"/>
    <x v="4"/>
    <x v="376"/>
    <s v="Sleep Realted Impairment Total"/>
    <s v="10. PROMIS Adult Self-report_x000a__x000a_Sleep Related Impairment_x000a__x000a_In the past 7 days...: Sleep Realted Impairment Total[calculation: sum([hard_sleep_v2],[prob_sleep_v2],[concen_sleep_v2],[tired_sleep_v2],[irrit_sleep_v2],[day_sleep_v2],[awake_sleep_v2],[woke_up_v2])]"/>
    <s v="number"/>
    <m/>
    <m/>
    <m/>
    <m/>
    <m/>
    <m/>
    <m/>
    <m/>
    <m/>
    <m/>
    <m/>
    <m/>
    <m/>
    <m/>
    <m/>
    <m/>
    <m/>
    <m/>
    <m/>
    <m/>
    <m/>
    <m/>
    <m/>
    <m/>
    <s v="week_assessment"/>
  </r>
  <r>
    <x v="6"/>
    <s v="0.3.2"/>
    <s v="GAD-7"/>
    <s v="** GAD7"/>
    <s v="No Confidence Score"/>
    <x v="4"/>
    <x v="377"/>
    <s v="a. I have trouble doing all of my regular leisure activities with others"/>
    <s v="11. PROMIS Adult Self-report_x000a__x000a_Ability to participate in social roles and activities: a. I have trouble doing all of my regular leisure activities with others"/>
    <s v="integer"/>
    <m/>
    <m/>
    <m/>
    <s v="5|4|3|2|1"/>
    <m/>
    <m/>
    <m/>
    <s v="5=5 Never|4=4 Rarely|3=3 Sometimes|2=2 Usually|1=1 Always"/>
    <m/>
    <m/>
    <m/>
    <m/>
    <m/>
    <m/>
    <m/>
    <m/>
    <m/>
    <m/>
    <m/>
    <m/>
    <m/>
    <m/>
    <m/>
    <m/>
    <s v="week_assessment"/>
  </r>
  <r>
    <x v="6"/>
    <s v="0.3.2"/>
    <s v="GAD-7"/>
    <s v="** GAD7"/>
    <s v="No Confidence Score"/>
    <x v="4"/>
    <x v="378"/>
    <s v="b. I have trouble doing all of the family activities that I want to do"/>
    <s v="11. PROMIS Adult Self-report_x000a__x000a_Ability to participate in social roles and activities: b. I have trouble doing all of the family activities that I want to do"/>
    <s v="integer"/>
    <m/>
    <m/>
    <m/>
    <s v="5|4|3|2|1"/>
    <m/>
    <m/>
    <m/>
    <s v="5=5 Never|4=4 Rarely|3=3 Sometimes|2=2 Usually|1=1 Always"/>
    <m/>
    <m/>
    <m/>
    <m/>
    <m/>
    <m/>
    <m/>
    <m/>
    <m/>
    <m/>
    <m/>
    <m/>
    <m/>
    <m/>
    <m/>
    <m/>
    <s v="week_assessment"/>
  </r>
  <r>
    <x v="6"/>
    <s v="0.3.2"/>
    <s v="GAD-7"/>
    <s v="** GAD7"/>
    <s v="No Confidence Score"/>
    <x v="4"/>
    <x v="379"/>
    <s v="c. I have trouble doing all of my usual work (include work at home)"/>
    <s v="11. PROMIS Adult Self-report_x000a__x000a_Ability to participate in social roles and activities: c. I have trouble doing all of my usual work (include work at home)"/>
    <s v="integer"/>
    <m/>
    <m/>
    <m/>
    <s v="5|4|3|2|1"/>
    <m/>
    <m/>
    <m/>
    <s v="5=5 Never|4=4 Rarely|3=3 Sometimes|2=2 Usually|1=1 Always"/>
    <m/>
    <m/>
    <m/>
    <m/>
    <m/>
    <m/>
    <m/>
    <m/>
    <m/>
    <m/>
    <m/>
    <m/>
    <m/>
    <m/>
    <m/>
    <m/>
    <s v="week_assessment"/>
  </r>
  <r>
    <x v="6"/>
    <s v="0.3.2"/>
    <s v="GAD-7"/>
    <s v="** GAD7"/>
    <s v="No Confidence Score"/>
    <x v="4"/>
    <x v="380"/>
    <s v="d. I have trouble doing all the activities with friends that I want to do"/>
    <s v="11. PROMIS Adult Self-report_x000a__x000a_Ability to participate in social roles and activities: d. I have trouble doing all the activities with friends that I want to do"/>
    <s v="integer"/>
    <m/>
    <m/>
    <m/>
    <s v="5|4|3|2|1"/>
    <m/>
    <m/>
    <m/>
    <s v="5=5 Never|4=4 Rarely|3=3 Sometimes|2=2 Usually|1=1 Always"/>
    <m/>
    <m/>
    <m/>
    <m/>
    <m/>
    <m/>
    <m/>
    <m/>
    <m/>
    <m/>
    <m/>
    <m/>
    <m/>
    <m/>
    <m/>
    <m/>
    <s v="week_assessment"/>
  </r>
  <r>
    <x v="6"/>
    <s v="0.3.2"/>
    <s v="GAD-7"/>
    <s v="** GAD7"/>
    <s v="No Confidence Score"/>
    <x v="4"/>
    <x v="381"/>
    <s v="Social Total"/>
    <s v="11. PROMIS Adult Self-report_x000a__x000a_Ability to participate in social roles and activities: Social Total[calculation: sum([leisure_ac_v2],[family_ac_v2],[work_ac_v2],[friends_ac_v2])]"/>
    <s v="number"/>
    <m/>
    <m/>
    <m/>
    <m/>
    <m/>
    <m/>
    <m/>
    <m/>
    <m/>
    <m/>
    <m/>
    <m/>
    <m/>
    <m/>
    <m/>
    <m/>
    <m/>
    <m/>
    <m/>
    <m/>
    <m/>
    <m/>
    <m/>
    <m/>
    <s v="week_assessment"/>
  </r>
  <r>
    <x v="6"/>
    <s v="0.3.2"/>
    <s v="GAD-7"/>
    <s v="** GAD7"/>
    <s v="No Confidence Score"/>
    <x v="4"/>
    <x v="382"/>
    <s v="How would you rate your pain on average?"/>
    <s v="12. PROMIS Adult Self-report_x000a__x000a_Pain Intensity_x000a__x000a_In the past 7 days...: How would you rate your pain on average?"/>
    <s v="integer"/>
    <m/>
    <m/>
    <m/>
    <s v="0|1|2|3|4|5|6|7|8|9|10"/>
    <m/>
    <m/>
    <m/>
    <s v="0=0 No pain|1=1|2=2|3=3|4=4|5=5|6=6|7=7|8=8|9=9|10=10 Worst pain imaginable"/>
    <m/>
    <m/>
    <m/>
    <m/>
    <m/>
    <m/>
    <m/>
    <m/>
    <m/>
    <m/>
    <m/>
    <m/>
    <m/>
    <m/>
    <m/>
    <m/>
    <s v="week_assessment"/>
  </r>
  <r>
    <x v="6"/>
    <s v="0.3.2"/>
    <s v="GAD-7"/>
    <s v="** GAD7"/>
    <s v="No Confidence Score"/>
    <x v="4"/>
    <x v="383"/>
    <s v="a. How much did pain interfere with your day to day activities?"/>
    <s v="13. PROMIS Adult Self-report_x000a__x000a_Pain Interference_x000a__x000a_In the past 7 days...: a. How much did pain interfere with your day to day activities?"/>
    <s v="integer"/>
    <m/>
    <m/>
    <m/>
    <s v="1|2|3|4|5"/>
    <m/>
    <m/>
    <m/>
    <s v="1=1 Not at all|2=2 A little bit|3=3 Somewhat|4=4 Quite a bit|5=5 Very much"/>
    <m/>
    <m/>
    <m/>
    <m/>
    <m/>
    <m/>
    <m/>
    <m/>
    <m/>
    <m/>
    <m/>
    <m/>
    <m/>
    <m/>
    <m/>
    <m/>
    <s v="week_assessment"/>
  </r>
  <r>
    <x v="6"/>
    <s v="0.3.2"/>
    <s v="GAD-7"/>
    <s v="** GAD7"/>
    <s v="No Confidence Score"/>
    <x v="4"/>
    <x v="384"/>
    <s v="b. How much did pain interfere with work around the home?"/>
    <s v="13. PROMIS Adult Self-report_x000a__x000a_Pain Interference_x000a__x000a_In the past 7 days...: b. How much did pain interfere with work around the home?"/>
    <s v="integer"/>
    <m/>
    <m/>
    <m/>
    <s v="1|2|3|4|5"/>
    <m/>
    <m/>
    <m/>
    <s v="1=1 Not at all|2=2 A little bit|3=3 Somewhat|4=4 Quite a bit|5=5 Very much"/>
    <m/>
    <m/>
    <m/>
    <m/>
    <m/>
    <m/>
    <m/>
    <m/>
    <m/>
    <m/>
    <m/>
    <m/>
    <m/>
    <m/>
    <m/>
    <m/>
    <s v="week_assessment"/>
  </r>
  <r>
    <x v="6"/>
    <s v="0.3.2"/>
    <s v="GAD-7"/>
    <s v="** GAD7"/>
    <s v="No Confidence Score"/>
    <x v="4"/>
    <x v="385"/>
    <s v="c. How much did pain interfere with your ability to participate in social activities?"/>
    <s v="13. PROMIS Adult Self-report_x000a__x000a_Pain Interference_x000a__x000a_In the past 7 days...: c. How much did pain interfere with your ability to participate in social activities?"/>
    <s v="integer"/>
    <m/>
    <m/>
    <m/>
    <s v="1|2|3|4|5"/>
    <m/>
    <m/>
    <m/>
    <s v="1=1 Not at all|2=2 A little bit|3=3 Somewhat|4=4 Quite a bit|5=5 Very much"/>
    <m/>
    <m/>
    <m/>
    <m/>
    <m/>
    <m/>
    <m/>
    <m/>
    <m/>
    <m/>
    <m/>
    <m/>
    <m/>
    <m/>
    <m/>
    <m/>
    <s v="week_assessment"/>
  </r>
  <r>
    <x v="6"/>
    <s v="0.3.2"/>
    <s v="GAD-7"/>
    <s v="** GAD7"/>
    <s v="No Confidence Score"/>
    <x v="4"/>
    <x v="386"/>
    <s v="d. How much did pain interfere with your household chores"/>
    <s v="13. PROMIS Adult Self-report_x000a__x000a_Pain Interference_x000a__x000a_In the past 7 days...: d. How much did pain interfere with your household chores"/>
    <s v="integer"/>
    <m/>
    <m/>
    <m/>
    <s v="1|2|3|4|5"/>
    <m/>
    <m/>
    <m/>
    <s v="1=1 Not at all|2=2 A little bit|3=3 Somewhat|4=4 Quite a bit|5=5 Very much"/>
    <m/>
    <m/>
    <m/>
    <m/>
    <m/>
    <m/>
    <m/>
    <m/>
    <m/>
    <m/>
    <m/>
    <m/>
    <m/>
    <m/>
    <m/>
    <m/>
    <s v="week_assessment"/>
  </r>
  <r>
    <x v="6"/>
    <s v="0.3.2"/>
    <s v="GAD-7"/>
    <s v="** GAD7"/>
    <s v="No Confidence Score"/>
    <x v="4"/>
    <x v="387"/>
    <s v="Pain Interference Total"/>
    <s v="13. PROMIS Adult Self-report_x000a__x000a_Pain Interference_x000a__x000a_In the past 7 days...: Pain Interference Total[calculation: sum([pain_ac_v2],[pain_home_v2],[pain_social_v2],[pain_chores_v2])]"/>
    <s v="number"/>
    <m/>
    <m/>
    <m/>
    <m/>
    <m/>
    <m/>
    <m/>
    <m/>
    <m/>
    <m/>
    <m/>
    <m/>
    <m/>
    <m/>
    <m/>
    <m/>
    <m/>
    <m/>
    <m/>
    <m/>
    <m/>
    <m/>
    <m/>
    <m/>
    <s v="week_assessment"/>
  </r>
  <r>
    <x v="6"/>
    <s v="0.3.2"/>
    <s v="GAD-7"/>
    <s v="** GAD7"/>
    <s v="No Confidence Score"/>
    <x v="4"/>
    <x v="388"/>
    <s v="a. When I was in pain I squirmed"/>
    <s v="14. PROMIS Adult Self-report_x000a__x000a_Pain Behavior_x000a__x000a_In the past 7 days: a. When I was in pain I squirmed"/>
    <s v="integer"/>
    <m/>
    <m/>
    <m/>
    <s v="1|2|3|4|5"/>
    <m/>
    <m/>
    <m/>
    <s v="1=1 Never|2=2 Rarely|3=3 Sometimes|4=4 Often|5=5 Always"/>
    <m/>
    <m/>
    <m/>
    <m/>
    <m/>
    <m/>
    <m/>
    <m/>
    <m/>
    <m/>
    <m/>
    <m/>
    <m/>
    <m/>
    <m/>
    <m/>
    <s v="week_assessment"/>
  </r>
  <r>
    <x v="6"/>
    <s v="0.3.2"/>
    <s v="GAD-7"/>
    <s v="** GAD7"/>
    <s v="No Confidence Score"/>
    <x v="4"/>
    <x v="389"/>
    <s v="b. When I was in pain I grimaced"/>
    <s v="14. PROMIS Adult Self-report_x000a__x000a_Pain Behavior_x000a__x000a_In the past 7 days: b. When I was in pain I grimaced"/>
    <s v="integer"/>
    <m/>
    <m/>
    <m/>
    <s v="1|2|3|4|5"/>
    <m/>
    <m/>
    <m/>
    <s v="1=1 Never|2=2 Rarely|3=3 Sometimes|4=4 Often|5=5 Always"/>
    <m/>
    <m/>
    <m/>
    <m/>
    <m/>
    <m/>
    <m/>
    <m/>
    <m/>
    <m/>
    <m/>
    <m/>
    <m/>
    <m/>
    <m/>
    <m/>
    <s v="week_assessment"/>
  </r>
  <r>
    <x v="6"/>
    <s v="0.3.2"/>
    <s v="GAD-7"/>
    <s v="** GAD7"/>
    <s v="No Confidence Score"/>
    <x v="4"/>
    <x v="390"/>
    <s v="c. When I was in pain I groaned"/>
    <s v="14. PROMIS Adult Self-report_x000a__x000a_Pain Behavior_x000a__x000a_In the past 7 days: c. When I was in pain I groaned"/>
    <s v="integer"/>
    <m/>
    <m/>
    <m/>
    <s v="1|2|3|4|5"/>
    <m/>
    <m/>
    <m/>
    <s v="1=1 Never|2=2 Rarely|3=3 Sometimes|4=4 Often|5=5 Always"/>
    <m/>
    <m/>
    <m/>
    <m/>
    <m/>
    <m/>
    <m/>
    <m/>
    <m/>
    <m/>
    <m/>
    <m/>
    <m/>
    <m/>
    <m/>
    <m/>
    <s v="week_assessment"/>
  </r>
  <r>
    <x v="6"/>
    <s v="0.3.2"/>
    <s v="GAD-7"/>
    <s v="** GAD7"/>
    <s v="No Confidence Score"/>
    <x v="4"/>
    <x v="391"/>
    <s v="d. When I was in pain I drew my knees up"/>
    <s v="14. PROMIS Adult Self-report_x000a__x000a_Pain Behavior_x000a__x000a_In the past 7 days: d. When I was in pain I drew my knees up"/>
    <s v="integer"/>
    <m/>
    <m/>
    <m/>
    <s v="1|2|3|4|5"/>
    <m/>
    <m/>
    <m/>
    <s v="1=1 Never|2=2 Rarely|3=3 Sometimes|4=4 Often|5=5 Always"/>
    <m/>
    <m/>
    <m/>
    <m/>
    <m/>
    <m/>
    <m/>
    <m/>
    <m/>
    <m/>
    <m/>
    <m/>
    <m/>
    <m/>
    <m/>
    <m/>
    <s v="week_assessment"/>
  </r>
  <r>
    <x v="6"/>
    <s v="0.3.2"/>
    <s v="GAD-7"/>
    <s v="** GAD7"/>
    <s v="No Confidence Score"/>
    <x v="4"/>
    <x v="392"/>
    <s v="e. When I was in pain I bit or pursed my lips"/>
    <s v="14. PROMIS Adult Self-report_x000a__x000a_Pain Behavior_x000a__x000a_In the past 7 days: e. When I was in pain I bit or pursed my lips"/>
    <s v="integer"/>
    <m/>
    <m/>
    <m/>
    <s v="1|2|3|4|5"/>
    <m/>
    <m/>
    <m/>
    <s v="1=1 Never|2=2 Rarely|3=3 Sometimes|4=4 Often|5=5 Always"/>
    <m/>
    <m/>
    <m/>
    <m/>
    <m/>
    <m/>
    <m/>
    <m/>
    <m/>
    <m/>
    <m/>
    <m/>
    <m/>
    <m/>
    <m/>
    <m/>
    <s v="week_assessment"/>
  </r>
  <r>
    <x v="6"/>
    <s v="0.3.2"/>
    <s v="GAD-7"/>
    <s v="** GAD7"/>
    <s v="No Confidence Score"/>
    <x v="4"/>
    <x v="393"/>
    <s v="f. When I was in pain I avoided physical contact with others"/>
    <s v="14. PROMIS Adult Self-report_x000a__x000a_Pain Behavior_x000a__x000a_In the past 7 days: f. When I was in pain I avoided physical contact with others"/>
    <s v="integer"/>
    <m/>
    <m/>
    <m/>
    <s v="1|2|3|4|5"/>
    <m/>
    <m/>
    <m/>
    <s v="1=1 Never|2=2 Rarely|3=3 Sometimes|4=4 Often|5=5 Always"/>
    <m/>
    <m/>
    <m/>
    <m/>
    <m/>
    <m/>
    <m/>
    <m/>
    <m/>
    <m/>
    <m/>
    <m/>
    <m/>
    <m/>
    <m/>
    <m/>
    <s v="week_assessment"/>
  </r>
  <r>
    <x v="6"/>
    <s v="0.3.2"/>
    <s v="GAD-7"/>
    <s v="** GAD7"/>
    <s v="No Confidence Score"/>
    <x v="4"/>
    <x v="394"/>
    <s v="g. When I was in pain I talked about the pain"/>
    <s v="14. PROMIS Adult Self-report_x000a__x000a_Pain Behavior_x000a__x000a_In the past 7 days: g. When I was in pain I talked about the pain"/>
    <s v="integer"/>
    <m/>
    <m/>
    <m/>
    <s v="1|2|3|4|5"/>
    <m/>
    <m/>
    <m/>
    <s v="1=1 Never|2=2 Rarely|3=3 Sometimes|4=4 Often|5=5 Always"/>
    <m/>
    <m/>
    <m/>
    <m/>
    <m/>
    <m/>
    <m/>
    <m/>
    <m/>
    <m/>
    <m/>
    <m/>
    <m/>
    <m/>
    <m/>
    <m/>
    <s v="week_assessment"/>
  </r>
  <r>
    <x v="6"/>
    <s v="0.3.2"/>
    <s v="GAD-7"/>
    <s v="** GAD7"/>
    <s v="No Confidence Score"/>
    <x v="4"/>
    <x v="395"/>
    <s v="h. When I was in pain I rubbed the site of the pain"/>
    <s v="14. PROMIS Adult Self-report_x000a__x000a_Pain Behavior_x000a__x000a_In the past 7 days: h. When I was in pain I rubbed the site of the pain"/>
    <s v="integer"/>
    <m/>
    <m/>
    <m/>
    <s v="1|2|3|4|5"/>
    <m/>
    <m/>
    <m/>
    <s v="1=1 Never|2=2 Rarely|3=3 Sometimes|4=4 Often|5=5 Always"/>
    <m/>
    <m/>
    <m/>
    <m/>
    <m/>
    <m/>
    <m/>
    <m/>
    <m/>
    <m/>
    <m/>
    <m/>
    <m/>
    <m/>
    <m/>
    <m/>
    <s v="week_assessment"/>
  </r>
  <r>
    <x v="6"/>
    <s v="0.3.2"/>
    <s v="GAD-7"/>
    <s v="** GAD7"/>
    <s v="No Confidence Score"/>
    <x v="4"/>
    <x v="396"/>
    <s v="i. When I was in pain I used pillows or other objects to get more comfortable"/>
    <s v="14. PROMIS Adult Self-report_x000a__x000a_Pain Behavior_x000a__x000a_In the past 7 days: i. When I was in pain I used pillows or other objects to get more comfortable"/>
    <s v="integer"/>
    <m/>
    <m/>
    <m/>
    <s v="1|2|3|4|5"/>
    <m/>
    <m/>
    <m/>
    <s v="1=1 Never|2=2 Rarely|3=3 Sometimes|4=4 Often|5=5 Always"/>
    <m/>
    <m/>
    <m/>
    <m/>
    <m/>
    <m/>
    <m/>
    <m/>
    <m/>
    <m/>
    <m/>
    <m/>
    <m/>
    <m/>
    <m/>
    <m/>
    <s v="week_assessment"/>
  </r>
  <r>
    <x v="6"/>
    <s v="0.3.2"/>
    <s v="GAD-7"/>
    <s v="** GAD7"/>
    <s v="No Confidence Score"/>
    <x v="4"/>
    <x v="397"/>
    <s v="j. When I was in pain I changed how I breathe"/>
    <s v="14. PROMIS Adult Self-report_x000a__x000a_Pain Behavior_x000a__x000a_In the past 7 days: j. When I was in pain I changed how I breathe"/>
    <s v="integer"/>
    <m/>
    <m/>
    <m/>
    <s v="1|2|3|4|5"/>
    <m/>
    <m/>
    <m/>
    <s v="1=1 Never|2=2 Rarely|3=3 Sometimes|4=4 Often|5=5 Always"/>
    <m/>
    <m/>
    <m/>
    <m/>
    <m/>
    <m/>
    <m/>
    <m/>
    <m/>
    <m/>
    <m/>
    <m/>
    <m/>
    <m/>
    <m/>
    <m/>
    <s v="week_assessment"/>
  </r>
  <r>
    <x v="6"/>
    <s v="0.3.2"/>
    <s v="GAD-7"/>
    <s v="** GAD7"/>
    <s v="No Confidence Score"/>
    <x v="4"/>
    <x v="398"/>
    <s v="k. When I was in pain I took breaks"/>
    <s v="14. PROMIS Adult Self-report_x000a__x000a_Pain Behavior_x000a__x000a_In the past 7 days: k. When I was in pain I took breaks"/>
    <s v="integer"/>
    <m/>
    <m/>
    <m/>
    <s v="1|2|3|4|5"/>
    <m/>
    <m/>
    <m/>
    <s v="1=1 Never|2=2 Rarely|3=3 Sometimes|4=4 Often|5=5 Always"/>
    <m/>
    <m/>
    <m/>
    <m/>
    <m/>
    <m/>
    <m/>
    <m/>
    <m/>
    <m/>
    <m/>
    <m/>
    <m/>
    <m/>
    <m/>
    <m/>
    <s v="week_assessment"/>
  </r>
  <r>
    <x v="6"/>
    <s v="0.3.2"/>
    <s v="GAD-7"/>
    <s v="** GAD7"/>
    <s v="No Confidence Score"/>
    <x v="4"/>
    <x v="399"/>
    <s v="l. When I was in pain I told people I couldn't do my usual chores"/>
    <s v="14. PROMIS Adult Self-report_x000a__x000a_Pain Behavior_x000a__x000a_In the past 7 days: l. When I was in pain I told people I couldn't do my usual chores"/>
    <s v="integer"/>
    <m/>
    <m/>
    <m/>
    <s v="1|2|3|4|5"/>
    <m/>
    <m/>
    <m/>
    <s v="1=1 Never|2=2 Rarely|3=3 Sometimes|4=4 Often|5=5 Always"/>
    <m/>
    <m/>
    <m/>
    <m/>
    <m/>
    <m/>
    <m/>
    <m/>
    <m/>
    <m/>
    <m/>
    <m/>
    <m/>
    <m/>
    <m/>
    <m/>
    <s v="week_assessment"/>
  </r>
  <r>
    <x v="6"/>
    <s v="0.3.2"/>
    <s v="GAD-7"/>
    <s v="** GAD7"/>
    <s v="No Confidence Score"/>
    <x v="4"/>
    <x v="400"/>
    <s v="m. When I was in pain it showed on my face"/>
    <s v="14. PROMIS Adult Self-report_x000a__x000a_Pain Behavior_x000a__x000a_In the past 7 days: m. When I was in pain it showed on my face"/>
    <s v="integer"/>
    <m/>
    <m/>
    <m/>
    <s v="1|2|3|4|5"/>
    <m/>
    <m/>
    <m/>
    <s v="1=1 Never|2=2 Rarely|3=3 Sometimes|4=4 Often|5=5 Always"/>
    <m/>
    <m/>
    <m/>
    <m/>
    <m/>
    <m/>
    <m/>
    <m/>
    <m/>
    <m/>
    <m/>
    <m/>
    <m/>
    <m/>
    <m/>
    <m/>
    <s v="week_assessment"/>
  </r>
  <r>
    <x v="6"/>
    <s v="0.3.2"/>
    <s v="GAD-7"/>
    <s v="** GAD7"/>
    <s v="No Confidence Score"/>
    <x v="4"/>
    <x v="401"/>
    <s v="n. When I was in pain I told people I couldn't do things with them"/>
    <s v="14. PROMIS Adult Self-report_x000a__x000a_Pain Behavior_x000a__x000a_In the past 7 days: n. When I was in pain I told people I couldn't do things with them"/>
    <s v="integer"/>
    <m/>
    <m/>
    <m/>
    <s v="1|2|3|4|5"/>
    <m/>
    <m/>
    <m/>
    <s v="1=1 Never|2=2 Rarely|3=3 Sometimes|4=4 Often|5=5 Always"/>
    <m/>
    <m/>
    <m/>
    <m/>
    <m/>
    <m/>
    <m/>
    <m/>
    <m/>
    <m/>
    <m/>
    <m/>
    <m/>
    <m/>
    <m/>
    <m/>
    <s v="week_assessment"/>
  </r>
  <r>
    <x v="6"/>
    <s v="0.3.2"/>
    <s v="GAD-7"/>
    <s v="** GAD7"/>
    <s v="No Confidence Score"/>
    <x v="4"/>
    <x v="402"/>
    <s v="o. When I was in pain I asked for someone to help me"/>
    <s v="14. PROMIS Adult Self-report_x000a__x000a_Pain Behavior_x000a__x000a_In the past 7 days: o. When I was in pain I asked for someone to help me"/>
    <s v="integer"/>
    <m/>
    <m/>
    <m/>
    <s v="1|2|3|4|5"/>
    <m/>
    <m/>
    <m/>
    <s v="1=1 Never|2=2 Rarely|3=3 Sometimes|4=4 Often|5=5 Always"/>
    <m/>
    <m/>
    <m/>
    <m/>
    <m/>
    <m/>
    <m/>
    <m/>
    <m/>
    <m/>
    <m/>
    <m/>
    <m/>
    <m/>
    <m/>
    <m/>
    <s v="week_assessment"/>
  </r>
  <r>
    <x v="6"/>
    <s v="0.3.2"/>
    <s v="GAD-7"/>
    <s v="** GAD7"/>
    <s v="No Confidence Score"/>
    <x v="4"/>
    <x v="403"/>
    <s v="p. When I was in pain I stayed very still"/>
    <s v="14. PROMIS Adult Self-report_x000a__x000a_Pain Behavior_x000a__x000a_In the past 7 days: p. When I was in pain I stayed very still"/>
    <s v="integer"/>
    <m/>
    <m/>
    <m/>
    <s v="1|2|3|4|5"/>
    <m/>
    <m/>
    <m/>
    <s v="1=1 Never|2=2 Rarely|3=3 Sometimes|4=4 Often|5=5 Always"/>
    <m/>
    <m/>
    <m/>
    <m/>
    <m/>
    <m/>
    <m/>
    <m/>
    <m/>
    <m/>
    <m/>
    <m/>
    <m/>
    <m/>
    <m/>
    <m/>
    <s v="week_assessment"/>
  </r>
  <r>
    <x v="6"/>
    <s v="0.3.2"/>
    <s v="GAD-7"/>
    <s v="** GAD7"/>
    <s v="No Confidence Score"/>
    <x v="4"/>
    <x v="404"/>
    <s v="q. When I was in pain I lay down"/>
    <s v="14. PROMIS Adult Self-report_x000a__x000a_Pain Behavior_x000a__x000a_In the past 7 days: q. When I was in pain I lay down"/>
    <s v="integer"/>
    <m/>
    <m/>
    <m/>
    <s v="1|2|3|4|5"/>
    <m/>
    <m/>
    <m/>
    <s v="1=1 Never|2=2 Rarely|3=3 Sometimes|4=4 Often|5=5 Always"/>
    <m/>
    <m/>
    <m/>
    <m/>
    <m/>
    <m/>
    <m/>
    <m/>
    <m/>
    <m/>
    <m/>
    <m/>
    <m/>
    <m/>
    <m/>
    <m/>
    <s v="week_assessment"/>
  </r>
  <r>
    <x v="6"/>
    <s v="0.3.2"/>
    <s v="GAD-7"/>
    <s v="** GAD7"/>
    <s v="No Confidence Score"/>
    <x v="4"/>
    <x v="405"/>
    <s v="r. When I was in pain my muscles tensed up"/>
    <s v="14. PROMIS Adult Self-report_x000a__x000a_Pain Behavior_x000a__x000a_In the past 7 days: r. When I was in pain my muscles tensed up"/>
    <s v="integer"/>
    <m/>
    <m/>
    <m/>
    <s v="1|2|3|4|5"/>
    <m/>
    <m/>
    <m/>
    <s v="1=1 Never|2=2 Rarely|3=3 Sometimes|4=4 Often|5=5 Always"/>
    <m/>
    <m/>
    <m/>
    <m/>
    <m/>
    <m/>
    <m/>
    <m/>
    <m/>
    <m/>
    <m/>
    <m/>
    <m/>
    <m/>
    <m/>
    <m/>
    <s v="week_assessment"/>
  </r>
  <r>
    <x v="6"/>
    <s v="0.3.2"/>
    <s v="GAD-7"/>
    <s v="** GAD7"/>
    <s v="No Confidence Score"/>
    <x v="4"/>
    <x v="406"/>
    <s v="s. When I was in pain I changed my posture"/>
    <s v="14. PROMIS Adult Self-report_x000a__x000a_Pain Behavior_x000a__x000a_In the past 7 days: s. When I was in pain I changed my posture"/>
    <s v="integer"/>
    <m/>
    <m/>
    <m/>
    <s v="1|2|3|4|5"/>
    <m/>
    <m/>
    <m/>
    <s v="1=1 Never|2=2 Rarely|3=3 Sometimes|4=4 Often|5=5 Always"/>
    <m/>
    <m/>
    <m/>
    <m/>
    <m/>
    <m/>
    <m/>
    <m/>
    <m/>
    <m/>
    <m/>
    <m/>
    <m/>
    <m/>
    <m/>
    <m/>
    <s v="week_assessment"/>
  </r>
  <r>
    <x v="6"/>
    <s v="0.3.2"/>
    <s v="GAD-7"/>
    <s v="** GAD7"/>
    <s v="No Confidence Score"/>
    <x v="4"/>
    <x v="407"/>
    <s v="Pain Behavior Total"/>
    <s v="14. PROMIS Adult Self-report_x000a__x000a_Pain Behavior_x000a__x000a_In the past 7 days: Pain Behavior Total[calculation: sum([squirm_v2],[grimace_v2],[groan_v2],[knees_v2],[purse_v2],[avoid_v2],[talked_v2],[rubbed_v2],[pillow_v2],[breathe_v2],[breaks_v2],[dochores_v2],[face_v2],[dothings_v2],[helpme_v2],[stay_v2],[laydown_v2],[muscles_v2],[posture_v2])]"/>
    <s v="number"/>
    <m/>
    <m/>
    <m/>
    <m/>
    <m/>
    <m/>
    <m/>
    <m/>
    <m/>
    <m/>
    <m/>
    <m/>
    <m/>
    <m/>
    <m/>
    <m/>
    <m/>
    <m/>
    <m/>
    <m/>
    <m/>
    <m/>
    <m/>
    <m/>
    <s v="week_assessment"/>
  </r>
  <r>
    <x v="6"/>
    <s v="0.3.2"/>
    <s v="GAD-7"/>
    <s v="** GAD7"/>
    <s v="No Confidence Score"/>
    <x v="4"/>
    <x v="408"/>
    <s v="a. Asthma, emphysema or chronic bronchitis"/>
    <s v="15. MEDICAL DIAGNOSIS_x000a__x000a_Please tell us if a doctor or another health care worker has diagnosed you with or treated you for any of the following in the past 3 years.: a. Asthma, emphysema or chronic bronchitis"/>
    <s v="integer"/>
    <m/>
    <m/>
    <m/>
    <s v="1|0|2"/>
    <m/>
    <m/>
    <m/>
    <s v="1=Yes|0=No|2=Don't know/Refused"/>
    <m/>
    <m/>
    <m/>
    <m/>
    <m/>
    <m/>
    <m/>
    <m/>
    <m/>
    <m/>
    <m/>
    <m/>
    <m/>
    <m/>
    <m/>
    <m/>
    <s v="week_assessment"/>
  </r>
  <r>
    <x v="6"/>
    <s v="0.3.2"/>
    <s v="GAD-7"/>
    <s v="** GAD7"/>
    <s v="No Confidence Score"/>
    <x v="4"/>
    <x v="409"/>
    <s v="b. Hypertension"/>
    <s v="15. MEDICAL DIAGNOSIS_x000a__x000a_Please tell us if a doctor or another health care worker has diagnosed you with or treated you for any of the following in the past 3 years.: b. Hypertension"/>
    <s v="integer"/>
    <m/>
    <m/>
    <m/>
    <s v="1|0|2"/>
    <m/>
    <m/>
    <m/>
    <s v="1=Yes|0=No|2=Don't know/Refused"/>
    <m/>
    <m/>
    <m/>
    <m/>
    <m/>
    <m/>
    <m/>
    <m/>
    <m/>
    <m/>
    <m/>
    <m/>
    <m/>
    <m/>
    <m/>
    <m/>
    <s v="week_assessment"/>
  </r>
  <r>
    <x v="6"/>
    <s v="0.3.2"/>
    <s v="GAD-7"/>
    <s v="** GAD7"/>
    <s v="No Confidence Score"/>
    <x v="4"/>
    <x v="410"/>
    <s v="c. High blood sugar or Diabetes"/>
    <s v="15. MEDICAL DIAGNOSIS_x000a__x000a_Please tell us if a doctor or another health care worker has diagnosed you with or treated you for any of the following in the past 3 years.: c. High blood sugar or Diabetes"/>
    <s v="integer"/>
    <m/>
    <m/>
    <m/>
    <s v="1|0|2"/>
    <m/>
    <m/>
    <m/>
    <s v="1=Yes|0=No|2=Don't know/Refused"/>
    <m/>
    <m/>
    <m/>
    <m/>
    <m/>
    <m/>
    <m/>
    <m/>
    <m/>
    <m/>
    <m/>
    <m/>
    <m/>
    <m/>
    <m/>
    <m/>
    <s v="week_assessment"/>
  </r>
  <r>
    <x v="6"/>
    <s v="0.3.2"/>
    <s v="GAD-7"/>
    <s v="** GAD7"/>
    <s v="No Confidence Score"/>
    <x v="4"/>
    <x v="411"/>
    <s v="d. Angina, heart failure or other types of heart disease"/>
    <s v="15. MEDICAL DIAGNOSIS_x000a__x000a_Please tell us if a doctor or another health care worker has diagnosed you with or treated you for any of the following in the past 3 years.: d. Angina, heart failure or other types of heart disease"/>
    <s v="integer"/>
    <m/>
    <m/>
    <m/>
    <s v="1|0|2"/>
    <m/>
    <m/>
    <m/>
    <s v="1=Yes|0=No|2=Don't know/Refused"/>
    <m/>
    <m/>
    <m/>
    <m/>
    <m/>
    <m/>
    <m/>
    <m/>
    <m/>
    <m/>
    <m/>
    <m/>
    <m/>
    <m/>
    <m/>
    <m/>
    <s v="week_assessment"/>
  </r>
  <r>
    <x v="6"/>
    <s v="0.3.2"/>
    <s v="GAD-7"/>
    <s v="** GAD7"/>
    <s v="No Confidence Score"/>
    <x v="4"/>
    <x v="412"/>
    <s v="e. Stroke, seizures, Parkinson's Disease or another neurological condition"/>
    <s v="15. MEDICAL DIAGNOSIS_x000a__x000a_Please tell us if a doctor or another health care worker has diagnosed you with or treated you for any of the following in the past 3 years.: e. Stroke, seizures, Parkinson's Disease or another neurological condition"/>
    <s v="integer"/>
    <m/>
    <m/>
    <m/>
    <s v="1|0|2"/>
    <m/>
    <m/>
    <m/>
    <s v="1=Yes|0=No|2=Don't know/Refused"/>
    <m/>
    <m/>
    <m/>
    <m/>
    <m/>
    <m/>
    <m/>
    <m/>
    <m/>
    <m/>
    <m/>
    <m/>
    <m/>
    <m/>
    <m/>
    <m/>
    <s v="week_assessment"/>
  </r>
  <r>
    <x v="6"/>
    <s v="0.3.2"/>
    <s v="GAD-7"/>
    <s v="** GAD7"/>
    <s v="No Confidence Score"/>
    <x v="4"/>
    <x v="413"/>
    <s v="f. Liver disease"/>
    <s v="15. MEDICAL DIAGNOSIS_x000a__x000a_Please tell us if a doctor or another health care worker has diagnosed you with or treated you for any of the following in the past 3 years.: f. Liver disease"/>
    <s v="integer"/>
    <m/>
    <m/>
    <m/>
    <s v="1|0|2"/>
    <m/>
    <m/>
    <m/>
    <s v="1=Yes|0=No|2=Don't know/Refused"/>
    <m/>
    <m/>
    <m/>
    <m/>
    <m/>
    <m/>
    <m/>
    <m/>
    <m/>
    <m/>
    <m/>
    <m/>
    <m/>
    <m/>
    <m/>
    <m/>
    <s v="week_assessment"/>
  </r>
  <r>
    <x v="6"/>
    <s v="0.3.2"/>
    <s v="GAD-7"/>
    <s v="** GAD7"/>
    <s v="No Confidence Score"/>
    <x v="4"/>
    <x v="414"/>
    <s v="g. Kidney or renal disease"/>
    <s v="15. MEDICAL DIAGNOSIS_x000a__x000a_Please tell us if a doctor or another health care worker has diagnosed you with or treated you for any of the following in the past 3 years.: g. Kidney or renal disease"/>
    <s v="integer"/>
    <m/>
    <m/>
    <m/>
    <s v="1|0|2"/>
    <m/>
    <m/>
    <m/>
    <s v="1=Yes|0=No|2=Don't know/Refused"/>
    <m/>
    <m/>
    <m/>
    <m/>
    <m/>
    <m/>
    <m/>
    <m/>
    <m/>
    <m/>
    <m/>
    <m/>
    <m/>
    <m/>
    <m/>
    <m/>
    <s v="week_assessment"/>
  </r>
  <r>
    <x v="6"/>
    <s v="0.3.2"/>
    <s v="GAD-7"/>
    <s v="** GAD7"/>
    <s v="No Confidence Score"/>
    <x v="4"/>
    <x v="415"/>
    <s v="h. Cancer"/>
    <s v="15. MEDICAL DIAGNOSIS_x000a__x000a_Please tell us if a doctor or another health care worker has diagnosed you with or treated you for any of the following in the past 3 years.: h. Cancer"/>
    <s v="integer"/>
    <m/>
    <m/>
    <m/>
    <s v="1|0|2"/>
    <m/>
    <m/>
    <m/>
    <s v="1=Yes|0=No|2=Don't know/Refused"/>
    <m/>
    <m/>
    <m/>
    <m/>
    <m/>
    <m/>
    <m/>
    <m/>
    <m/>
    <m/>
    <m/>
    <m/>
    <m/>
    <m/>
    <m/>
    <m/>
    <s v="week_assessment"/>
  </r>
  <r>
    <x v="6"/>
    <s v="0.3.2"/>
    <s v="GAD-7"/>
    <s v="** GAD7"/>
    <s v="No Confidence Score"/>
    <x v="4"/>
    <x v="416"/>
    <s v="i. Other"/>
    <s v="15. MEDICAL DIAGNOSIS_x000a__x000a_Please tell us if a doctor or another health care worker has diagnosed you with or treated you for any of the following in the past 3 years.: i. Other"/>
    <s v="integer"/>
    <m/>
    <m/>
    <m/>
    <s v="1|0|2"/>
    <m/>
    <m/>
    <m/>
    <s v="1=Yes|0=No|2=Don't know/Refused"/>
    <m/>
    <m/>
    <m/>
    <m/>
    <m/>
    <m/>
    <m/>
    <m/>
    <m/>
    <m/>
    <m/>
    <m/>
    <m/>
    <m/>
    <m/>
    <m/>
    <s v="week_assessment"/>
  </r>
  <r>
    <x v="6"/>
    <s v="0.3.2"/>
    <s v="GAD-7"/>
    <s v="** GAD7"/>
    <s v="No Confidence Score"/>
    <x v="4"/>
    <x v="417"/>
    <s v="Codeine (Tylenol or acetaminophen with codeine)"/>
    <s v="16. Which of the following medications have you taken in the past 7 days?: Codeine (Tylenol or acetaminophen with codeine)"/>
    <s v="integer"/>
    <m/>
    <m/>
    <m/>
    <s v="1|0"/>
    <m/>
    <m/>
    <m/>
    <s v="1=Yes|0=No"/>
    <m/>
    <m/>
    <m/>
    <m/>
    <m/>
    <m/>
    <m/>
    <m/>
    <m/>
    <m/>
    <m/>
    <m/>
    <m/>
    <m/>
    <m/>
    <m/>
    <s v="week_assessment"/>
  </r>
  <r>
    <x v="6"/>
    <s v="0.3.2"/>
    <s v="GAD-7"/>
    <s v="** GAD7"/>
    <s v="No Confidence Score"/>
    <x v="4"/>
    <x v="418"/>
    <s v="Tramadol"/>
    <s v="16. Which of the following medications have you taken in the past 7 days?: Tramadol"/>
    <s v="integer"/>
    <m/>
    <m/>
    <m/>
    <s v="1|0"/>
    <m/>
    <m/>
    <m/>
    <s v="1=Yes|0=No"/>
    <m/>
    <m/>
    <m/>
    <m/>
    <m/>
    <m/>
    <m/>
    <m/>
    <m/>
    <m/>
    <m/>
    <m/>
    <m/>
    <m/>
    <m/>
    <m/>
    <s v="week_assessment"/>
  </r>
  <r>
    <x v="6"/>
    <s v="0.3.2"/>
    <s v="GAD-7"/>
    <s v="** GAD7"/>
    <s v="No Confidence Score"/>
    <x v="4"/>
    <x v="419"/>
    <s v="Hydrocodone with acetaminophen (Vicodin, Lorcet, Lortab)"/>
    <s v="16. Which of the following medications have you taken in the past 7 days?: Hydrocodone with acetaminophen (Vicodin, Lorcet, Lortab)"/>
    <s v="integer"/>
    <m/>
    <m/>
    <m/>
    <s v="1|0"/>
    <m/>
    <m/>
    <m/>
    <s v="1=Yes|0=No"/>
    <m/>
    <m/>
    <m/>
    <m/>
    <m/>
    <m/>
    <m/>
    <m/>
    <m/>
    <m/>
    <m/>
    <m/>
    <m/>
    <m/>
    <m/>
    <m/>
    <s v="week_assessment"/>
  </r>
  <r>
    <x v="6"/>
    <s v="0.3.2"/>
    <s v="GAD-7"/>
    <s v="** GAD7"/>
    <s v="No Confidence Score"/>
    <x v="4"/>
    <x v="420"/>
    <s v="Oxycodone (Percocet, OxyContin, Roxicodone, OxyIR)"/>
    <s v="16. Which of the following medications have you taken in the past 7 days?: Oxycodone (Percocet, OxyContin, Roxicodone, OxyIR)"/>
    <s v="integer"/>
    <m/>
    <m/>
    <m/>
    <s v="1|0"/>
    <m/>
    <m/>
    <m/>
    <s v="1=Yes|0=No"/>
    <m/>
    <m/>
    <m/>
    <m/>
    <m/>
    <m/>
    <m/>
    <m/>
    <m/>
    <m/>
    <m/>
    <m/>
    <m/>
    <m/>
    <m/>
    <m/>
    <s v="week_assessment"/>
  </r>
  <r>
    <x v="6"/>
    <s v="0.3.2"/>
    <s v="GAD-7"/>
    <s v="** GAD7"/>
    <s v="No Confidence Score"/>
    <x v="4"/>
    <x v="421"/>
    <s v="Oxymorphone (Opana)"/>
    <s v="16. Which of the following medications have you taken in the past 7 days?: Oxymorphone (Opana)"/>
    <s v="integer"/>
    <m/>
    <m/>
    <m/>
    <s v="1|0"/>
    <m/>
    <m/>
    <m/>
    <s v="1=Yes|0=No"/>
    <m/>
    <m/>
    <m/>
    <m/>
    <m/>
    <m/>
    <m/>
    <m/>
    <m/>
    <m/>
    <m/>
    <m/>
    <m/>
    <m/>
    <m/>
    <m/>
    <s v="week_assessment"/>
  </r>
  <r>
    <x v="6"/>
    <s v="0.3.2"/>
    <s v="GAD-7"/>
    <s v="** GAD7"/>
    <s v="No Confidence Score"/>
    <x v="4"/>
    <x v="422"/>
    <s v="Morphine immediate release (morphine IR)"/>
    <s v="16. Which of the following medications have you taken in the past 7 days?: Morphine immediate release (morphine IR)"/>
    <s v="integer"/>
    <m/>
    <m/>
    <m/>
    <s v="1|0"/>
    <m/>
    <m/>
    <m/>
    <s v="1=Yes|0=No"/>
    <m/>
    <m/>
    <m/>
    <m/>
    <m/>
    <m/>
    <m/>
    <m/>
    <m/>
    <m/>
    <m/>
    <m/>
    <m/>
    <m/>
    <m/>
    <m/>
    <s v="week_assessment"/>
  </r>
  <r>
    <x v="6"/>
    <s v="0.3.2"/>
    <s v="GAD-7"/>
    <s v="** GAD7"/>
    <s v="No Confidence Score"/>
    <x v="4"/>
    <x v="423"/>
    <s v="Morphine sustained release (Avinza, Oramorph, MS Contin, Kadian)"/>
    <s v="16. Which of the following medications have you taken in the past 7 days?: Morphine sustained release (Avinza, Oramorph, MS Contin, Kadian)"/>
    <s v="integer"/>
    <m/>
    <m/>
    <m/>
    <s v="1|0"/>
    <m/>
    <m/>
    <m/>
    <s v="1=Yes|0=No"/>
    <m/>
    <m/>
    <m/>
    <m/>
    <m/>
    <m/>
    <m/>
    <m/>
    <m/>
    <m/>
    <m/>
    <m/>
    <m/>
    <m/>
    <m/>
    <m/>
    <s v="week_assessment"/>
  </r>
  <r>
    <x v="6"/>
    <s v="0.3.2"/>
    <s v="GAD-7"/>
    <s v="** GAD7"/>
    <s v="No Confidence Score"/>
    <x v="4"/>
    <x v="424"/>
    <s v="Fentanyl (Duragesic) patch"/>
    <s v="16. Which of the following medications have you taken in the past 7 days?: Fentanyl (Duragesic) patch"/>
    <s v="integer"/>
    <m/>
    <m/>
    <m/>
    <s v="1|0"/>
    <m/>
    <m/>
    <m/>
    <s v="1=Yes|0=No"/>
    <m/>
    <m/>
    <m/>
    <m/>
    <m/>
    <m/>
    <m/>
    <m/>
    <m/>
    <m/>
    <m/>
    <m/>
    <m/>
    <m/>
    <m/>
    <m/>
    <s v="week_assessment"/>
  </r>
  <r>
    <x v="6"/>
    <s v="0.3.2"/>
    <s v="GAD-7"/>
    <s v="** GAD7"/>
    <s v="No Confidence Score"/>
    <x v="4"/>
    <x v="425"/>
    <s v="Fentanyl buccal/sublingual"/>
    <s v="16. Which of the following medications have you taken in the past 7 days?: Fentanyl buccal/sublingual"/>
    <s v="integer"/>
    <m/>
    <m/>
    <m/>
    <s v="1|0"/>
    <m/>
    <m/>
    <m/>
    <s v="1=Yes|0=No"/>
    <m/>
    <m/>
    <m/>
    <m/>
    <m/>
    <m/>
    <m/>
    <m/>
    <m/>
    <m/>
    <m/>
    <m/>
    <m/>
    <m/>
    <m/>
    <m/>
    <s v="week_assessment"/>
  </r>
  <r>
    <x v="6"/>
    <s v="0.3.2"/>
    <s v="GAD-7"/>
    <s v="** GAD7"/>
    <s v="No Confidence Score"/>
    <x v="4"/>
    <x v="426"/>
    <s v="Methadone"/>
    <s v="16. Which of the following medications have you taken in the past 7 days?: Methadone"/>
    <s v="integer"/>
    <m/>
    <m/>
    <m/>
    <s v="1|0"/>
    <m/>
    <m/>
    <m/>
    <s v="1=Yes|0=No"/>
    <m/>
    <m/>
    <m/>
    <m/>
    <m/>
    <m/>
    <m/>
    <m/>
    <m/>
    <m/>
    <m/>
    <m/>
    <m/>
    <m/>
    <m/>
    <m/>
    <s v="week_assessment"/>
  </r>
  <r>
    <x v="6"/>
    <s v="0.3.2"/>
    <s v="GAD-7"/>
    <s v="** GAD7"/>
    <s v="No Confidence Score"/>
    <x v="4"/>
    <x v="427"/>
    <s v="Buprenorphine patch (BuTrans)"/>
    <s v="16. Which of the following medications have you taken in the past 7 days?: Buprenorphine patch (BuTrans)"/>
    <s v="integer"/>
    <m/>
    <m/>
    <m/>
    <s v="1|0"/>
    <m/>
    <m/>
    <m/>
    <s v="1=Yes|0=No"/>
    <m/>
    <m/>
    <m/>
    <m/>
    <m/>
    <m/>
    <m/>
    <m/>
    <m/>
    <m/>
    <m/>
    <m/>
    <m/>
    <m/>
    <m/>
    <m/>
    <s v="week_assessment"/>
  </r>
  <r>
    <x v="6"/>
    <s v="0.3.2"/>
    <s v="GAD-7"/>
    <s v="** GAD7"/>
    <s v="No Confidence Score"/>
    <x v="4"/>
    <x v="428"/>
    <s v="Buprenorphine buccal or sublingual"/>
    <s v="16. Which of the following medications have you taken in the past 7 days?: Buprenorphine buccal or sublingual"/>
    <s v="integer"/>
    <m/>
    <m/>
    <m/>
    <s v="1|0"/>
    <m/>
    <m/>
    <m/>
    <s v="1=Yes|0=No"/>
    <m/>
    <m/>
    <m/>
    <m/>
    <m/>
    <m/>
    <m/>
    <m/>
    <m/>
    <m/>
    <m/>
    <m/>
    <m/>
    <m/>
    <m/>
    <m/>
    <s v="week_assessment"/>
  </r>
  <r>
    <x v="6"/>
    <s v="0.3.2"/>
    <s v="GAD-7"/>
    <s v="** GAD7"/>
    <s v="No Confidence Score"/>
    <x v="4"/>
    <x v="429"/>
    <s v="Tapentadol (Nucynta)"/>
    <s v="16. Which of the following medications have you taken in the past 7 days?: Tapentadol (Nucynta)"/>
    <s v="integer"/>
    <m/>
    <m/>
    <m/>
    <s v="1|0"/>
    <m/>
    <m/>
    <m/>
    <s v="1=Yes|0=No"/>
    <m/>
    <m/>
    <m/>
    <m/>
    <m/>
    <m/>
    <m/>
    <m/>
    <m/>
    <m/>
    <m/>
    <m/>
    <m/>
    <m/>
    <m/>
    <m/>
    <s v="week_assessment"/>
  </r>
  <r>
    <x v="6"/>
    <s v="0.3.2"/>
    <s v="GAD-7"/>
    <s v="** GAD7"/>
    <s v="No Confidence Score"/>
    <x v="4"/>
    <x v="430"/>
    <s v="Hydromorphone (Dilaudid)"/>
    <s v="16. Which of the following medications have you taken in the past 7 days?: Hydromorphone (Dilaudid)"/>
    <s v="integer"/>
    <m/>
    <m/>
    <m/>
    <s v="1|0"/>
    <m/>
    <m/>
    <m/>
    <s v="1=Yes|0=No"/>
    <m/>
    <m/>
    <m/>
    <m/>
    <m/>
    <m/>
    <m/>
    <m/>
    <m/>
    <m/>
    <m/>
    <m/>
    <m/>
    <m/>
    <m/>
    <m/>
    <s v="week_assessment"/>
  </r>
  <r>
    <x v="6"/>
    <s v="0.3.2"/>
    <s v="GAD-7"/>
    <s v="** GAD7"/>
    <s v="No Confidence Score"/>
    <x v="4"/>
    <x v="431"/>
    <s v="Meperidine (Demerol)"/>
    <s v="16. Which of the following medications have you taken in the past 7 days?: Meperidine (Demerol)"/>
    <s v="integer"/>
    <m/>
    <m/>
    <m/>
    <s v="1|0"/>
    <m/>
    <m/>
    <m/>
    <s v="1=Yes|0=No"/>
    <m/>
    <m/>
    <m/>
    <m/>
    <m/>
    <m/>
    <m/>
    <m/>
    <m/>
    <m/>
    <m/>
    <m/>
    <m/>
    <m/>
    <m/>
    <m/>
    <s v="week_assessment"/>
  </r>
  <r>
    <x v="6"/>
    <s v="0.3.2"/>
    <s v="GAD-7"/>
    <s v="** GAD7"/>
    <s v="No Confidence Score"/>
    <x v="4"/>
    <x v="432"/>
    <s v="Duloxetine (Cymbalta)"/>
    <s v="16. Which of the following medications have you taken in the past 7 days?: Duloxetine (Cymbalta)"/>
    <s v="integer"/>
    <m/>
    <m/>
    <m/>
    <s v="1|0"/>
    <m/>
    <m/>
    <m/>
    <s v="1=Yes|0=No"/>
    <m/>
    <m/>
    <m/>
    <m/>
    <m/>
    <m/>
    <m/>
    <m/>
    <m/>
    <m/>
    <m/>
    <m/>
    <m/>
    <m/>
    <m/>
    <m/>
    <s v="week_assessment"/>
  </r>
  <r>
    <x v="6"/>
    <s v="0.3.2"/>
    <s v="GAD-7"/>
    <s v="** GAD7"/>
    <s v="No Confidence Score"/>
    <x v="4"/>
    <x v="433"/>
    <s v="Milnacipran (Savella)"/>
    <s v="16. Which of the following medications have you taken in the past 7 days?: Milnacipran (Savella)"/>
    <s v="integer"/>
    <m/>
    <m/>
    <m/>
    <s v="1|0"/>
    <m/>
    <m/>
    <m/>
    <s v="1=Yes|0=No"/>
    <m/>
    <m/>
    <m/>
    <m/>
    <m/>
    <m/>
    <m/>
    <m/>
    <m/>
    <m/>
    <m/>
    <m/>
    <m/>
    <m/>
    <m/>
    <m/>
    <s v="week_assessment"/>
  </r>
  <r>
    <x v="6"/>
    <s v="0.3.2"/>
    <s v="GAD-7"/>
    <s v="** GAD7"/>
    <s v="No Confidence Score"/>
    <x v="4"/>
    <x v="434"/>
    <s v="Pregabalin (Lyrica)"/>
    <s v="16. Which of the following medications have you taken in the past 7 days?: Pregabalin (Lyrica)"/>
    <s v="integer"/>
    <m/>
    <m/>
    <m/>
    <s v="1|0"/>
    <m/>
    <m/>
    <m/>
    <s v="1=Yes|0=No"/>
    <m/>
    <m/>
    <m/>
    <m/>
    <m/>
    <m/>
    <m/>
    <m/>
    <m/>
    <m/>
    <m/>
    <m/>
    <m/>
    <m/>
    <m/>
    <m/>
    <s v="week_assessment"/>
  </r>
  <r>
    <x v="6"/>
    <s v="0.3.2"/>
    <s v="GAD-7"/>
    <s v="** GAD7"/>
    <s v="No Confidence Score"/>
    <x v="4"/>
    <x v="435"/>
    <s v="Gabapentin (Neurontin)"/>
    <s v="16. Which of the following medications have you taken in the past 7 days?: Gabapentin (Neurontin)"/>
    <s v="integer"/>
    <m/>
    <m/>
    <m/>
    <s v="1|0"/>
    <m/>
    <m/>
    <m/>
    <s v="1=Yes|0=No"/>
    <m/>
    <m/>
    <m/>
    <m/>
    <m/>
    <m/>
    <m/>
    <m/>
    <m/>
    <m/>
    <m/>
    <m/>
    <m/>
    <m/>
    <m/>
    <m/>
    <s v="week_assessment"/>
  </r>
  <r>
    <x v="6"/>
    <s v="0.3.2"/>
    <s v="GAD-7"/>
    <s v="** GAD7"/>
    <s v="No Confidence Score"/>
    <x v="4"/>
    <x v="436"/>
    <s v="Amitriptyline"/>
    <s v="16. Which of the following medications have you taken in the past 7 days?: Amitriptyline"/>
    <s v="integer"/>
    <m/>
    <m/>
    <m/>
    <s v="1|0"/>
    <m/>
    <m/>
    <m/>
    <s v="1=Yes|0=No"/>
    <m/>
    <m/>
    <m/>
    <m/>
    <m/>
    <m/>
    <m/>
    <m/>
    <m/>
    <m/>
    <m/>
    <m/>
    <m/>
    <m/>
    <m/>
    <m/>
    <s v="week_assessment"/>
  </r>
  <r>
    <x v="6"/>
    <s v="0.3.2"/>
    <s v="GAD-7"/>
    <s v="** GAD7"/>
    <s v="No Confidence Score"/>
    <x v="4"/>
    <x v="437"/>
    <s v="Nortriptyline"/>
    <s v="16. Which of the following medications have you taken in the past 7 days?: Nortriptyline"/>
    <s v="integer"/>
    <m/>
    <m/>
    <m/>
    <s v="1|0"/>
    <m/>
    <m/>
    <m/>
    <s v="1=Yes|0=No"/>
    <m/>
    <m/>
    <m/>
    <m/>
    <m/>
    <m/>
    <m/>
    <m/>
    <m/>
    <m/>
    <m/>
    <m/>
    <m/>
    <m/>
    <m/>
    <m/>
    <s v="week_assessment"/>
  </r>
  <r>
    <x v="6"/>
    <s v="0.3.2"/>
    <s v="GAD-7"/>
    <s v="** GAD7"/>
    <s v="No Confidence Score"/>
    <x v="4"/>
    <x v="438"/>
    <s v="Escitalopram (Lexapro)"/>
    <s v="16. Which of the following medications have you taken in the past 7 days?: Escitalopram (Lexapro)"/>
    <s v="integer"/>
    <m/>
    <m/>
    <m/>
    <s v="1|0"/>
    <m/>
    <m/>
    <m/>
    <s v="1=Yes|0=No"/>
    <m/>
    <m/>
    <m/>
    <m/>
    <m/>
    <m/>
    <m/>
    <m/>
    <m/>
    <m/>
    <m/>
    <m/>
    <m/>
    <m/>
    <m/>
    <m/>
    <s v="week_assessment"/>
  </r>
  <r>
    <x v="6"/>
    <s v="0.3.2"/>
    <s v="GAD-7"/>
    <s v="** GAD7"/>
    <s v="No Confidence Score"/>
    <x v="4"/>
    <x v="439"/>
    <s v="Citalopram (Celexa)"/>
    <s v="16. Which of the following medications have you taken in the past 7 days?: Citalopram (Celexa)"/>
    <s v="integer"/>
    <m/>
    <m/>
    <m/>
    <s v="1|0"/>
    <m/>
    <m/>
    <m/>
    <s v="1=Yes|0=No"/>
    <m/>
    <m/>
    <m/>
    <m/>
    <m/>
    <m/>
    <m/>
    <m/>
    <m/>
    <m/>
    <m/>
    <m/>
    <m/>
    <m/>
    <m/>
    <m/>
    <s v="week_assessment"/>
  </r>
  <r>
    <x v="6"/>
    <s v="0.3.2"/>
    <s v="GAD-7"/>
    <s v="** GAD7"/>
    <s v="No Confidence Score"/>
    <x v="4"/>
    <x v="440"/>
    <s v="Fluoxetine (Prozac)"/>
    <s v="16. Which of the following medications have you taken in the past 7 days?: Fluoxetine (Prozac)"/>
    <s v="integer"/>
    <m/>
    <m/>
    <m/>
    <s v="1|0"/>
    <m/>
    <m/>
    <m/>
    <s v="1=Yes|0=No"/>
    <m/>
    <m/>
    <m/>
    <m/>
    <m/>
    <m/>
    <m/>
    <m/>
    <m/>
    <m/>
    <m/>
    <m/>
    <m/>
    <m/>
    <m/>
    <m/>
    <s v="week_assessment"/>
  </r>
  <r>
    <x v="6"/>
    <s v="0.3.2"/>
    <s v="GAD-7"/>
    <s v="** GAD7"/>
    <s v="No Confidence Score"/>
    <x v="4"/>
    <x v="441"/>
    <s v="Sertraline (Zoloft)"/>
    <s v="16. Which of the following medications have you taken in the past 7 days?: Sertraline (Zoloft)"/>
    <s v="integer"/>
    <m/>
    <m/>
    <m/>
    <s v="1|0"/>
    <m/>
    <m/>
    <m/>
    <s v="1=Yes|0=No"/>
    <m/>
    <m/>
    <m/>
    <m/>
    <m/>
    <m/>
    <m/>
    <m/>
    <m/>
    <m/>
    <m/>
    <m/>
    <m/>
    <m/>
    <m/>
    <m/>
    <s v="week_assessment"/>
  </r>
  <r>
    <x v="6"/>
    <s v="0.3.2"/>
    <s v="GAD-7"/>
    <s v="** GAD7"/>
    <s v="No Confidence Score"/>
    <x v="4"/>
    <x v="442"/>
    <s v="Paroxetine (Paxil)"/>
    <s v="16. Which of the following medications have you taken in the past 7 days?: Paroxetine (Paxil)"/>
    <s v="integer"/>
    <m/>
    <m/>
    <m/>
    <s v="1|0"/>
    <m/>
    <m/>
    <m/>
    <s v="1=Yes|0=No"/>
    <m/>
    <m/>
    <m/>
    <m/>
    <m/>
    <m/>
    <m/>
    <m/>
    <m/>
    <m/>
    <m/>
    <m/>
    <m/>
    <m/>
    <m/>
    <m/>
    <s v="week_assessment"/>
  </r>
  <r>
    <x v="6"/>
    <s v="0.3.2"/>
    <s v="GAD-7"/>
    <s v="** GAD7"/>
    <s v="No Confidence Score"/>
    <x v="4"/>
    <x v="443"/>
    <s v="Trazodone"/>
    <s v="16. Which of the following medications have you taken in the past 7 days?: Trazodone"/>
    <s v="integer"/>
    <m/>
    <m/>
    <m/>
    <s v="1|0"/>
    <m/>
    <m/>
    <m/>
    <s v="1=Yes|0=No"/>
    <m/>
    <m/>
    <m/>
    <m/>
    <m/>
    <m/>
    <m/>
    <m/>
    <m/>
    <m/>
    <m/>
    <m/>
    <m/>
    <m/>
    <m/>
    <m/>
    <s v="week_assessment"/>
  </r>
  <r>
    <x v="6"/>
    <s v="0.3.2"/>
    <s v="GAD-7"/>
    <s v="** GAD7"/>
    <s v="No Confidence Score"/>
    <x v="4"/>
    <x v="444"/>
    <s v="Doxepine"/>
    <s v="16. Which of the following medications have you taken in the past 7 days?: Doxepine"/>
    <s v="integer"/>
    <m/>
    <m/>
    <m/>
    <s v="1|0"/>
    <m/>
    <m/>
    <m/>
    <s v="1=Yes|0=No"/>
    <m/>
    <m/>
    <m/>
    <m/>
    <m/>
    <m/>
    <m/>
    <m/>
    <m/>
    <m/>
    <m/>
    <m/>
    <m/>
    <m/>
    <m/>
    <m/>
    <s v="week_assessment"/>
  </r>
  <r>
    <x v="6"/>
    <s v="0.3.2"/>
    <s v="GAD-7"/>
    <s v="** GAD7"/>
    <s v="No Confidence Score"/>
    <x v="4"/>
    <x v="445"/>
    <s v="Venlafaxine (Effexor, Pristiq)"/>
    <s v="16. Which of the following medications have you taken in the past 7 days?: Venlafaxine (Effexor, Pristiq)"/>
    <s v="integer"/>
    <m/>
    <m/>
    <m/>
    <s v="1|0"/>
    <m/>
    <m/>
    <m/>
    <s v="1=Yes|0=No"/>
    <m/>
    <m/>
    <m/>
    <m/>
    <m/>
    <m/>
    <m/>
    <m/>
    <m/>
    <m/>
    <m/>
    <m/>
    <m/>
    <m/>
    <m/>
    <m/>
    <s v="week_assessment"/>
  </r>
  <r>
    <x v="6"/>
    <s v="0.3.2"/>
    <s v="GAD-7"/>
    <s v="** GAD7"/>
    <s v="No Confidence Score"/>
    <x v="4"/>
    <x v="446"/>
    <s v="Mirtazapine (Remeron)"/>
    <s v="16. Which of the following medications have you taken in the past 7 days?: Mirtazapine (Remeron)"/>
    <s v="integer"/>
    <m/>
    <m/>
    <m/>
    <s v="1|0"/>
    <m/>
    <m/>
    <m/>
    <s v="1=Yes|0=No"/>
    <m/>
    <m/>
    <m/>
    <m/>
    <m/>
    <m/>
    <m/>
    <m/>
    <m/>
    <m/>
    <m/>
    <m/>
    <m/>
    <m/>
    <m/>
    <m/>
    <s v="week_assessment"/>
  </r>
  <r>
    <x v="6"/>
    <s v="0.3.2"/>
    <s v="GAD-7"/>
    <s v="** GAD7"/>
    <s v="No Confidence Score"/>
    <x v="4"/>
    <x v="447"/>
    <s v="Nefazodone"/>
    <s v="16. Which of the following medications have you taken in the past 7 days?: Nefazodone"/>
    <s v="integer"/>
    <m/>
    <m/>
    <m/>
    <s v="1|0"/>
    <m/>
    <m/>
    <m/>
    <s v="1=Yes|0=No"/>
    <m/>
    <m/>
    <m/>
    <m/>
    <m/>
    <m/>
    <m/>
    <m/>
    <m/>
    <m/>
    <m/>
    <m/>
    <m/>
    <m/>
    <m/>
    <m/>
    <s v="week_assessment"/>
  </r>
  <r>
    <x v="6"/>
    <s v="0.3.2"/>
    <s v="GAD-7"/>
    <s v="** GAD7"/>
    <s v="No Confidence Score"/>
    <x v="4"/>
    <x v="448"/>
    <s v="Celebrex"/>
    <s v="16. Which of the following medications have you taken in the past 7 days?: Celebrex"/>
    <s v="integer"/>
    <m/>
    <m/>
    <m/>
    <s v="1|0"/>
    <m/>
    <m/>
    <m/>
    <s v="1=Yes|0=No"/>
    <m/>
    <m/>
    <m/>
    <m/>
    <m/>
    <m/>
    <m/>
    <m/>
    <m/>
    <m/>
    <m/>
    <m/>
    <m/>
    <m/>
    <m/>
    <m/>
    <s v="week_assessment"/>
  </r>
  <r>
    <x v="6"/>
    <s v="0.3.2"/>
    <s v="GAD-7"/>
    <s v="** GAD7"/>
    <s v="No Confidence Score"/>
    <x v="4"/>
    <x v="449"/>
    <s v="Naproxen, Aleve, Anaprox"/>
    <s v="16. Which of the following medications have you taken in the past 7 days?: Naproxen, Aleve, Anaprox"/>
    <s v="integer"/>
    <m/>
    <m/>
    <m/>
    <s v="1|0"/>
    <m/>
    <m/>
    <m/>
    <s v="1=Yes|0=No"/>
    <m/>
    <m/>
    <m/>
    <m/>
    <m/>
    <m/>
    <m/>
    <m/>
    <m/>
    <m/>
    <m/>
    <m/>
    <m/>
    <m/>
    <m/>
    <m/>
    <s v="week_assessment"/>
  </r>
  <r>
    <x v="6"/>
    <s v="0.3.2"/>
    <s v="GAD-7"/>
    <s v="** GAD7"/>
    <s v="No Confidence Score"/>
    <x v="4"/>
    <x v="450"/>
    <s v="Diclofenac (Voltaren, Arthrotec)"/>
    <s v="16. Which of the following medications have you taken in the past 7 days?: Diclofenac (Voltaren, Arthrotec)"/>
    <s v="integer"/>
    <m/>
    <m/>
    <m/>
    <s v="1|0"/>
    <m/>
    <m/>
    <m/>
    <s v="1=Yes|0=No"/>
    <m/>
    <m/>
    <m/>
    <m/>
    <m/>
    <m/>
    <m/>
    <m/>
    <m/>
    <m/>
    <m/>
    <m/>
    <m/>
    <m/>
    <m/>
    <m/>
    <s v="week_assessment"/>
  </r>
  <r>
    <x v="6"/>
    <s v="0.3.2"/>
    <s v="GAD-7"/>
    <s v="** GAD7"/>
    <s v="No Confidence Score"/>
    <x v="4"/>
    <x v="451"/>
    <s v="Nabumetone (Relafen)"/>
    <s v="16. Which of the following medications have you taken in the past 7 days?: Nabumetone (Relafen)"/>
    <s v="integer"/>
    <m/>
    <m/>
    <m/>
    <s v="1|0"/>
    <m/>
    <m/>
    <m/>
    <s v="1=Yes|0=No"/>
    <m/>
    <m/>
    <m/>
    <m/>
    <m/>
    <m/>
    <m/>
    <m/>
    <m/>
    <m/>
    <m/>
    <m/>
    <m/>
    <m/>
    <m/>
    <m/>
    <s v="week_assessment"/>
  </r>
  <r>
    <x v="6"/>
    <s v="0.3.2"/>
    <s v="GAD-7"/>
    <s v="** GAD7"/>
    <s v="No Confidence Score"/>
    <x v="4"/>
    <x v="452"/>
    <s v="Meloxicam (Mobic)"/>
    <s v="16. Which of the following medications have you taken in the past 7 days?: Meloxicam (Mobic)"/>
    <s v="integer"/>
    <m/>
    <m/>
    <m/>
    <s v="1|0"/>
    <m/>
    <m/>
    <m/>
    <s v="1=Yes|0=No"/>
    <m/>
    <m/>
    <m/>
    <m/>
    <m/>
    <m/>
    <m/>
    <m/>
    <m/>
    <m/>
    <m/>
    <m/>
    <m/>
    <m/>
    <m/>
    <m/>
    <s v="week_assessment"/>
  </r>
  <r>
    <x v="6"/>
    <s v="0.3.2"/>
    <s v="GAD-7"/>
    <s v="** GAD7"/>
    <s v="No Confidence Score"/>
    <x v="4"/>
    <x v="453"/>
    <s v="Medications Total"/>
    <s v="16. Which of the following medications have you taken in the past 7 days?: Medications Total[calculation: sum([codeine_v2], [tramadol_v2], [hydrocodone_v2],[oxycodone_v2], [oxymorphone_v2], [morphine_v2], [morphine2_v2], [fentanyl_v2], [fentanyl_buccal_sublingual_v2], [methadone_v2], [buprenorphine_patch_butran_v2], [buprenorphine_buccal_or_su_v2], [tapentadol_nucynta_v2], [hydromorphone_dilaudid_v2], [meperidine_demerol_v2], [duloxetine_cymbalta_v2], [milnacipran_savella_v2], [pregabalin_lyrica_v2], [gabapentin_neurontin_v2], [amitriptyline_v2], [nortriptyline_v2], [escitalopram_lexapro_v2], [citalopram_celexa_v2], [fluoxetine_prozac_v2], [sertraline_zoloft_v2], [paroxetine_paxil_v2], [trazodone_v2], [doxepine_v2], [venlafaxine_effexor_pristi_v2], [mirtazapine_remeron_v2], [nefazodone_v2], [celebrex_v2], [naproxen_aleve_anaprox_v2], [diclofenac_voltaren_arthro_v2], [nabumetone_relafen_v2], [meloxicam_mobic_v2])]"/>
    <s v="number"/>
    <m/>
    <m/>
    <m/>
    <m/>
    <m/>
    <m/>
    <m/>
    <m/>
    <m/>
    <m/>
    <m/>
    <m/>
    <m/>
    <m/>
    <m/>
    <m/>
    <m/>
    <m/>
    <m/>
    <m/>
    <m/>
    <m/>
    <m/>
    <m/>
    <s v="week_assessment"/>
  </r>
  <r>
    <x v="6"/>
    <s v="0.3.2"/>
    <s v="GAD-7"/>
    <s v="** GAD7"/>
    <s v="No Confidence Score"/>
    <x v="4"/>
    <x v="454"/>
    <s v="Medication 1"/>
    <s v="Medication #1: Medication 1"/>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55"/>
    <s v="Frequency:"/>
    <s v="Medication #1: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56"/>
    <s v="How many times daily do you take this medication?"/>
    <s v="Medication #1: How many times daily do you take this medication?"/>
    <s v="integer"/>
    <m/>
    <m/>
    <m/>
    <s v="0|1|2|3|4|5|6|7|8|9|10"/>
    <m/>
    <m/>
    <m/>
    <s v="0=0|1=1|2=2|3=3|4=4|5=5|6=6|7=7|8=8|9=9|10=10"/>
    <m/>
    <m/>
    <m/>
    <m/>
    <m/>
    <m/>
    <m/>
    <m/>
    <m/>
    <m/>
    <m/>
    <m/>
    <m/>
    <m/>
    <m/>
    <m/>
    <s v="week_assessment"/>
  </r>
  <r>
    <x v="6"/>
    <s v="0.3.2"/>
    <s v="GAD-7"/>
    <s v="** GAD7"/>
    <s v="No Confidence Score"/>
    <x v="4"/>
    <x v="457"/>
    <s v="Dose (all medications are in milligram except for fentanyl. Fentanyl comes in mcg (microgram))"/>
    <s v="Medication #1: Dose (all medications are in milligram except for fentanyl. Fentanyl comes in mcg (microgram))"/>
    <s v="string"/>
    <m/>
    <m/>
    <m/>
    <m/>
    <m/>
    <m/>
    <m/>
    <m/>
    <m/>
    <m/>
    <m/>
    <m/>
    <m/>
    <m/>
    <m/>
    <m/>
    <m/>
    <m/>
    <m/>
    <m/>
    <m/>
    <m/>
    <m/>
    <m/>
    <s v="week_assessment"/>
  </r>
  <r>
    <x v="6"/>
    <s v="0.3.2"/>
    <s v="GAD-7"/>
    <s v="** GAD7"/>
    <s v="No Confidence Score"/>
    <x v="4"/>
    <x v="458"/>
    <s v="Medication 2"/>
    <s v="Medication #2: Medication 2"/>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59"/>
    <s v="Frequency:"/>
    <s v="Medication #2: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60"/>
    <s v="How many times daily do you take this medication?"/>
    <s v="Medication #2: How many times daily do you take this medication?"/>
    <s v="integer"/>
    <m/>
    <m/>
    <m/>
    <s v="0|1|2|3|4|5|6|7|8|9|10"/>
    <m/>
    <m/>
    <m/>
    <s v="0=0|1=1|2=2|3=3|4=4|5=5|6=6|7=7|8=8|9=9|10=10"/>
    <m/>
    <m/>
    <m/>
    <m/>
    <m/>
    <m/>
    <m/>
    <m/>
    <m/>
    <m/>
    <m/>
    <m/>
    <m/>
    <m/>
    <m/>
    <m/>
    <s v="week_assessment"/>
  </r>
  <r>
    <x v="6"/>
    <s v="0.3.2"/>
    <s v="GAD-7"/>
    <s v="** GAD7"/>
    <s v="No Confidence Score"/>
    <x v="4"/>
    <x v="461"/>
    <s v="Dose (all medications are in milligram except for fentanyl. Fentanyl comes in mcg (microgram))"/>
    <s v="Medication #2: Dose (all medications are in milligram except for fentanyl. Fentanyl comes in mcg (microgram))"/>
    <s v="string"/>
    <m/>
    <m/>
    <m/>
    <m/>
    <m/>
    <m/>
    <m/>
    <m/>
    <m/>
    <m/>
    <m/>
    <m/>
    <m/>
    <m/>
    <m/>
    <m/>
    <m/>
    <m/>
    <m/>
    <m/>
    <m/>
    <m/>
    <m/>
    <m/>
    <s v="week_assessment"/>
  </r>
  <r>
    <x v="6"/>
    <s v="0.3.2"/>
    <s v="GAD-7"/>
    <s v="** GAD7"/>
    <s v="No Confidence Score"/>
    <x v="4"/>
    <x v="462"/>
    <s v="Medication 3"/>
    <s v="Medication #3: Medication 3"/>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63"/>
    <s v="Frequency:"/>
    <s v="Medication #3: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64"/>
    <s v="How many times daily do you take this medication?"/>
    <s v="Medication #3: How many times daily do you take this medication?"/>
    <s v="integer"/>
    <m/>
    <m/>
    <m/>
    <s v="0|1|2|3|4|5|6|7|8|9|10"/>
    <m/>
    <m/>
    <m/>
    <s v="0=0|1=1|2=2|3=3|4=4|5=5|6=6|7=7|8=8|9=9|10=10"/>
    <m/>
    <m/>
    <m/>
    <m/>
    <m/>
    <m/>
    <m/>
    <m/>
    <m/>
    <m/>
    <m/>
    <m/>
    <m/>
    <m/>
    <m/>
    <m/>
    <s v="week_assessment"/>
  </r>
  <r>
    <x v="6"/>
    <s v="0.3.2"/>
    <s v="GAD-7"/>
    <s v="** GAD7"/>
    <s v="No Confidence Score"/>
    <x v="4"/>
    <x v="465"/>
    <s v="Dose (all medications are in milligram except for fentanyl. Fentanyl comes in mcg (microgram))"/>
    <s v="Medication #3: Dose (all medications are in milligram except for fentanyl. Fentanyl comes in mcg (microgram))"/>
    <s v="string"/>
    <m/>
    <m/>
    <m/>
    <m/>
    <m/>
    <m/>
    <m/>
    <m/>
    <m/>
    <m/>
    <m/>
    <m/>
    <m/>
    <m/>
    <m/>
    <m/>
    <m/>
    <m/>
    <m/>
    <m/>
    <m/>
    <m/>
    <m/>
    <m/>
    <s v="week_assessment"/>
  </r>
  <r>
    <x v="6"/>
    <s v="0.3.2"/>
    <s v="GAD-7"/>
    <s v="** GAD7"/>
    <s v="No Confidence Score"/>
    <x v="4"/>
    <x v="466"/>
    <s v="Medication 4"/>
    <s v="Medication #4: Medication 4"/>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67"/>
    <s v="Frequency:"/>
    <s v="Medication #4: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68"/>
    <s v="How many times daily do you take this medication?"/>
    <s v="Medication #4: How many times daily do you take this medication?"/>
    <s v="integer"/>
    <m/>
    <m/>
    <m/>
    <s v="0|1|2|3|4|5|6|7|8|9|10"/>
    <m/>
    <m/>
    <m/>
    <s v="0=0|1=1|2=2|3=3|4=4|5=5|6=6|7=7|8=8|9=9|10=10"/>
    <m/>
    <m/>
    <m/>
    <m/>
    <m/>
    <m/>
    <m/>
    <m/>
    <m/>
    <m/>
    <m/>
    <m/>
    <m/>
    <m/>
    <m/>
    <m/>
    <s v="week_assessment"/>
  </r>
  <r>
    <x v="6"/>
    <s v="0.3.2"/>
    <s v="GAD-7"/>
    <s v="** GAD7"/>
    <s v="No Confidence Score"/>
    <x v="4"/>
    <x v="469"/>
    <s v="Dose (all medications are in milligram except for fentanyl. Fentanyl comes in mcg (microgram))"/>
    <s v="Medication #4: Dose (all medications are in milligram except for fentanyl. Fentanyl comes in mcg (microgram))"/>
    <s v="string"/>
    <m/>
    <m/>
    <m/>
    <m/>
    <m/>
    <m/>
    <m/>
    <m/>
    <m/>
    <m/>
    <m/>
    <m/>
    <m/>
    <m/>
    <m/>
    <m/>
    <m/>
    <m/>
    <m/>
    <m/>
    <m/>
    <m/>
    <m/>
    <m/>
    <s v="week_assessment"/>
  </r>
  <r>
    <x v="6"/>
    <s v="0.3.2"/>
    <s v="GAD-7"/>
    <s v="** GAD7"/>
    <s v="No Confidence Score"/>
    <x v="4"/>
    <x v="470"/>
    <s v="Medication 5"/>
    <s v="Medication #5: Medication 5"/>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71"/>
    <s v="Frequency:"/>
    <s v="Medication #5: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72"/>
    <s v="How many times daily do you take this medication?"/>
    <s v="Medication #5: How many times daily do you take this medication?"/>
    <s v="integer"/>
    <m/>
    <m/>
    <m/>
    <s v="0|1|2|3|4|5|6|7|8|9|10"/>
    <m/>
    <m/>
    <m/>
    <s v="0=0|1=1|2=2|3=3|4=4|5=5|6=6|7=7|8=8|9=9|10=10"/>
    <m/>
    <m/>
    <m/>
    <m/>
    <m/>
    <m/>
    <m/>
    <m/>
    <m/>
    <m/>
    <m/>
    <m/>
    <m/>
    <m/>
    <m/>
    <m/>
    <s v="week_assessment"/>
  </r>
  <r>
    <x v="6"/>
    <s v="0.3.2"/>
    <s v="GAD-7"/>
    <s v="** GAD7"/>
    <s v="No Confidence Score"/>
    <x v="4"/>
    <x v="473"/>
    <s v="Dose (all medications are in milligram except for fentanyl. Fentanyl comes in mcg (microgram))"/>
    <s v="Medication #5: Dose (all medications are in milligram except for fentanyl. Fentanyl comes in mcg (microgram))"/>
    <s v="string"/>
    <m/>
    <m/>
    <m/>
    <m/>
    <m/>
    <m/>
    <m/>
    <m/>
    <m/>
    <m/>
    <m/>
    <m/>
    <m/>
    <m/>
    <m/>
    <m/>
    <m/>
    <m/>
    <m/>
    <m/>
    <m/>
    <m/>
    <m/>
    <m/>
    <s v="week_assessment"/>
  </r>
  <r>
    <x v="6"/>
    <s v="0.3.2"/>
    <s v="GAD-7"/>
    <s v="** GAD7"/>
    <s v="No Confidence Score"/>
    <x v="4"/>
    <x v="474"/>
    <s v="Medication 6"/>
    <s v="Medication #6: Medication 6"/>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75"/>
    <s v="Frequency:"/>
    <s v="Medication #6: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76"/>
    <s v="How many times daily do you take this medication?"/>
    <s v="Medication #6: How many times daily do you take this medication?"/>
    <s v="integer"/>
    <m/>
    <m/>
    <m/>
    <s v="0|1|2|3|4|5|6|7|8|9|10"/>
    <m/>
    <m/>
    <m/>
    <s v="0=0|1=1|2=2|3=3|4=4|5=5|6=6|7=7|8=8|9=9|10=10"/>
    <m/>
    <m/>
    <m/>
    <m/>
    <m/>
    <m/>
    <m/>
    <m/>
    <m/>
    <m/>
    <m/>
    <m/>
    <m/>
    <m/>
    <m/>
    <m/>
    <s v="week_assessment"/>
  </r>
  <r>
    <x v="6"/>
    <s v="0.3.2"/>
    <s v="GAD-7"/>
    <s v="** GAD7"/>
    <s v="No Confidence Score"/>
    <x v="4"/>
    <x v="477"/>
    <s v="Dose (all medications are in milligram except for fentanyl. Fentanyl comes in mcg (microgram))"/>
    <s v="Medication #6: Dose (all medications are in milligram except for fentanyl. Fentanyl comes in mcg (microgram))"/>
    <s v="string"/>
    <m/>
    <m/>
    <m/>
    <m/>
    <m/>
    <m/>
    <m/>
    <m/>
    <m/>
    <m/>
    <m/>
    <m/>
    <m/>
    <m/>
    <m/>
    <m/>
    <m/>
    <m/>
    <m/>
    <m/>
    <m/>
    <m/>
    <m/>
    <m/>
    <s v="week_assessment"/>
  </r>
  <r>
    <x v="7"/>
    <s v="0.3.2"/>
    <s v="Telephone Call Log or Coaching Call Log_x000a_"/>
    <s v="No CRF match"/>
    <s v="High Confidence"/>
    <x v="3"/>
    <x v="478"/>
    <s v="Which phase of the intervention did you talk about most during this call?"/>
    <s v="Which phase of the intervention did you talk about most during this call?"/>
    <s v="integer"/>
    <m/>
    <m/>
    <m/>
    <s v="1|2|3"/>
    <m/>
    <m/>
    <m/>
    <s v="1=1|2=2|3=3"/>
    <m/>
    <m/>
    <m/>
    <m/>
    <m/>
    <m/>
    <m/>
    <m/>
    <m/>
    <m/>
    <m/>
    <m/>
    <m/>
    <m/>
    <m/>
    <m/>
    <s v="nurse_coaching_call"/>
  </r>
  <r>
    <x v="7"/>
    <s v="0.3.2"/>
    <s v="Telephone Call Log or Coaching Call Log_x000a_"/>
    <s v="No CRF match"/>
    <s v="High Confidence"/>
    <x v="3"/>
    <x v="479"/>
    <s v="Call Date"/>
    <s v="Call Date"/>
    <s v="datetime"/>
    <s v="any"/>
    <m/>
    <m/>
    <m/>
    <m/>
    <m/>
    <m/>
    <m/>
    <m/>
    <m/>
    <m/>
    <m/>
    <m/>
    <m/>
    <m/>
    <m/>
    <m/>
    <m/>
    <m/>
    <m/>
    <m/>
    <m/>
    <m/>
    <m/>
    <s v="nurse_coaching_call"/>
  </r>
  <r>
    <x v="7"/>
    <s v="0.3.2"/>
    <s v="Telephone Call Log or Coaching Call Log_x000a_"/>
    <s v="No CRF match"/>
    <s v="High Confidence"/>
    <x v="3"/>
    <x v="480"/>
    <s v="Length of call"/>
    <s v="Length of call"/>
    <s v="number"/>
    <m/>
    <m/>
    <m/>
    <m/>
    <m/>
    <m/>
    <m/>
    <m/>
    <m/>
    <m/>
    <m/>
    <m/>
    <m/>
    <m/>
    <m/>
    <m/>
    <m/>
    <m/>
    <m/>
    <m/>
    <m/>
    <m/>
    <m/>
    <m/>
    <s v="nurse_coaching_call"/>
  </r>
  <r>
    <x v="7"/>
    <s v="0.3.2"/>
    <s v="Telephone Call Log or Coaching Call Log_x000a_"/>
    <s v="No CRF match"/>
    <s v="High Confidence"/>
    <x v="3"/>
    <x v="481"/>
    <s v="Failed call due to:_x000a_(up to 3 attempts)"/>
    <s v="Failed call due to:_x000a_(up to 3 attempts)"/>
    <s v="integer"/>
    <m/>
    <m/>
    <m/>
    <s v="1|15|16|4|5|6|7|8|17"/>
    <m/>
    <m/>
    <m/>
    <s v="1=Unable to contact|15=Left a message|16=Illness/health problems|4=Too busy; time and/or work|5=Moved out of area|6=Traveling/on vacation|7=Personal problems|8=Withdrew from study/ withdrew consent|17=Others"/>
    <m/>
    <m/>
    <m/>
    <m/>
    <m/>
    <m/>
    <m/>
    <m/>
    <m/>
    <m/>
    <m/>
    <m/>
    <m/>
    <m/>
    <m/>
    <m/>
    <s v="nurse_coaching_call"/>
  </r>
  <r>
    <x v="7"/>
    <s v="0.3.2"/>
    <s v="Telephone Call Log or Coaching Call Log_x000a_"/>
    <s v="No CRF match"/>
    <s v="High Confidence"/>
    <x v="3"/>
    <x v="482"/>
    <s v="Notes"/>
    <s v="Notes"/>
    <s v="string"/>
    <m/>
    <m/>
    <m/>
    <m/>
    <m/>
    <m/>
    <m/>
    <m/>
    <m/>
    <m/>
    <m/>
    <m/>
    <m/>
    <m/>
    <m/>
    <m/>
    <m/>
    <m/>
    <m/>
    <m/>
    <m/>
    <m/>
    <m/>
    <m/>
    <s v="nurse_coaching_call"/>
  </r>
  <r>
    <x v="8"/>
    <s v="0.3.2"/>
    <s v="PEG Pain Screening Tool_x000a_"/>
    <s v="PEG Pain"/>
    <s v="High Confidence"/>
    <x v="5"/>
    <x v="483"/>
    <s v="1. What number best describes your pain on average in the past week?"/>
    <s v="1. What number best describes your pain on average in the past week?"/>
    <s v="integer"/>
    <m/>
    <m/>
    <m/>
    <s v="0|1|2|3|4|5|6|7|8|9|10"/>
    <m/>
    <m/>
    <m/>
    <s v="0=0 - No Pain|1=1|2=2|3=3|4=4|5=5|6=6|7=7|8=8|9=9|10=10 - Pain as bad as you can imagine"/>
    <m/>
    <m/>
    <m/>
    <m/>
    <m/>
    <m/>
    <m/>
    <m/>
    <m/>
    <m/>
    <m/>
    <m/>
    <m/>
    <m/>
    <m/>
    <m/>
    <s v="peg_pain_screening_tool"/>
  </r>
  <r>
    <x v="8"/>
    <s v="0.3.2"/>
    <s v="PEG Pain Screening Tool_x000a_"/>
    <s v="PEG Pain"/>
    <s v="High Confidence"/>
    <x v="5"/>
    <x v="484"/>
    <s v="2. What number best describes how, during the past week, pain has interfered with your enjoyment of life?"/>
    <s v="2. What number best describes how, during the past week, pain has interfered with your enjoyment of life?"/>
    <s v="integer"/>
    <m/>
    <m/>
    <m/>
    <s v="0|1|2|3|4|5|6|7|8|9|10"/>
    <m/>
    <m/>
    <m/>
    <s v="0=0 - Does Not Interfere|1=1|2=2|3=3|4=4|5=5|6=6|7=7|8=8|9=9|10=10 Completely Interferes"/>
    <m/>
    <m/>
    <m/>
    <m/>
    <m/>
    <m/>
    <m/>
    <m/>
    <m/>
    <m/>
    <m/>
    <m/>
    <m/>
    <m/>
    <m/>
    <m/>
    <s v="peg_pain_screening_tool"/>
  </r>
  <r>
    <x v="8"/>
    <s v="0.3.2"/>
    <s v="PEG Pain Screening Tool_x000a_"/>
    <s v="PEG Pain"/>
    <s v="High Confidence"/>
    <x v="5"/>
    <x v="485"/>
    <s v="3. What number best describes how, during the past week, pain has interfered with your general activity?"/>
    <s v="3. What number best describes how, during the past week, pain has interfered with your general activity?"/>
    <s v="integer"/>
    <m/>
    <m/>
    <m/>
    <s v="0|1|2|3|4|5|6|7|8|9|10"/>
    <m/>
    <m/>
    <m/>
    <s v="0=0 - Does not interfere|1=1|2=2|3=3|4=4|5=5|6=6|7=7|8=8|9=9|10=10 - Completely Interferes"/>
    <m/>
    <m/>
    <m/>
    <m/>
    <m/>
    <m/>
    <m/>
    <m/>
    <m/>
    <m/>
    <m/>
    <m/>
    <m/>
    <m/>
    <m/>
    <m/>
    <s v="peg_pain_screening_tool"/>
  </r>
  <r>
    <x v="9"/>
    <s v="0.3.2"/>
    <s v="PROMIS Cognitive Function_x000a_"/>
    <s v="No CRF match"/>
    <s v="High Confidence"/>
    <x v="3"/>
    <x v="486"/>
    <s v="1. My mind has been as sharp as usual"/>
    <s v="In the past 7 days...: 1. My mind has been as sharp as usual"/>
    <s v="integer"/>
    <m/>
    <m/>
    <m/>
    <s v="1|2|3|4|5"/>
    <m/>
    <m/>
    <m/>
    <s v="1=Not at all|2=A little bit|3=Somewhat|4=Quite a bit|5=Very much"/>
    <m/>
    <m/>
    <m/>
    <m/>
    <m/>
    <m/>
    <m/>
    <m/>
    <m/>
    <m/>
    <m/>
    <m/>
    <m/>
    <m/>
    <m/>
    <m/>
    <s v="promis"/>
  </r>
  <r>
    <x v="9"/>
    <s v="0.3.2"/>
    <s v="PROMIS Cognitive Function_x000a_"/>
    <s v="No CRF match"/>
    <s v="High Confidence"/>
    <x v="3"/>
    <x v="487"/>
    <s v="2. My memory has been as good as usual"/>
    <s v="In the past 7 days...: 2. My memory has been as good as usual"/>
    <s v="integer"/>
    <m/>
    <m/>
    <m/>
    <s v="1|2|3|4|5"/>
    <m/>
    <m/>
    <m/>
    <s v="1=Not at all|2=A little bit|3=Somewhat|4=Quite a bit|5=Very much"/>
    <m/>
    <m/>
    <m/>
    <m/>
    <m/>
    <m/>
    <m/>
    <m/>
    <m/>
    <m/>
    <m/>
    <m/>
    <m/>
    <m/>
    <m/>
    <m/>
    <s v="promis"/>
  </r>
  <r>
    <x v="9"/>
    <s v="0.3.2"/>
    <s v="PROMIS Cognitive Function_x000a_"/>
    <s v="No CRF match"/>
    <s v="High Confidence"/>
    <x v="3"/>
    <x v="488"/>
    <s v="3. My thinking has been as fast as usual"/>
    <s v="In the past 7 days...: 3. My thinking has been as fast as usual"/>
    <s v="integer"/>
    <m/>
    <m/>
    <m/>
    <s v="1|2|3|4|5"/>
    <m/>
    <m/>
    <m/>
    <s v="1=Not at all|2=A little bit|3=Somewhat|4=Quite a bit|5=Very much"/>
    <m/>
    <m/>
    <m/>
    <m/>
    <m/>
    <m/>
    <m/>
    <m/>
    <m/>
    <m/>
    <m/>
    <m/>
    <m/>
    <m/>
    <m/>
    <m/>
    <s v="promis"/>
  </r>
  <r>
    <x v="9"/>
    <s v="0.3.2"/>
    <s v="PROMIS Cognitive Function_x000a_"/>
    <s v="No CRF match"/>
    <s v="High Confidence"/>
    <x v="3"/>
    <x v="489"/>
    <s v="4. I have been able to keep track of what I am doing, even if I am interrupted"/>
    <s v="In the past 7 days...: 4. I have been able to keep track of what I am doing, even if I am interrupted"/>
    <s v="integer"/>
    <m/>
    <m/>
    <m/>
    <s v="1|2|3|4|5"/>
    <m/>
    <m/>
    <m/>
    <s v="1=Not at all|2=A little bit|3=Somewhat|4=Quite a bit|5=Very much"/>
    <m/>
    <m/>
    <m/>
    <m/>
    <m/>
    <m/>
    <m/>
    <m/>
    <m/>
    <m/>
    <m/>
    <m/>
    <m/>
    <m/>
    <m/>
    <m/>
    <s v="promis"/>
  </r>
  <r>
    <x v="10"/>
    <s v="0.3.2"/>
    <s v="Chronic Pain Coping Inventory (CPCI)"/>
    <s v="No CRF match"/>
    <s v="High Confidence"/>
    <x v="3"/>
    <x v="490"/>
    <s v="During the past week (past 7 days), how many days did you experience pain bad enough to be bothersome to you or to cause you to change your activities?"/>
    <s v="During the past week (past 7 days), how many days did you experience pain bad enough to be bothersome to you or to cause you to change your activities?"/>
    <s v="integer"/>
    <m/>
    <m/>
    <m/>
    <s v="0|1|2|3|4|5|6|7"/>
    <m/>
    <m/>
    <m/>
    <s v="0=0 days|1=1 day|2=2 days|3=3 days|4=4 days|5=5 days|6=6 days|7=7 days"/>
    <m/>
    <m/>
    <m/>
    <m/>
    <m/>
    <m/>
    <m/>
    <m/>
    <m/>
    <m/>
    <m/>
    <m/>
    <m/>
    <m/>
    <m/>
    <m/>
    <s v="chronic_pain_coping_inventory_cpci"/>
  </r>
  <r>
    <x v="10"/>
    <s v="0.3.2"/>
    <s v="Chronic Pain Coping Inventory (CPCI)"/>
    <s v="No CRF match"/>
    <s v="High Confidence"/>
    <x v="3"/>
    <x v="491"/>
    <s v="Imagined a calming or distracting image to help me relax"/>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magined a calming or distracting image to help me relax"/>
    <s v="integer"/>
    <m/>
    <m/>
    <m/>
    <s v="0|1|2|3|4|5|6|7"/>
    <m/>
    <m/>
    <m/>
    <s v="0=0 days|1=1 day|2=2 days|3=3 days|4=4 days|5=5 days|6=6 days|7=7 days"/>
    <m/>
    <m/>
    <m/>
    <m/>
    <m/>
    <m/>
    <m/>
    <m/>
    <m/>
    <m/>
    <m/>
    <m/>
    <m/>
    <m/>
    <m/>
    <m/>
    <s v="chronic_pain_coping_inventory_cpci"/>
  </r>
  <r>
    <x v="10"/>
    <s v="0.3.2"/>
    <s v="Chronic Pain Coping Inventory (CPCI)"/>
    <s v="No CRF match"/>
    <s v="High Confidence"/>
    <x v="3"/>
    <x v="492"/>
    <s v="Kept on doing what I was doing"/>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Kept on doing what I was doing"/>
    <s v="integer"/>
    <m/>
    <m/>
    <m/>
    <s v="0|1|2|3|4|5|6|7"/>
    <m/>
    <m/>
    <m/>
    <s v="0=0 days|1=1 day|2=2 days|3=3 days|4=4 days|5=5 days|6=6 days|7=7 days"/>
    <m/>
    <m/>
    <m/>
    <m/>
    <m/>
    <m/>
    <m/>
    <m/>
    <m/>
    <m/>
    <m/>
    <m/>
    <m/>
    <m/>
    <m/>
    <m/>
    <s v="chronic_pain_coping_inventory_cpci"/>
  </r>
  <r>
    <x v="10"/>
    <s v="0.3.2"/>
    <s v="Chronic Pain Coping Inventory (CPCI)"/>
    <s v="No CRF match"/>
    <s v="High Confidence"/>
    <x v="3"/>
    <x v="493"/>
    <s v="Stretched the muscles in my legs and held the stretch for at least 10 seconds"/>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Stretched the muscles in my legs and held the stretch for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494"/>
    <s v="Ignored the pain"/>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gnored the pain"/>
    <s v="integer"/>
    <m/>
    <m/>
    <m/>
    <s v="0|1|2|3|4|5|6|7"/>
    <m/>
    <m/>
    <m/>
    <s v="0=0 days|1=1 day|2=2 days|3=3 days|4=4 days|5=5 days|6=6 days|7=7 days"/>
    <m/>
    <m/>
    <m/>
    <m/>
    <m/>
    <m/>
    <m/>
    <m/>
    <m/>
    <m/>
    <m/>
    <m/>
    <m/>
    <m/>
    <m/>
    <m/>
    <s v="chronic_pain_coping_inventory_cpci"/>
  </r>
  <r>
    <x v="10"/>
    <s v="0.3.2"/>
    <s v="Chronic Pain Coping Inventory (CPCI)"/>
    <s v="No CRF match"/>
    <s v="High Confidence"/>
    <x v="3"/>
    <x v="495"/>
    <s v="I took a rest"/>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took a rest"/>
    <s v="integer"/>
    <m/>
    <m/>
    <m/>
    <s v="0|1|2|3|4|5|6|7"/>
    <m/>
    <m/>
    <m/>
    <s v="0=0 days|1=1 day|2=2 days|3=3 days|4=4 days|5=5 days|6=6 days|7=7 days"/>
    <m/>
    <m/>
    <m/>
    <m/>
    <m/>
    <m/>
    <m/>
    <m/>
    <m/>
    <m/>
    <m/>
    <m/>
    <m/>
    <m/>
    <m/>
    <m/>
    <s v="chronic_pain_coping_inventory_cpci"/>
  </r>
  <r>
    <x v="10"/>
    <s v="0.3.2"/>
    <s v="Chronic Pain Coping Inventory (CPCI)"/>
    <s v="No CRF match"/>
    <s v="High Confidence"/>
    <x v="3"/>
    <x v="496"/>
    <s v="Made arrangements to see a friend or family member"/>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Made arrangements to see a friend or family member"/>
    <s v="integer"/>
    <m/>
    <m/>
    <m/>
    <s v="0|1|2|3|4|5|6|7"/>
    <m/>
    <m/>
    <m/>
    <s v="0=0 days|1=1 day|2=2 days|3=3 days|4=4 days|5=5 days|6=6 days|7=7 days"/>
    <m/>
    <m/>
    <m/>
    <m/>
    <m/>
    <m/>
    <m/>
    <m/>
    <m/>
    <m/>
    <m/>
    <m/>
    <m/>
    <m/>
    <m/>
    <m/>
    <s v="chronic_pain_coping_inventory_cpci"/>
  </r>
  <r>
    <x v="10"/>
    <s v="0.3.2"/>
    <s v="Chronic Pain Coping Inventory (CPCI)"/>
    <s v="No CRF match"/>
    <s v="High Confidence"/>
    <x v="3"/>
    <x v="497"/>
    <s v="I went to bed early to rest"/>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went to bed early to rest"/>
    <s v="integer"/>
    <m/>
    <m/>
    <m/>
    <s v="0|1|2|3|4|5|6|7"/>
    <m/>
    <m/>
    <m/>
    <s v="0=0 days|1=1 day|2=2 days|3=3 days|4=4 days|5=5 days|6=6 days|7=7 days"/>
    <m/>
    <m/>
    <m/>
    <m/>
    <m/>
    <m/>
    <m/>
    <m/>
    <m/>
    <m/>
    <m/>
    <m/>
    <m/>
    <m/>
    <m/>
    <m/>
    <s v="chronic_pain_coping_inventory_cpci"/>
  </r>
  <r>
    <x v="10"/>
    <s v="0.3.2"/>
    <s v="Chronic Pain Coping Inventory (CPCI)"/>
    <s v="No CRF match"/>
    <s v="High Confidence"/>
    <x v="3"/>
    <x v="498"/>
    <s v="I got support from a friend"/>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got support from a friend"/>
    <s v="integer"/>
    <m/>
    <m/>
    <m/>
    <s v="0|1|2|3|4|5|6|7"/>
    <m/>
    <m/>
    <m/>
    <s v="0=0 days|1=1 day|2=2 days|3=3 days|4=4 days|5=5 days|6=6 days|7=7 days"/>
    <m/>
    <m/>
    <m/>
    <m/>
    <m/>
    <m/>
    <m/>
    <m/>
    <m/>
    <m/>
    <m/>
    <m/>
    <m/>
    <m/>
    <m/>
    <m/>
    <s v="chronic_pain_coping_inventory_cpci"/>
  </r>
  <r>
    <x v="10"/>
    <s v="0.3.2"/>
    <s v="Chronic Pain Coping Inventory (CPCI)"/>
    <s v="No CRF match"/>
    <s v="High Confidence"/>
    <x v="3"/>
    <x v="499"/>
    <s v="Asked someone to do something for me"/>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sked someone to do something for me"/>
    <s v="integer"/>
    <m/>
    <m/>
    <m/>
    <s v="0|1|2|3|4|5|6|7"/>
    <m/>
    <m/>
    <m/>
    <s v="0=0 days|1=1 day|2=2 days|3=3 days|4=4 days|5=5 days|6=6 days|7=7 days"/>
    <m/>
    <m/>
    <m/>
    <m/>
    <m/>
    <m/>
    <m/>
    <m/>
    <m/>
    <m/>
    <m/>
    <m/>
    <m/>
    <m/>
    <m/>
    <m/>
    <s v="chronic_pain_coping_inventory_cpci"/>
  </r>
  <r>
    <x v="10"/>
    <s v="0.3.2"/>
    <s v="Chronic Pain Coping Inventory (CPCI)"/>
    <s v="No CRF match"/>
    <s v="High Confidence"/>
    <x v="3"/>
    <x v="500"/>
    <s v="Reminded myself that things could be worse"/>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Reminded myself that things could be worse"/>
    <s v="integer"/>
    <m/>
    <m/>
    <m/>
    <s v="0|1|2|3|4|5|6|7"/>
    <m/>
    <m/>
    <m/>
    <s v="0=0 days|1=1 day|2=2 days|3=3 days|4=4 days|5=5 days|6=6 days|7=7 days"/>
    <m/>
    <m/>
    <m/>
    <m/>
    <m/>
    <m/>
    <m/>
    <m/>
    <m/>
    <m/>
    <m/>
    <m/>
    <m/>
    <m/>
    <m/>
    <m/>
    <s v="chronic_pain_coping_inventory_cpci"/>
  </r>
  <r>
    <x v="10"/>
    <s v="0.3.2"/>
    <s v="Chronic Pain Coping Inventory (CPCI)"/>
    <s v="No CRF match"/>
    <s v="High Confidence"/>
    <x v="3"/>
    <x v="501"/>
    <s v="Avoided using part of my body (e.g., hand, arm, leg)"/>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voided using part of my body (e.g., hand, arm, leg)"/>
    <s v="integer"/>
    <m/>
    <m/>
    <m/>
    <s v="0|1|2|3|4|5|6|7"/>
    <m/>
    <m/>
    <m/>
    <s v="0=0 days|1=1 day|2=2 days|3=3 days|4=4 days|5=5 days|6=6 days|7=7 days"/>
    <m/>
    <m/>
    <m/>
    <m/>
    <m/>
    <m/>
    <m/>
    <m/>
    <m/>
    <m/>
    <m/>
    <m/>
    <m/>
    <m/>
    <m/>
    <m/>
    <s v="chronic_pain_coping_inventory_cpci"/>
  </r>
  <r>
    <x v="10"/>
    <s v="0.3.2"/>
    <s v="Chronic Pain Coping Inventory (CPCI)"/>
    <s v="No CRF match"/>
    <s v="High Confidence"/>
    <x v="3"/>
    <x v="502"/>
    <s v="Focused on relaxing my muscles"/>
    <s v="During the PAST WEEK, how many days did you use each of the following at least once in the day to cope with your pain?: Focused on relaxing my muscles"/>
    <s v="integer"/>
    <m/>
    <m/>
    <m/>
    <s v="0|1|2|3|4|5|6|7"/>
    <m/>
    <m/>
    <m/>
    <s v="0=0 days|1=1 day|2=2 days|3=3 days|4=4 days|5=5 days|6=6 days|7=7 days"/>
    <m/>
    <m/>
    <m/>
    <m/>
    <m/>
    <m/>
    <m/>
    <m/>
    <m/>
    <m/>
    <m/>
    <m/>
    <m/>
    <m/>
    <m/>
    <m/>
    <s v="chronic_pain_coping_inventory_cpci"/>
  </r>
  <r>
    <x v="10"/>
    <s v="0.3.2"/>
    <s v="Chronic Pain Coping Inventory (CPCI)"/>
    <s v="No CRF match"/>
    <s v="High Confidence"/>
    <x v="3"/>
    <x v="503"/>
    <s v="Sat on the floor, stretched, and held the stretch at least 10 seconds"/>
    <s v="During the PAST WEEK, how many days did you use each of the following at least once in the day to cope with your pain?: Sat on the floor, stretched, and held the stretch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504"/>
    <s v="Told myself things will get better"/>
    <s v="During the PAST WEEK, how many days did you use each of the following at least once in the day to cope with your pain?: Told myself things will get better"/>
    <s v="integer"/>
    <m/>
    <m/>
    <m/>
    <s v="0|1|2|3|4|5|6|7"/>
    <m/>
    <m/>
    <m/>
    <s v="0=0 days|1=1 day|2=2 days|3=3 days|4=4 days|5=5 days|6=6 days|7=7 days"/>
    <m/>
    <m/>
    <m/>
    <m/>
    <m/>
    <m/>
    <m/>
    <m/>
    <m/>
    <m/>
    <m/>
    <m/>
    <m/>
    <m/>
    <m/>
    <m/>
    <s v="chronic_pain_coping_inventory_cpci"/>
  </r>
  <r>
    <x v="10"/>
    <s v="0.3.2"/>
    <s v="Chronic Pain Coping Inventory (CPCI)"/>
    <s v="No CRF match"/>
    <s v="High Confidence"/>
    <x v="3"/>
    <x v="505"/>
    <s v="Held on to something when getting up or sitting down"/>
    <s v="During the PAST WEEK, how many days did you use each of the following at least once in the day to cope with your pain?: Held on to something when getting up or sitting down"/>
    <s v="integer"/>
    <m/>
    <m/>
    <m/>
    <s v="0|1|2|3|4|5|6|7"/>
    <m/>
    <m/>
    <m/>
    <s v="0=0 days|1=1 day|2=2 days|3=3 days|4=4 days|5=5 days|6=6 days|7=7 days"/>
    <m/>
    <m/>
    <m/>
    <m/>
    <m/>
    <m/>
    <m/>
    <m/>
    <m/>
    <m/>
    <m/>
    <m/>
    <m/>
    <m/>
    <m/>
    <m/>
    <s v="chronic_pain_coping_inventory_cpci"/>
  </r>
  <r>
    <x v="10"/>
    <s v="0.3.2"/>
    <s v="Chronic Pain Coping Inventory (CPCI)"/>
    <s v="No CRF match"/>
    <s v="High Confidence"/>
    <x v="3"/>
    <x v="506"/>
    <s v="I got support from a family member"/>
    <s v="During the PAST WEEK, how many days did you use each of the following at least once in the day to cope with your pain?: I got support from a family member"/>
    <s v="integer"/>
    <m/>
    <m/>
    <m/>
    <s v="0|1|2|3|4|5|6|7"/>
    <m/>
    <m/>
    <m/>
    <s v="0=0 days|1=1 day|2=2 days|3=3 days|4=4 days|5=5 days|6=6 days|7=7 days"/>
    <m/>
    <m/>
    <m/>
    <m/>
    <m/>
    <m/>
    <m/>
    <m/>
    <m/>
    <m/>
    <m/>
    <m/>
    <m/>
    <m/>
    <m/>
    <m/>
    <s v="chronic_pain_coping_inventory_cpci"/>
  </r>
  <r>
    <x v="10"/>
    <s v="0.3.2"/>
    <s v="Chronic Pain Coping Inventory (CPCI)"/>
    <s v="No CRF match"/>
    <s v="High Confidence"/>
    <x v="3"/>
    <x v="507"/>
    <s v="Exercised to strengthen the muscles in my arm for at least 1 minute"/>
    <s v="During the PAST WEEK, how many days did you use each of the following at least once in the day to cope with your pain?: Exercised to strengthen the muscles in my arm for at least 1 minute"/>
    <s v="integer"/>
    <m/>
    <m/>
    <m/>
    <s v="0|1|2|3|4|5|6|7"/>
    <m/>
    <m/>
    <m/>
    <s v="0=0 days|1=1 day|2=2 days|3=3 days|4=4 days|5=5 days|6=6 days|7=7 days"/>
    <m/>
    <m/>
    <m/>
    <m/>
    <m/>
    <m/>
    <m/>
    <m/>
    <m/>
    <m/>
    <m/>
    <m/>
    <m/>
    <m/>
    <m/>
    <m/>
    <s v="chronic_pain_coping_inventory_cpci"/>
  </r>
  <r>
    <x v="10"/>
    <s v="0.3.2"/>
    <s v="Chronic Pain Coping Inventory (CPCI)"/>
    <s v="No CRF match"/>
    <s v="High Confidence"/>
    <x v="3"/>
    <x v="508"/>
    <s v="I rested as much as I could"/>
    <s v="During the PAST WEEK, how many days did you use each of the following at least once in the day to cope with your pain?: I rested as much as I could"/>
    <s v="integer"/>
    <m/>
    <m/>
    <m/>
    <s v="0|1|2|3|4|5|6|7"/>
    <m/>
    <m/>
    <m/>
    <s v="0=0 days|1=1 day|2=2 days|3=3 days|4=4 days|5=5 days|6=6 days|7=7 days"/>
    <m/>
    <m/>
    <m/>
    <m/>
    <m/>
    <m/>
    <m/>
    <m/>
    <m/>
    <m/>
    <m/>
    <m/>
    <m/>
    <m/>
    <m/>
    <m/>
    <s v="chronic_pain_coping_inventory_cpci"/>
  </r>
  <r>
    <x v="10"/>
    <s v="0.3.2"/>
    <s v="Chronic Pain Coping Inventory (CPCI)"/>
    <s v="No CRF match"/>
    <s v="High Confidence"/>
    <x v="3"/>
    <x v="509"/>
    <s v="Thought about someone with problems worse than mine"/>
    <s v="During the PAST WEEK, how many days did you use each of the following at least once in the day to cope with your pain?: Thought about someone with problems worse than mine"/>
    <s v="integer"/>
    <m/>
    <m/>
    <m/>
    <s v="0|1|2|3|4|5|6|7"/>
    <m/>
    <m/>
    <m/>
    <s v="0=0 days|1=1 day|2=2 days|3=3 days|4=4 days|5=5 days|6=6 days|7=7 days"/>
    <m/>
    <m/>
    <m/>
    <m/>
    <m/>
    <m/>
    <m/>
    <m/>
    <m/>
    <m/>
    <m/>
    <m/>
    <m/>
    <m/>
    <m/>
    <m/>
    <s v="chronic_pain_coping_inventory_cpci"/>
  </r>
  <r>
    <x v="10"/>
    <s v="0.3.2"/>
    <s v="Chronic Pain Coping Inventory (CPCI)"/>
    <s v="No CRF match"/>
    <s v="High Confidence"/>
    <x v="3"/>
    <x v="510"/>
    <s v="I talked to someone close to me"/>
    <s v="During the PAST WEEK, how many days did you use each of the following at least once in the day to cope with your pain?: I talked to someone close to me"/>
    <s v="integer"/>
    <m/>
    <m/>
    <m/>
    <s v="0|1|2|3|4|5|6|7"/>
    <m/>
    <m/>
    <m/>
    <s v="0=0 days|1=1 day|2=2 days|3=3 days|4=4 days|5=5 days|6=6 days|7=7 days"/>
    <m/>
    <m/>
    <m/>
    <m/>
    <m/>
    <m/>
    <m/>
    <m/>
    <m/>
    <m/>
    <m/>
    <m/>
    <m/>
    <m/>
    <m/>
    <m/>
    <s v="chronic_pain_coping_inventory_cpci"/>
  </r>
  <r>
    <x v="10"/>
    <s v="0.3.2"/>
    <s v="Chronic Pain Coping Inventory (CPCI)"/>
    <s v="No CRF match"/>
    <s v="High Confidence"/>
    <x v="3"/>
    <x v="511"/>
    <s v="Told myself that I am adjusting to my pain problem better than many other people"/>
    <s v="During the PAST WEEK, how many days did you use each of the following at least once in the day to cope with your pain?: Told myself that I am adjusting to my pain problem better than many other people"/>
    <s v="integer"/>
    <m/>
    <m/>
    <m/>
    <s v="0|1|2|3|4|5|6|7"/>
    <m/>
    <m/>
    <m/>
    <s v="0=0 days|1=1 day|2=2 days|3=3 days|4=4 days|5=5 days|6=6 days|7=7 days"/>
    <m/>
    <m/>
    <m/>
    <m/>
    <m/>
    <m/>
    <m/>
    <m/>
    <m/>
    <m/>
    <m/>
    <m/>
    <m/>
    <m/>
    <m/>
    <m/>
    <s v="chronic_pain_coping_inventory_cpci"/>
  </r>
  <r>
    <x v="10"/>
    <s v="0.3.2"/>
    <s v="Chronic Pain Coping Inventory (CPCI)"/>
    <s v="No CRF match"/>
    <s v="High Confidence"/>
    <x v="3"/>
    <x v="512"/>
    <s v="Called a friend on the phone to help me feel better"/>
    <s v="During the PAST WEEK, how many days did you use each of the following at least once in the day to cope with your pain?: Called a friend on the phone to help me feel better"/>
    <s v="integer"/>
    <m/>
    <m/>
    <m/>
    <s v="0|1|2|3|4|5|6|7"/>
    <m/>
    <m/>
    <m/>
    <s v="0=0 days|1=1 day|2=2 days|3=3 days|4=4 days|5=5 days|6=6 days|7=7 days"/>
    <m/>
    <m/>
    <m/>
    <m/>
    <m/>
    <m/>
    <m/>
    <m/>
    <m/>
    <m/>
    <m/>
    <m/>
    <m/>
    <m/>
    <m/>
    <m/>
    <s v="chronic_pain_coping_inventory_cpci"/>
  </r>
  <r>
    <x v="10"/>
    <s v="0.3.2"/>
    <s v="Chronic Pain Coping Inventory (CPCI)"/>
    <s v="No CRF match"/>
    <s v="High Confidence"/>
    <x v="3"/>
    <x v="513"/>
    <s v="Thought about all the good things I have"/>
    <s v="During the PAST WEEK, how many days did you use each of the following at least once in the day to cope with your pain?: Thought about all the good things I have"/>
    <s v="integer"/>
    <m/>
    <m/>
    <m/>
    <s v="0|1|2|3|4|5|6|7"/>
    <m/>
    <m/>
    <m/>
    <s v="0=0 days|1=1 day|2=2 days|3=3 days|4=4 days|5=5 days|6=6 days|7=7 days"/>
    <m/>
    <m/>
    <m/>
    <m/>
    <m/>
    <m/>
    <m/>
    <m/>
    <m/>
    <m/>
    <m/>
    <m/>
    <m/>
    <m/>
    <m/>
    <m/>
    <s v="chronic_pain_coping_inventory_cpci"/>
  </r>
  <r>
    <x v="10"/>
    <s v="0.3.2"/>
    <s v="Chronic Pain Coping Inventory (CPCI)"/>
    <s v="No CRF match"/>
    <s v="High Confidence"/>
    <x v="3"/>
    <x v="514"/>
    <s v="Listened to music to relax"/>
    <s v="During the PAST WEEK, how many days did you use each of the following at least once in the day to cope with your pain?: Listened to music to relax"/>
    <s v="integer"/>
    <m/>
    <m/>
    <m/>
    <s v="0|1|2|3|4|5|6|7"/>
    <m/>
    <m/>
    <m/>
    <s v="0=0 days|1=1 day|2=2 days|3=3 days|4=4 days|5=5 days|6=6 days|7=7 days"/>
    <m/>
    <m/>
    <m/>
    <m/>
    <m/>
    <m/>
    <m/>
    <m/>
    <m/>
    <m/>
    <m/>
    <m/>
    <m/>
    <m/>
    <m/>
    <m/>
    <s v="chronic_pain_coping_inventory_cpci"/>
  </r>
  <r>
    <x v="10"/>
    <s v="0.3.2"/>
    <s v="Chronic Pain Coping Inventory (CPCI)"/>
    <s v="No CRF match"/>
    <s v="High Confidence"/>
    <x v="3"/>
    <x v="515"/>
    <s v="Asked for help with a chore or task"/>
    <s v="During the PAST WEEK, how many days did you use each of the following at least once in the day to cope with your pain?: Asked for help with a chore or task"/>
    <s v="integer"/>
    <m/>
    <m/>
    <m/>
    <s v="0|1|2|3|4|5|6|7"/>
    <m/>
    <m/>
    <m/>
    <s v="0=0 days|1=1 day|2=2 days|3=3 days|4=4 days|5=5 days|6=6 days|7=7 days"/>
    <m/>
    <m/>
    <m/>
    <m/>
    <m/>
    <m/>
    <m/>
    <m/>
    <m/>
    <m/>
    <m/>
    <m/>
    <m/>
    <m/>
    <m/>
    <m/>
    <s v="chronic_pain_coping_inventory_cpci"/>
  </r>
  <r>
    <x v="10"/>
    <s v="0.3.2"/>
    <s v="Chronic Pain Coping Inventory (CPCI)"/>
    <s v="No CRF match"/>
    <s v="High Confidence"/>
    <x v="3"/>
    <x v="516"/>
    <s v="Stretched the muscles in my neck (and held the stretch) for at least 10 seconds"/>
    <s v="During the PAST WEEK, how many days did you use each of the following at least once in the day to cope with your pain?: Stretched the muscles in my neck (and held the stretch) for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517"/>
    <s v="Told myself my pain will get better"/>
    <s v="During the PAST WEEK, how many days did you use each of the following at least once in the day to cope with your pain?: Told myself my pain will get better"/>
    <s v="integer"/>
    <m/>
    <m/>
    <m/>
    <s v="0|1|2|3|4|5|6|7"/>
    <m/>
    <m/>
    <m/>
    <s v="0=0 days|1=1 day|2=2 days|3=3 days|4=4 days|5=5 days|6=6 days|7=7 days"/>
    <m/>
    <m/>
    <m/>
    <m/>
    <m/>
    <m/>
    <m/>
    <m/>
    <m/>
    <m/>
    <m/>
    <m/>
    <m/>
    <m/>
    <m/>
    <m/>
    <s v="chronic_pain_coping_inventory_cpci"/>
  </r>
  <r>
    <x v="10"/>
    <s v="0.3.2"/>
    <s v="Chronic Pain Coping Inventory (CPCI)"/>
    <s v="No CRF match"/>
    <s v="High Confidence"/>
    <x v="3"/>
    <x v="518"/>
    <s v="I didn't let the pain interfere with my activities"/>
    <s v="During the PAST WEEK, how many days did you use each of the following at least once in the day to cope with your pain?: I didn't let the pain interfere with my activities"/>
    <s v="integer"/>
    <m/>
    <m/>
    <m/>
    <s v="0|1|2|3|4|5|6|7"/>
    <m/>
    <m/>
    <m/>
    <s v="0=0 days|1=1 day|2=2 days|3=3 days|4=4 days|5=5 days|6=6 days|7=7 days"/>
    <m/>
    <m/>
    <m/>
    <m/>
    <m/>
    <m/>
    <m/>
    <m/>
    <m/>
    <m/>
    <m/>
    <m/>
    <m/>
    <m/>
    <m/>
    <m/>
    <s v="chronic_pain_coping_inventory_cpci"/>
  </r>
  <r>
    <x v="10"/>
    <s v="0.3.2"/>
    <s v="Chronic Pain Coping Inventory (CPCI)"/>
    <s v="No CRF match"/>
    <s v="High Confidence"/>
    <x v="3"/>
    <x v="519"/>
    <s v="Exercised to strengthen the muscles in my legs for at least 1 minute"/>
    <s v="During the PAST WEEK, how many days did you use each of the following at least once in the day to cope with your pain?: Exercised to strengthen the muscles in my legs for at least 1 minute"/>
    <s v="integer"/>
    <m/>
    <m/>
    <m/>
    <s v="0|1|2|3|4|5|6|7"/>
    <m/>
    <m/>
    <m/>
    <s v="0=0 days|1=1 day|2=2 days|3=3 days|4=4 days|5=5 days|6=6 days|7=7 days"/>
    <m/>
    <m/>
    <m/>
    <m/>
    <m/>
    <m/>
    <m/>
    <m/>
    <m/>
    <m/>
    <m/>
    <m/>
    <m/>
    <m/>
    <m/>
    <m/>
    <s v="chronic_pain_coping_inventory_cpci"/>
  </r>
  <r>
    <x v="10"/>
    <s v="0.3.2"/>
    <s v="Chronic Pain Coping Inventory (CPCI)"/>
    <s v="No CRF match"/>
    <s v="High Confidence"/>
    <x v="3"/>
    <x v="520"/>
    <s v="Thought about a friend who has coped well with a problem"/>
    <s v="During the PAST WEEK, how many days did you use each of the following at least once in the day to cope with your pain?: Thought about a friend who has coped well with a problem"/>
    <s v="integer"/>
    <m/>
    <m/>
    <m/>
    <s v="0|1|2|3|4|5|6|7"/>
    <m/>
    <m/>
    <m/>
    <s v="0=0 days|1=1 day|2=2 days|3=3 days|4=4 days|5=5 days|6=6 days|7=7 days"/>
    <m/>
    <m/>
    <m/>
    <m/>
    <m/>
    <m/>
    <m/>
    <m/>
    <m/>
    <m/>
    <m/>
    <m/>
    <m/>
    <m/>
    <m/>
    <m/>
    <s v="chronic_pain_coping_inventory_cpci"/>
  </r>
  <r>
    <x v="10"/>
    <s v="0.3.2"/>
    <s v="Chronic Pain Coping Inventory (CPCI)"/>
    <s v="No CRF match"/>
    <s v="High Confidence"/>
    <x v="3"/>
    <x v="521"/>
    <s v="Listened to a relaxation tape to relax"/>
    <s v="During the PAST WEEK, how many days did you use each of the following at least once in the day to cope with your pain?: Listened to a relaxation tape to relax"/>
    <s v="integer"/>
    <m/>
    <m/>
    <m/>
    <s v="0|1|2|3|4|5|6|7"/>
    <m/>
    <m/>
    <m/>
    <s v="0=0 days|1=1 day|2=2 days|3=3 days|4=4 days|5=5 days|6=6 days|7=7 days"/>
    <m/>
    <m/>
    <m/>
    <m/>
    <m/>
    <m/>
    <m/>
    <m/>
    <m/>
    <m/>
    <m/>
    <m/>
    <m/>
    <m/>
    <m/>
    <m/>
    <s v="chronic_pain_coping_inventory_cpci"/>
  </r>
  <r>
    <x v="10"/>
    <s v="0.3.2"/>
    <s v="Chronic Pain Coping Inventory (CPCI)"/>
    <s v="No CRF match"/>
    <s v="High Confidence"/>
    <x v="3"/>
    <x v="522"/>
    <s v="Engaged in aerobic exercise (exercise that made my heart beat faster) for at least 15 minutes"/>
    <s v="During the PAST WEEK, how many days did you use each of the following at least once in the day to cope with your pain?: Engaged in aerobic exercise (exercise that made my heart beat faster) for at least 15 minutes"/>
    <s v="integer"/>
    <m/>
    <m/>
    <m/>
    <s v="0|1|2|3|4|5|6|7"/>
    <m/>
    <m/>
    <m/>
    <s v="0=0 days|1=1 day|2=2 days|3=3 days|4=4 days|5=5 days|6=6 days|7=7 days"/>
    <m/>
    <m/>
    <m/>
    <m/>
    <m/>
    <m/>
    <m/>
    <m/>
    <m/>
    <m/>
    <m/>
    <m/>
    <m/>
    <m/>
    <m/>
    <m/>
    <s v="chronic_pain_coping_inventory_cpci"/>
  </r>
  <r>
    <x v="10"/>
    <s v="0.3.2"/>
    <s v="Chronic Pain Coping Inventory (CPCI)"/>
    <s v="No CRF match"/>
    <s v="High Confidence"/>
    <x v="3"/>
    <x v="523"/>
    <s v="Limited my walking because of pain"/>
    <s v="During the PAST WEEK, how many days did you use each of the following at least once in the day to cope with your pain?: Limited my walking because of pain"/>
    <s v="integer"/>
    <m/>
    <m/>
    <m/>
    <s v="0|1|2|3|4|5|6|7"/>
    <m/>
    <m/>
    <m/>
    <s v="0=0 days|1=1 day|2=2 days|3=3 days|4=4 days|5=5 days|6=6 days|7=7 days"/>
    <m/>
    <m/>
    <m/>
    <m/>
    <m/>
    <m/>
    <m/>
    <m/>
    <m/>
    <m/>
    <m/>
    <m/>
    <m/>
    <m/>
    <m/>
    <m/>
    <s v="chronic_pain_coping_inventory_cpci"/>
  </r>
  <r>
    <x v="10"/>
    <s v="0.3.2"/>
    <s v="Chronic Pain Coping Inventory (CPCI)"/>
    <s v="No CRF match"/>
    <s v="High Confidence"/>
    <x v="3"/>
    <x v="524"/>
    <s v="Just didn't pay attention to the pain"/>
    <s v="During the PAST WEEK, how many days did you use each of the following at least once in the day to cope with your pain?: Just didn't pay attention to the pain"/>
    <s v="integer"/>
    <m/>
    <m/>
    <m/>
    <s v="0|1|2|3|4|5|6|7"/>
    <m/>
    <m/>
    <m/>
    <s v="0=0 days|1=1 day|2=2 days|3=3 days|4=4 days|5=5 days|6=6 days|7=7 days"/>
    <m/>
    <m/>
    <m/>
    <m/>
    <m/>
    <m/>
    <m/>
    <m/>
    <m/>
    <m/>
    <m/>
    <m/>
    <m/>
    <m/>
    <m/>
    <m/>
    <s v="chronic_pain_coping_inventory_cpci"/>
  </r>
  <r>
    <x v="10"/>
    <s v="0.3.2"/>
    <s v="Chronic Pain Coping Inventory (CPCI)"/>
    <s v="No CRF match"/>
    <s v="High Confidence"/>
    <x v="3"/>
    <x v="525"/>
    <s v="Walked with a limp to decrease the pain"/>
    <s v="During the PAST WEEK, how many days did you use each of the following at least once in the day to cope with your pain?: Walked with a limp to decrease the pain"/>
    <s v="integer"/>
    <m/>
    <m/>
    <m/>
    <s v="0|1|2|3|4|5|6|7"/>
    <m/>
    <m/>
    <m/>
    <s v="0=0 days|1=1 day|2=2 days|3=3 days|4=4 days|5=5 days|6=6 days|7=7 days"/>
    <m/>
    <m/>
    <m/>
    <m/>
    <m/>
    <m/>
    <m/>
    <m/>
    <m/>
    <m/>
    <m/>
    <m/>
    <m/>
    <m/>
    <m/>
    <m/>
    <s v="chronic_pain_coping_inventory_cpci"/>
  </r>
  <r>
    <x v="10"/>
    <s v="0.3.2"/>
    <s v="Chronic Pain Coping Inventory (CPCI)"/>
    <s v="No CRF match"/>
    <s v="High Confidence"/>
    <x v="3"/>
    <x v="526"/>
    <s v="Meditated to relax"/>
    <s v="During the PAST WEEK, how many days did you use each of the following at least once in the day to cope with your pain?: Meditated to relax"/>
    <s v="integer"/>
    <m/>
    <m/>
    <m/>
    <s v="0|1|2|3|4|5|6|7"/>
    <m/>
    <m/>
    <m/>
    <s v="0=0 days|1=1 day|2=2 days|3=3 days|4=4 days|5=5 days|6=6 days|7=7 days"/>
    <m/>
    <m/>
    <m/>
    <m/>
    <m/>
    <m/>
    <m/>
    <m/>
    <m/>
    <m/>
    <m/>
    <m/>
    <m/>
    <m/>
    <m/>
    <m/>
    <s v="chronic_pain_coping_inventory_cpci"/>
  </r>
  <r>
    <x v="10"/>
    <s v="0.3.2"/>
    <s v="Chronic Pain Coping Inventory (CPCI)"/>
    <s v="No CRF match"/>
    <s v="High Confidence"/>
    <x v="3"/>
    <x v="527"/>
    <s v="Reminded myself that I had coped with the pain before"/>
    <s v="During the PAST WEEK, how many days did you use each of the following at least once in the day to cope with your pain?: Reminded myself that I had coped with the pain before"/>
    <s v="integer"/>
    <m/>
    <m/>
    <m/>
    <s v="0|1|2|3|4|5|6|7"/>
    <m/>
    <m/>
    <m/>
    <s v="0=0 days|1=1 day|2=2 days|3=3 days|4=4 days|5=5 days|6=6 days|7=7 days"/>
    <m/>
    <m/>
    <m/>
    <m/>
    <m/>
    <m/>
    <m/>
    <m/>
    <m/>
    <m/>
    <m/>
    <m/>
    <m/>
    <m/>
    <m/>
    <m/>
    <s v="chronic_pain_coping_inventory_cpci"/>
  </r>
  <r>
    <x v="10"/>
    <s v="0.3.2"/>
    <s v="Chronic Pain Coping Inventory (CPCI)"/>
    <s v="No CRF match"/>
    <s v="High Confidence"/>
    <x v="3"/>
    <x v="528"/>
    <s v="Lay on my back, stretched, and held the stretch at least 10 seconds"/>
    <s v="During the PAST WEEK, how many days did you use each of the following at least once in the day to cope with your pain?: Lay on my back, stretched, and held the stretch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529"/>
    <s v="Held part of my body (e.g., arm) in a special position"/>
    <s v="During the PAST WEEK, how many days did you use each of the following at least once in the day to cope with your pain?: Held part of my body (e.g., arm) in a special position"/>
    <s v="integer"/>
    <m/>
    <m/>
    <m/>
    <s v="0|1|2|3|4|5|6|7"/>
    <m/>
    <m/>
    <m/>
    <s v="0=0 days|1=1 day|2=2 days|3=3 days|4=4 days|5=5 days|6=6 days|7=7 days"/>
    <m/>
    <m/>
    <m/>
    <m/>
    <m/>
    <m/>
    <m/>
    <m/>
    <m/>
    <m/>
    <m/>
    <m/>
    <m/>
    <m/>
    <m/>
    <m/>
    <s v="chronic_pain_coping_inventory_cpci"/>
  </r>
  <r>
    <x v="10"/>
    <s v="0.3.2"/>
    <s v="Chronic Pain Coping Inventory (CPCI)"/>
    <s v="No CRF match"/>
    <s v="High Confidence"/>
    <x v="3"/>
    <x v="530"/>
    <s v="Rested in a chair or recliner"/>
    <s v="During the PAST WEEK, how many days did you use each of the following at least once in the day to cope with your pain?: Rested in a chair or recliner"/>
    <s v="integer"/>
    <m/>
    <m/>
    <m/>
    <s v="0|1|2|3|4|5|6|7"/>
    <m/>
    <m/>
    <m/>
    <s v="0=0 days|1=1 day|2=2 days|3=3 days|4=4 days|5=5 days|6=6 days|7=7 days"/>
    <m/>
    <m/>
    <m/>
    <m/>
    <m/>
    <m/>
    <m/>
    <m/>
    <m/>
    <m/>
    <m/>
    <m/>
    <m/>
    <m/>
    <m/>
    <m/>
    <s v="chronic_pain_coping_inventory_cpci"/>
  </r>
  <r>
    <x v="10"/>
    <s v="0.3.2"/>
    <s v="Chronic Pain Coping Inventory (CPCI)"/>
    <s v="No CRF match"/>
    <s v="High Confidence"/>
    <x v="3"/>
    <x v="531"/>
    <s v="Avoided putting weight on feet or legs"/>
    <s v="During the PAST WEEK, how many days did you use each of the following at least once in the day to cope with your pain?: Avoided putting weight on feet or legs"/>
    <s v="integer"/>
    <m/>
    <m/>
    <m/>
    <s v="0|1|2|3|4|5|6|7"/>
    <m/>
    <m/>
    <m/>
    <s v="0=0 days|1=1 day|2=2 days|3=3 days|4=4 days|5=5 days|6=6 days|7=7 days"/>
    <m/>
    <m/>
    <m/>
    <m/>
    <m/>
    <m/>
    <m/>
    <m/>
    <m/>
    <m/>
    <m/>
    <m/>
    <m/>
    <m/>
    <m/>
    <m/>
    <s v="chronic_pain_coping_inventory_cpci"/>
  </r>
  <r>
    <x v="10"/>
    <s v="0.3.2"/>
    <s v="Chronic Pain Coping Inventory (CPCI)"/>
    <s v="No CRF match"/>
    <s v="High Confidence"/>
    <x v="3"/>
    <x v="532"/>
    <s v="Asked for help in carrying, lifting or pushing something"/>
    <s v="During the PAST WEEK, how many days did you use each of the following at least once in the day to cope with your pain?: Asked for help in carrying, lifting or pushing something"/>
    <s v="integer"/>
    <m/>
    <m/>
    <m/>
    <s v="0|1|2|3|4|5|6|7"/>
    <m/>
    <m/>
    <m/>
    <s v="0=0 days|1=1 day|2=2 days|3=3 days|4=4 days|5=5 days|6=6 days|7=7 days"/>
    <m/>
    <m/>
    <m/>
    <m/>
    <m/>
    <m/>
    <m/>
    <m/>
    <m/>
    <m/>
    <m/>
    <m/>
    <m/>
    <m/>
    <m/>
    <m/>
    <s v="chronic_pain_coping_inventory_cpci"/>
  </r>
  <r>
    <x v="10"/>
    <s v="0.3.2"/>
    <s v="Chronic Pain Coping Inventory (CPCI)"/>
    <s v="No CRF match"/>
    <s v="High Confidence"/>
    <x v="3"/>
    <x v="533"/>
    <s v="Exercised to improve my overall physical condition for at least 5 minutes"/>
    <s v="During the PAST WEEK, how many days did you use each of the following at least once in the day to cope with your pain?: Exercised to improve my overall physical condition for at least 5 minutes"/>
    <s v="integer"/>
    <m/>
    <m/>
    <m/>
    <s v="0|1|2|3|4|5|6|7"/>
    <m/>
    <m/>
    <m/>
    <s v="0=0 days|1=1 day|2=2 days|3=3 days|4=4 days|5=5 days|6=6 days|7=7 days"/>
    <m/>
    <m/>
    <m/>
    <m/>
    <m/>
    <m/>
    <m/>
    <m/>
    <m/>
    <m/>
    <m/>
    <m/>
    <m/>
    <m/>
    <m/>
    <m/>
    <s v="chronic_pain_coping_inventory_cpci"/>
  </r>
  <r>
    <x v="10"/>
    <s v="0.3.2"/>
    <s v="Chronic Pain Coping Inventory (CPCI)"/>
    <s v="No CRF match"/>
    <s v="High Confidence"/>
    <x v="3"/>
    <x v="534"/>
    <s v="Talked to friend or family member for support"/>
    <s v="During the PAST WEEK, how many days did you use each of the following at least once in the day to cope with your pain?: Talked to friend or family member for support"/>
    <s v="integer"/>
    <m/>
    <m/>
    <m/>
    <s v="0|1|2|3|4|5|6|7"/>
    <m/>
    <m/>
    <m/>
    <s v="0=0 days|1=1 day|2=2 days|3=3 days|4=4 days|5=5 days|6=6 days|7=7 days"/>
    <m/>
    <m/>
    <m/>
    <m/>
    <m/>
    <m/>
    <m/>
    <m/>
    <m/>
    <m/>
    <m/>
    <m/>
    <m/>
    <m/>
    <m/>
    <m/>
    <s v="chronic_pain_coping_inventory_cpci"/>
  </r>
  <r>
    <x v="10"/>
    <s v="0.3.2"/>
    <s v="Chronic Pain Coping Inventory (CPCI)"/>
    <s v="No CRF match"/>
    <s v="High Confidence"/>
    <x v="3"/>
    <x v="535"/>
    <s v="Reminded myself that there are people who are worse off than I am"/>
    <s v="During the PAST WEEK, how many days did you use each of the following at least once in the day to cope with your pain?: Reminded myself that there are people who are worse off than I am"/>
    <s v="integer"/>
    <m/>
    <m/>
    <m/>
    <s v="0|1|2|3|4|5|6|7"/>
    <m/>
    <m/>
    <m/>
    <s v="0=0 days|1=1 day|2=2 days|3=3 days|4=4 days|5=5 days|6=6 days|7=7 days"/>
    <m/>
    <m/>
    <m/>
    <m/>
    <m/>
    <m/>
    <m/>
    <m/>
    <m/>
    <m/>
    <m/>
    <m/>
    <m/>
    <m/>
    <m/>
    <m/>
    <s v="chronic_pain_coping_inventory_cpci"/>
  </r>
  <r>
    <x v="10"/>
    <s v="0.3.2"/>
    <s v="Chronic Pain Coping Inventory (CPCI)"/>
    <s v="No CRF match"/>
    <s v="High Confidence"/>
    <x v="3"/>
    <x v="536"/>
    <s v="Limited my standing time"/>
    <s v="During the PAST WEEK, how many days did you use each of the following at least once in the day to cope with your pain?: Limited my standing time"/>
    <s v="integer"/>
    <m/>
    <m/>
    <m/>
    <s v="0|1|2|3|4|5|6|7"/>
    <m/>
    <m/>
    <m/>
    <s v="0=0 days|1=1 day|2=2 days|3=3 days|4=4 days|5=5 days|6=6 days|7=7 days"/>
    <m/>
    <m/>
    <m/>
    <m/>
    <m/>
    <m/>
    <m/>
    <m/>
    <m/>
    <m/>
    <m/>
    <m/>
    <m/>
    <m/>
    <m/>
    <m/>
    <s v="chronic_pain_coping_inventory_cpci"/>
  </r>
  <r>
    <x v="10"/>
    <s v="0.3.2"/>
    <s v="Chronic Pain Coping Inventory (CPCI)"/>
    <s v="No CRF match"/>
    <s v="High Confidence"/>
    <x v="3"/>
    <x v="537"/>
    <s v="Lay down on a bed"/>
    <s v="During the PAST WEEK, how many days did you use each of the following at least once in the day to cope with your pain?: Lay down on a bed"/>
    <s v="integer"/>
    <m/>
    <m/>
    <m/>
    <s v="0|1|2|3|4|5|6|7"/>
    <m/>
    <m/>
    <m/>
    <s v="0=0 days|1=1 day|2=2 days|3=3 days|4=4 days|5=5 days|6=6 days|7=7 days"/>
    <m/>
    <m/>
    <m/>
    <m/>
    <m/>
    <m/>
    <m/>
    <m/>
    <m/>
    <m/>
    <m/>
    <m/>
    <m/>
    <m/>
    <m/>
    <m/>
    <s v="chronic_pain_coping_inventory_cpci"/>
  </r>
  <r>
    <x v="10"/>
    <s v="0.3.2"/>
    <s v="Chronic Pain Coping Inventory (CPCI)"/>
    <s v="No CRF match"/>
    <s v="High Confidence"/>
    <x v="3"/>
    <x v="538"/>
    <s v="Avoided some physical activities (lifting, pushing, carrying)"/>
    <s v="During the PAST WEEK, how many days did you use each of the following at least once in the day to cope with your pain?: Avoided some physical activities (lifting, pushing, carrying)"/>
    <s v="integer"/>
    <m/>
    <m/>
    <m/>
    <s v="0|1|2|3|4|5|6|7"/>
    <m/>
    <m/>
    <m/>
    <s v="0=0 days|1=1 day|2=2 days|3=3 days|4=4 days|5=5 days|6=6 days|7=7 days"/>
    <m/>
    <m/>
    <m/>
    <m/>
    <m/>
    <m/>
    <m/>
    <m/>
    <m/>
    <m/>
    <m/>
    <m/>
    <m/>
    <m/>
    <m/>
    <m/>
    <s v="chronic_pain_coping_inventory_cpci"/>
  </r>
  <r>
    <x v="10"/>
    <s v="0.3.2"/>
    <s v="Chronic Pain Coping Inventory (CPCI)"/>
    <s v="No CRF match"/>
    <s v="High Confidence"/>
    <x v="3"/>
    <x v="539"/>
    <s v="Reminded myself about things that I have going for me such as intelligence, good looks, and good friends"/>
    <s v="During the PAST WEEK, how many days did you use each of the following at least once in the day to cope with your pain?: Reminded myself about things that I have going for me such as intelligence, good looks, and good friends"/>
    <s v="integer"/>
    <m/>
    <m/>
    <m/>
    <s v="0|1|2|3|4|5|6|7"/>
    <m/>
    <m/>
    <m/>
    <s v="0=0 days|1=1 day|2=2 days|3=3 days|4=4 days|5=5 days|6=6 days|7=7 days"/>
    <m/>
    <m/>
    <m/>
    <m/>
    <m/>
    <m/>
    <m/>
    <m/>
    <m/>
    <m/>
    <m/>
    <m/>
    <m/>
    <m/>
    <m/>
    <m/>
    <s v="chronic_pain_coping_inventory_cpci"/>
  </r>
  <r>
    <x v="10"/>
    <s v="0.3.2"/>
    <s v="Chronic Pain Coping Inventory (CPCI)"/>
    <s v="No CRF match"/>
    <s v="High Confidence"/>
    <x v="3"/>
    <x v="540"/>
    <s v="Used self-hypnosis to relax"/>
    <s v="During the PAST WEEK, how many days did you use each of the following at least once in the day to cope with your pain?: Used self-hypnosis to relax"/>
    <s v="integer"/>
    <m/>
    <m/>
    <m/>
    <s v="0|1|2|3|4|5|6|7"/>
    <m/>
    <m/>
    <m/>
    <s v="0=0 days|1=1 day|2=2 days|3=3 days|4=4 days|5=5 days|6=6 days|7=7 days"/>
    <m/>
    <m/>
    <m/>
    <m/>
    <m/>
    <m/>
    <m/>
    <m/>
    <m/>
    <m/>
    <m/>
    <m/>
    <m/>
    <m/>
    <m/>
    <m/>
    <s v="chronic_pain_coping_inventory_cpci"/>
  </r>
  <r>
    <x v="10"/>
    <s v="0.3.2"/>
    <s v="Chronic Pain Coping Inventory (CPCI)"/>
    <s v="No CRF match"/>
    <s v="High Confidence"/>
    <x v="3"/>
    <x v="541"/>
    <s v="I just kept going"/>
    <s v="During the PAST WEEK, how many days did you use each of the following at least once in the day to cope with your pain?: I just kept going"/>
    <s v="integer"/>
    <m/>
    <m/>
    <m/>
    <s v="0|1|2|3|4|5|6|7"/>
    <m/>
    <m/>
    <m/>
    <s v="0=0 days|1=1 day|2=2 days|3=3 days|4=4 days|5=5 days|6=6 days|7=7 days"/>
    <m/>
    <m/>
    <m/>
    <m/>
    <m/>
    <m/>
    <m/>
    <m/>
    <m/>
    <m/>
    <m/>
    <m/>
    <m/>
    <m/>
    <m/>
    <m/>
    <s v="chronic_pain_coping_inventory_cpci"/>
  </r>
  <r>
    <x v="10"/>
    <s v="0.3.2"/>
    <s v="Chronic Pain Coping Inventory (CPCI)"/>
    <s v="No CRF match"/>
    <s v="High Confidence"/>
    <x v="3"/>
    <x v="542"/>
    <s v="Exercised to strengthen the muscles in my stomach for at least 1 minute"/>
    <s v="During the PAST WEEK, how many days did you use each of the following at least once in the day to cope with your pain?: Exercised to strengthen the muscles in my stomach for at least 1 minute"/>
    <s v="integer"/>
    <m/>
    <m/>
    <m/>
    <s v="0|1|2|3|4|5|6|7"/>
    <m/>
    <m/>
    <m/>
    <s v="0=0 days|1=1 day|2=2 days|3=3 days|4=4 days|5=5 days|6=6 days|7=7 days"/>
    <m/>
    <m/>
    <m/>
    <m/>
    <m/>
    <m/>
    <m/>
    <m/>
    <m/>
    <m/>
    <m/>
    <m/>
    <m/>
    <m/>
    <m/>
    <m/>
    <s v="chronic_pain_coping_inventory_cpci"/>
  </r>
  <r>
    <x v="10"/>
    <s v="0.3.2"/>
    <s v="Chronic Pain Coping Inventory (CPCI)"/>
    <s v="No CRF match"/>
    <s v="High Confidence"/>
    <x v="3"/>
    <x v="543"/>
    <s v="Got together with a friend"/>
    <s v="During the PAST WEEK, how many days did you use each of the following at least once in the day to cope with your pain?: Got together with a friend"/>
    <s v="integer"/>
    <m/>
    <m/>
    <m/>
    <s v="0|1|2|3|4|5|6|7"/>
    <m/>
    <m/>
    <m/>
    <s v="0=0 days|1=1 day|2=2 days|3=3 days|4=4 days|5=5 days|6=6 days|7=7 days"/>
    <m/>
    <m/>
    <m/>
    <m/>
    <m/>
    <m/>
    <m/>
    <m/>
    <m/>
    <m/>
    <m/>
    <m/>
    <m/>
    <m/>
    <m/>
    <m/>
    <s v="chronic_pain_coping_inventory_cpci"/>
  </r>
  <r>
    <x v="10"/>
    <s v="0.3.2"/>
    <s v="Chronic Pain Coping Inventory (CPCI)"/>
    <s v="No CRF match"/>
    <s v="High Confidence"/>
    <x v="3"/>
    <x v="544"/>
    <s v="Reminded myself that others have coped well with pain problems"/>
    <s v="During the PAST WEEK, how many days did you use each of the following at least once in the day to cope with your pain?: Reminded myself that others have coped well with pain problems"/>
    <s v="integer"/>
    <m/>
    <m/>
    <m/>
    <s v="0|1|2|3|4|5|6|7"/>
    <m/>
    <m/>
    <m/>
    <s v="0=0 days|1=1 day|2=2 days|3=3 days|4=4 days|5=5 days|6=6 days|7=7 days"/>
    <m/>
    <m/>
    <m/>
    <m/>
    <m/>
    <m/>
    <m/>
    <m/>
    <m/>
    <m/>
    <m/>
    <m/>
    <m/>
    <m/>
    <m/>
    <m/>
    <s v="chronic_pain_coping_inventory_cpci"/>
  </r>
  <r>
    <x v="10"/>
    <s v="0.3.2"/>
    <s v="Chronic Pain Coping Inventory (CPCI)"/>
    <s v="No CRF match"/>
    <s v="High Confidence"/>
    <x v="3"/>
    <x v="545"/>
    <s v="Stretched the muscles where I hurt and held the stretch for at least 10 seconds"/>
    <s v="During the PAST WEEK, how many days did you use each of the following at least once in the day to cope with your pain?: Stretched the muscles where I hurt and held the stretch for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546"/>
    <s v="Avoided activity"/>
    <s v="During the PAST WEEK, how many days did you use each of the following at least once in the day to cope with your pain?: Avoided activity"/>
    <s v="integer"/>
    <m/>
    <m/>
    <m/>
    <s v="0|1|2|3|4|5|6|7"/>
    <m/>
    <m/>
    <m/>
    <s v="0=0 days|1=1 day|2=2 days|3=3 days|4=4 days|5=5 days|6=6 days|7=7 days"/>
    <m/>
    <m/>
    <m/>
    <m/>
    <m/>
    <m/>
    <m/>
    <m/>
    <m/>
    <m/>
    <m/>
    <m/>
    <m/>
    <m/>
    <m/>
    <m/>
    <s v="chronic_pain_coping_inventory_cpci"/>
  </r>
  <r>
    <x v="10"/>
    <s v="0.3.2"/>
    <s v="Chronic Pain Coping Inventory (CPCI)"/>
    <s v="No CRF match"/>
    <s v="High Confidence"/>
    <x v="3"/>
    <x v="547"/>
    <s v="Got together with a family member"/>
    <s v="During the PAST WEEK, how many days did you use each of the following at least once in the day to cope with your pain?: Got together with a family member"/>
    <s v="integer"/>
    <m/>
    <m/>
    <m/>
    <s v="0|1|2|3|4|5|6|7"/>
    <m/>
    <m/>
    <m/>
    <s v="0=0 days|1=1 day|2=2 days|3=3 days|4=4 days|5=5 days|6=6 days|7=7 days"/>
    <m/>
    <m/>
    <m/>
    <m/>
    <m/>
    <m/>
    <m/>
    <m/>
    <m/>
    <m/>
    <m/>
    <m/>
    <m/>
    <m/>
    <m/>
    <m/>
    <s v="chronic_pain_coping_inventory_cpci"/>
  </r>
  <r>
    <x v="10"/>
    <s v="0.3.2"/>
    <s v="Chronic Pain Coping Inventory (CPCI)"/>
    <s v="No CRF match"/>
    <s v="High Confidence"/>
    <x v="3"/>
    <x v="548"/>
    <s v="Went into a room by myself to rest"/>
    <s v="During the past week, how many days did you use each of the following at least once in the day to cope with your pain?: Went into a room by myself to rest"/>
    <s v="integer"/>
    <m/>
    <m/>
    <m/>
    <s v="0|1|2|3|4|5|6|7"/>
    <m/>
    <m/>
    <m/>
    <s v="0=0 days|1=1 day|2=2 days|3=3 days|4=4 days|5=5 days|6=6 days|7=7 days"/>
    <m/>
    <m/>
    <m/>
    <m/>
    <m/>
    <m/>
    <m/>
    <m/>
    <m/>
    <m/>
    <m/>
    <m/>
    <m/>
    <m/>
    <m/>
    <m/>
    <s v="chronic_pain_coping_inventory_cpci"/>
  </r>
  <r>
    <x v="10"/>
    <s v="0.3.2"/>
    <s v="Chronic Pain Coping Inventory (CPCI)"/>
    <s v="No CRF match"/>
    <s v="High Confidence"/>
    <x v="3"/>
    <x v="549"/>
    <s v="Used deep, slow breathing to relax"/>
    <s v="During the past week, how many days did you use each of the following at least once in the day to cope with your pain?: Used deep, slow breathing to relax"/>
    <s v="integer"/>
    <m/>
    <m/>
    <m/>
    <s v="0|1|2|3|4|5|6|7"/>
    <m/>
    <m/>
    <m/>
    <s v="0=0 days|1=1 day|2=2 days|3=3 days|4=4 days|5=5 days|6=6 days|7=7 days"/>
    <m/>
    <m/>
    <m/>
    <m/>
    <m/>
    <m/>
    <m/>
    <m/>
    <m/>
    <m/>
    <m/>
    <m/>
    <m/>
    <m/>
    <m/>
    <m/>
    <s v="chronic_pain_coping_inventory_cpci"/>
  </r>
  <r>
    <x v="10"/>
    <s v="0.3.2"/>
    <s v="Chronic Pain Coping Inventory (CPCI)"/>
    <s v="No CRF match"/>
    <s v="High Confidence"/>
    <x v="3"/>
    <x v="550"/>
    <s v="Exercised to strengthen the muscles in my back for at least1 minute"/>
    <s v="During the past week, how many days did you use each of the following at least once in the day to cope with your pain?: Exercised to strengthen the muscles in my back for at least1 minute"/>
    <s v="integer"/>
    <m/>
    <m/>
    <m/>
    <s v="0|1|2|3|4|5|6|7"/>
    <m/>
    <m/>
    <m/>
    <s v="0=0 days|1=1 day|2=2 days|3=3 days|4=4 days|5=5 days|6=6 days|7=7 days"/>
    <m/>
    <m/>
    <m/>
    <m/>
    <m/>
    <m/>
    <m/>
    <m/>
    <m/>
    <m/>
    <m/>
    <m/>
    <m/>
    <m/>
    <m/>
    <m/>
    <s v="chronic_pain_coping_inventory_cpci"/>
  </r>
  <r>
    <x v="10"/>
    <s v="0.3.2"/>
    <s v="Chronic Pain Coping Inventory (CPCI)"/>
    <s v="No CRF match"/>
    <s v="High Confidence"/>
    <x v="3"/>
    <x v="551"/>
    <s v="Stretched the muscles in my shoulders or arms, and held the stretch, for at least 10 seconds"/>
    <s v="During the past week, how many days did you use each of the following at least once in the day to cope with your pain?: Stretched the muscles in my shoulders or arms, and held the stretch, for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552"/>
    <s v="Asked someone to get me something (e.g., medicine, food, drink)"/>
    <s v="During the past week, how many days did you use each of the following at least once in the day to cope with your pain?: Asked someone to get me something (e.g., medicine, food, drink)"/>
    <s v="integer"/>
    <m/>
    <m/>
    <m/>
    <s v="0|1|2|3|4|5|6|7"/>
    <m/>
    <m/>
    <m/>
    <s v="0=0 days|1=1 day|2=2 days|3=3 days|4=4 days|5=5 days|6=6 days|7=7 days"/>
    <m/>
    <m/>
    <m/>
    <m/>
    <m/>
    <m/>
    <m/>
    <m/>
    <m/>
    <m/>
    <m/>
    <m/>
    <m/>
    <m/>
    <m/>
    <m/>
    <s v="chronic_pain_coping_inventory_cpci"/>
  </r>
  <r>
    <x v="10"/>
    <s v="0.3.2"/>
    <s v="Chronic Pain Coping Inventory (CPCI)"/>
    <s v="No CRF match"/>
    <s v="High Confidence"/>
    <x v="3"/>
    <x v="553"/>
    <s v="Did not let the pain affect what I was doing"/>
    <s v="During the past week, how many days did you use each of the following at least once in the day to cope with your pain?: Did not let the pain affect what I was doing"/>
    <s v="integer"/>
    <m/>
    <m/>
    <m/>
    <s v="0|1|2|3|4|5|6|7"/>
    <m/>
    <m/>
    <m/>
    <s v="0=0 days|1=1 day|2=2 days|3=3 days|4=4 days|5=5 days|6=6 days|7=7 days"/>
    <m/>
    <m/>
    <m/>
    <m/>
    <m/>
    <m/>
    <m/>
    <m/>
    <m/>
    <m/>
    <m/>
    <m/>
    <m/>
    <m/>
    <m/>
    <m/>
    <s v="chronic_pain_coping_inventory_cpci"/>
  </r>
  <r>
    <x v="10"/>
    <s v="0.3.2"/>
    <s v="Chronic Pain Coping Inventory (CPCI)"/>
    <s v="No CRF match"/>
    <s v="High Confidence"/>
    <x v="3"/>
    <x v="554"/>
    <s v="Lay down on a sofa"/>
    <s v="During the past week, how many days did you use each of the following at least once in the day to cope with your pain?: Lay down on a sofa"/>
    <s v="integer"/>
    <m/>
    <m/>
    <m/>
    <s v="0|1|2|3|4|5|6|7"/>
    <m/>
    <m/>
    <m/>
    <s v="0=0 days|1=1 day|2=2 days|3=3 days|4=4 days|5=5 days|6=6 days|7=7 days"/>
    <m/>
    <m/>
    <m/>
    <m/>
    <m/>
    <m/>
    <m/>
    <m/>
    <m/>
    <m/>
    <m/>
    <m/>
    <m/>
    <m/>
    <m/>
    <m/>
    <s v="chronic_pain_coping_inventory_cpci"/>
  </r>
  <r>
    <x v="10"/>
    <s v="0.3.2"/>
    <s v="Chronic Pain Coping Inventory (CPCI)"/>
    <s v="No CRF match"/>
    <s v="High Confidence"/>
    <x v="3"/>
    <x v="555"/>
    <s v="66. Did you take any medication for pain in the past week?"/>
    <s v="During the past week, how many days did you use each of the following at least once in the day to cope with your pain?: 66. Did you take any medication for pain in the past week?"/>
    <s v="boolean"/>
    <m/>
    <m/>
    <m/>
    <s v="0|1"/>
    <m/>
    <m/>
    <m/>
    <s v="0=No|1=Yes"/>
    <m/>
    <m/>
    <m/>
    <m/>
    <m/>
    <m/>
    <m/>
    <m/>
    <m/>
    <m/>
    <m/>
    <m/>
    <m/>
    <m/>
    <m/>
    <m/>
    <s v="chronic_pain_coping_inventory_cpci"/>
  </r>
  <r>
    <x v="10"/>
    <s v="0.3.2"/>
    <s v="Chronic Pain Coping Inventory (CPCI)"/>
    <s v="No CRF match"/>
    <s v="High Confidence"/>
    <x v="3"/>
    <x v="556"/>
    <s v="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
    <s v="During the past week, how many days did you use each of the following at least once in the day to cope with your pain?: 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
    <s v="string"/>
    <m/>
    <m/>
    <m/>
    <m/>
    <m/>
    <m/>
    <m/>
    <m/>
    <m/>
    <m/>
    <m/>
    <m/>
    <m/>
    <m/>
    <m/>
    <m/>
    <m/>
    <m/>
    <m/>
    <m/>
    <m/>
    <m/>
    <m/>
    <m/>
    <s v="chronic_pain_coping_inventory_cpci"/>
  </r>
  <r>
    <x v="11"/>
    <s v="0.3.2"/>
    <s v="PainDETECT Questionnaire_x000a_"/>
    <s v="No CRF match"/>
    <s v="High Confidence"/>
    <x v="3"/>
    <x v="557"/>
    <s v="1. Please identify the picture that best describes the course of your pain in your most bothersome body region"/>
    <s v="1. Please identify the picture that best describes the course of your pain in your most bothersome body region"/>
    <s v="integer"/>
    <m/>
    <m/>
    <m/>
    <s v="1|2|3|4"/>
    <m/>
    <m/>
    <m/>
    <s v="1=1|2=2|3=3|4=4"/>
    <m/>
    <m/>
    <m/>
    <m/>
    <m/>
    <m/>
    <m/>
    <m/>
    <m/>
    <m/>
    <m/>
    <m/>
    <m/>
    <m/>
    <m/>
    <m/>
    <s v="modified_paindetect"/>
  </r>
  <r>
    <x v="11"/>
    <s v="0.3.2"/>
    <s v="PainDETECT Questionnaire_x000a_"/>
    <s v="No CRF match"/>
    <s v="High Confidence"/>
    <x v="3"/>
    <x v="558"/>
    <s v="Do you suffer from a burning sensation in or around your most painful body region?"/>
    <s v="Do you suffer from a burning sensation in or around your most painful body region?"/>
    <s v="integer"/>
    <m/>
    <m/>
    <m/>
    <s v="0|1|2|3|4|5"/>
    <m/>
    <m/>
    <m/>
    <s v="0=Never|1=Hardly Noticed|2=Slightly|3=Moderately|4=Strongly|5=Very Strongly"/>
    <m/>
    <m/>
    <m/>
    <m/>
    <m/>
    <m/>
    <m/>
    <m/>
    <m/>
    <m/>
    <m/>
    <m/>
    <m/>
    <m/>
    <m/>
    <m/>
    <s v="modified_paindetect"/>
  </r>
  <r>
    <x v="11"/>
    <s v="0.3.2"/>
    <s v="PainDETECT Questionnaire_x000a_"/>
    <s v="No CRF match"/>
    <s v="High Confidence"/>
    <x v="3"/>
    <x v="559"/>
    <s v="Do you have a tingling or prickling sensation in or around your most painful body region  (like crawling ants or electrical tingling)?"/>
    <s v="Do you have a tingling or prickling sensation in or around your most painful body region  (like crawling ants or electrical tingling)?"/>
    <s v="integer"/>
    <m/>
    <m/>
    <m/>
    <s v="0|1|2|3|4|5"/>
    <m/>
    <m/>
    <m/>
    <s v="0=Never|1=Hardly Noticed|2=Slightly|3=Moderately|4=Strongly|5=Very Strongly"/>
    <m/>
    <m/>
    <m/>
    <m/>
    <m/>
    <m/>
    <m/>
    <m/>
    <m/>
    <m/>
    <m/>
    <m/>
    <m/>
    <m/>
    <m/>
    <m/>
    <s v="modified_paindetect"/>
  </r>
  <r>
    <x v="11"/>
    <s v="0.3.2"/>
    <s v="PainDETECT Questionnaire_x000a_"/>
    <s v="No CRF match"/>
    <s v="High Confidence"/>
    <x v="3"/>
    <x v="560"/>
    <s v="Is light touching (clothing, a blanket) in or around the most painful body region painful?"/>
    <s v="Is light touching (clothing, a blanket) in or around the most painful body region painful?"/>
    <s v="integer"/>
    <m/>
    <m/>
    <m/>
    <s v="0|1|2|3|4|5"/>
    <m/>
    <m/>
    <m/>
    <s v="0=Never|1=Hardly Noticed|2=Slightly|3=Moderately|4=Strongly|5=Very Strongly"/>
    <m/>
    <m/>
    <m/>
    <m/>
    <m/>
    <m/>
    <m/>
    <m/>
    <m/>
    <m/>
    <m/>
    <m/>
    <m/>
    <m/>
    <m/>
    <m/>
    <s v="modified_paindetect"/>
  </r>
  <r>
    <x v="11"/>
    <s v="0.3.2"/>
    <s v="PainDETECT Questionnaire_x000a_"/>
    <s v="No CRF match"/>
    <s v="High Confidence"/>
    <x v="3"/>
    <x v="561"/>
    <s v="Do you have sudden pain attacks in or around your most painful body region  like electrical shocks?"/>
    <s v="Do you have sudden pain attacks in or around your most painful body region  like electrical shocks?"/>
    <s v="integer"/>
    <m/>
    <m/>
    <m/>
    <s v="0|1|2|3|4|5"/>
    <m/>
    <m/>
    <m/>
    <s v="0=Never|1=Hardly Noticed|2=Slightly|3=Moderately|4=Strongly|5=Very Strongly"/>
    <m/>
    <m/>
    <m/>
    <m/>
    <m/>
    <m/>
    <m/>
    <m/>
    <m/>
    <m/>
    <m/>
    <m/>
    <m/>
    <m/>
    <m/>
    <m/>
    <s v="modified_paindetect"/>
  </r>
  <r>
    <x v="11"/>
    <s v="0.3.2"/>
    <s v="PainDETECT Questionnaire_x000a_"/>
    <s v="No CRF match"/>
    <s v="High Confidence"/>
    <x v="3"/>
    <x v="562"/>
    <s v="Does cold or heat (bath water) trigger pain in or around your most painful body region?"/>
    <s v="Does cold or heat (bath water) trigger pain in or around your most painful body region?"/>
    <s v="integer"/>
    <m/>
    <m/>
    <m/>
    <s v="0|1|2|3|4|5"/>
    <m/>
    <m/>
    <m/>
    <s v="0=Never|1=Hardly Noticed|2=Slightly|3=Moderately|4=Strongly|5=Very Strongly"/>
    <m/>
    <m/>
    <m/>
    <m/>
    <m/>
    <m/>
    <m/>
    <m/>
    <m/>
    <m/>
    <m/>
    <m/>
    <m/>
    <m/>
    <m/>
    <m/>
    <s v="modified_paindetect"/>
  </r>
  <r>
    <x v="11"/>
    <s v="0.3.2"/>
    <s v="PainDETECT Questionnaire_x000a_"/>
    <s v="No CRF match"/>
    <s v="High Confidence"/>
    <x v="3"/>
    <x v="563"/>
    <s v="Do you suffer from a sensation of numbness in or around the most painful body region?"/>
    <s v="Do you suffer from a sensation of numbness in or around the most painful body region?"/>
    <s v="integer"/>
    <m/>
    <m/>
    <m/>
    <s v="0|1|2|3|4|5"/>
    <m/>
    <m/>
    <m/>
    <s v="0=Never|1=Hardly Noticed|2=Slightly|3=Moderately|4=Strongly|5=Very Strongly"/>
    <m/>
    <m/>
    <m/>
    <m/>
    <m/>
    <m/>
    <m/>
    <m/>
    <m/>
    <m/>
    <m/>
    <m/>
    <m/>
    <m/>
    <m/>
    <m/>
    <s v="modified_paindetect"/>
  </r>
  <r>
    <x v="11"/>
    <s v="0.3.2"/>
    <s v="PainDETECT Questionnaire_x000a_"/>
    <s v="No CRF match"/>
    <s v="High Confidence"/>
    <x v="3"/>
    <x v="564"/>
    <s v="Does slight pressure in or around your most painful body region  trigger pain?"/>
    <s v="Does slight pressure in or around your most painful body region  trigger pain?"/>
    <s v="integer"/>
    <m/>
    <m/>
    <m/>
    <s v="0|1|2|3|4|5"/>
    <m/>
    <m/>
    <m/>
    <s v="0=Never|1=Hardly Noticed|2=Slightly|3=Moderately|4=Strongly|5=Very Strongly"/>
    <m/>
    <m/>
    <m/>
    <m/>
    <m/>
    <m/>
    <m/>
    <m/>
    <m/>
    <m/>
    <m/>
    <m/>
    <m/>
    <m/>
    <m/>
    <m/>
    <s v="modified_paindetect"/>
  </r>
  <r>
    <x v="11"/>
    <s v="0.3.2"/>
    <s v="PainDETECT Questionnaire_x000a_"/>
    <s v="No CRF match"/>
    <s v="High Confidence"/>
    <x v="3"/>
    <x v="565"/>
    <s v="Total:"/>
    <s v="Total:[calculation: sum([burning]+[tingling]+[light_touching]+[sudden_pain]+[water]+[numbness]+[pressure])]"/>
    <s v="number"/>
    <m/>
    <m/>
    <m/>
    <m/>
    <m/>
    <m/>
    <m/>
    <m/>
    <m/>
    <m/>
    <m/>
    <m/>
    <m/>
    <m/>
    <m/>
    <m/>
    <m/>
    <m/>
    <m/>
    <m/>
    <m/>
    <m/>
    <m/>
    <m/>
    <s v="modified_paindetect"/>
  </r>
  <r>
    <x v="11"/>
    <s v="0.3.2"/>
    <s v="PainDETECT Questionnaire_x000a_"/>
    <s v="No CRF match"/>
    <s v="High Confidence"/>
    <x v="3"/>
    <x v="566"/>
    <s v="9. Over the past month, has your pain spread up and down from your most painful body region?"/>
    <s v="9. Over the past month, has your pain spread up and down from your most painful body region?"/>
    <s v="boolean"/>
    <m/>
    <m/>
    <m/>
    <s v="0|1"/>
    <m/>
    <m/>
    <m/>
    <s v="0=No|1=Yes"/>
    <m/>
    <m/>
    <m/>
    <m/>
    <m/>
    <m/>
    <m/>
    <m/>
    <m/>
    <m/>
    <m/>
    <m/>
    <m/>
    <m/>
    <m/>
    <m/>
    <s v="modified_paindetect"/>
  </r>
  <r>
    <x v="11"/>
    <s v="0.3.2"/>
    <s v="PainDETECT Questionnaire_x000a_"/>
    <s v="No CRF match"/>
    <s v="High Confidence"/>
    <x v="3"/>
    <x v="567"/>
    <s v="Total Score"/>
    <s v="Total Score[calculation: sum([total_pain]+[past_month_spread]+[identifies_pain])]"/>
    <s v="number"/>
    <m/>
    <m/>
    <m/>
    <m/>
    <m/>
    <m/>
    <m/>
    <m/>
    <m/>
    <m/>
    <m/>
    <m/>
    <m/>
    <m/>
    <m/>
    <m/>
    <m/>
    <m/>
    <m/>
    <m/>
    <m/>
    <m/>
    <m/>
    <m/>
    <s v="modified_paindetect"/>
  </r>
  <r>
    <x v="12"/>
    <s v="0.3.2"/>
    <s v="Medication Administration Record (MAR)"/>
    <s v="No CRF match"/>
    <s v="High Confidence"/>
    <x v="3"/>
    <x v="568"/>
    <s v="Visit"/>
    <s v="Visit"/>
    <s v="integer"/>
    <m/>
    <m/>
    <m/>
    <s v="0|1|13|25"/>
    <m/>
    <m/>
    <m/>
    <s v="0=Week  0 (baseline)|1=Week 1|13=Week 13|25=Week 25"/>
    <m/>
    <m/>
    <m/>
    <m/>
    <m/>
    <m/>
    <m/>
    <m/>
    <m/>
    <m/>
    <m/>
    <m/>
    <m/>
    <m/>
    <m/>
    <m/>
    <s v="medication_dose_monitoring"/>
  </r>
  <r>
    <x v="12"/>
    <s v="0.3.2"/>
    <s v="Medication Administration Record (MAR)"/>
    <s v="No CRF match"/>
    <s v="High Confidence"/>
    <x v="3"/>
    <x v="569"/>
    <s v="Medication Dose:"/>
    <s v="Medication Dose:"/>
    <s v="integer"/>
    <m/>
    <m/>
    <m/>
    <s v="1|2|3"/>
    <m/>
    <m/>
    <m/>
    <s v="1=60 mg dose|2=30 mg dose|3=Not taking"/>
    <m/>
    <m/>
    <m/>
    <m/>
    <m/>
    <m/>
    <m/>
    <m/>
    <m/>
    <m/>
    <m/>
    <m/>
    <m/>
    <m/>
    <m/>
    <m/>
    <s v="medication_dose_monitoring"/>
  </r>
  <r>
    <x v="13"/>
    <s v="0.3.2"/>
    <s v="Adverse Event Monitoring Form"/>
    <s v="No CRF match"/>
    <s v="High Confidence"/>
    <x v="3"/>
    <x v="570"/>
    <s v="Week:"/>
    <s v="Week:"/>
    <s v="integer"/>
    <m/>
    <m/>
    <m/>
    <s v="1|2|3|4|5"/>
    <m/>
    <m/>
    <m/>
    <s v="1=Week 1|2=Week 2|3=Week 4|4=Week 13|5=PRN"/>
    <m/>
    <m/>
    <m/>
    <m/>
    <m/>
    <m/>
    <m/>
    <m/>
    <m/>
    <m/>
    <m/>
    <m/>
    <m/>
    <m/>
    <m/>
    <m/>
    <s v="symptoms_monitoring_form"/>
  </r>
  <r>
    <x v="13"/>
    <s v="0.3.2"/>
    <s v="Adverse Event Monitoring Form"/>
    <s v="No CRF match"/>
    <s v="High Confidence"/>
    <x v="3"/>
    <x v="571"/>
    <s v="1._x0009_Have you noticed anything different or troubling since you entered the study, or since the last time we chatted on the phone?"/>
    <s v="1._x0009_Have you noticed anything different or troubling since you entered the study, or since the last time we chatted on the phone?"/>
    <s v="integer"/>
    <m/>
    <m/>
    <m/>
    <s v="1|2"/>
    <m/>
    <m/>
    <m/>
    <s v="1=None (STOP the interview)|2=Yes (PROCEED to #2)"/>
    <m/>
    <m/>
    <m/>
    <m/>
    <m/>
    <m/>
    <m/>
    <m/>
    <m/>
    <m/>
    <m/>
    <m/>
    <m/>
    <m/>
    <m/>
    <m/>
    <s v="symptoms_monitoring_form"/>
  </r>
  <r>
    <x v="13"/>
    <s v="0.3.2"/>
    <s v="Adverse Event Monitoring Form"/>
    <s v="No CRF match"/>
    <s v="High Confidence"/>
    <x v="3"/>
    <x v="572"/>
    <m/>
    <s v="2. Have you noticed anything different or troubling since you entered the study, or since the last time we chatted on the phone?: None"/>
    <s v="integer"/>
    <m/>
    <m/>
    <m/>
    <s v="1|2|3"/>
    <m/>
    <m/>
    <m/>
    <s v="1=Yes|2=Has worsened|3=No"/>
    <m/>
    <m/>
    <m/>
    <m/>
    <m/>
    <m/>
    <m/>
    <m/>
    <m/>
    <m/>
    <m/>
    <m/>
    <m/>
    <m/>
    <m/>
    <m/>
    <s v="symptoms_monitoring_form"/>
  </r>
  <r>
    <x v="13"/>
    <s v="0.3.2"/>
    <s v="Adverse Event Monitoring Form"/>
    <s v="No CRF match"/>
    <s v="High Confidence"/>
    <x v="3"/>
    <x v="573"/>
    <s v="Drowsiness or somnolence"/>
    <s v="2. Have you noticed anything different or troubling since you entered the study, or since the last time we chatted on the phone?: Drowsiness or somnolence"/>
    <s v="integer"/>
    <m/>
    <m/>
    <m/>
    <s v="1|2|3"/>
    <m/>
    <m/>
    <m/>
    <s v="1=Yes|2=Has worsened|3=No"/>
    <m/>
    <m/>
    <m/>
    <m/>
    <m/>
    <m/>
    <m/>
    <m/>
    <m/>
    <m/>
    <m/>
    <m/>
    <m/>
    <m/>
    <m/>
    <m/>
    <s v="symptoms_monitoring_form"/>
  </r>
  <r>
    <x v="13"/>
    <s v="0.3.2"/>
    <s v="Adverse Event Monitoring Form"/>
    <s v="No CRF match"/>
    <s v="High Confidence"/>
    <x v="3"/>
    <x v="574"/>
    <s v="Nausea"/>
    <s v="2. Have you noticed anything different or troubling since you entered the study, or since the last time we chatted on the phone?: Nausea"/>
    <s v="integer"/>
    <m/>
    <m/>
    <m/>
    <s v="1|2|3"/>
    <m/>
    <m/>
    <m/>
    <s v="1=Yes|2=Has worsened|3=No"/>
    <m/>
    <m/>
    <m/>
    <m/>
    <m/>
    <m/>
    <m/>
    <m/>
    <m/>
    <m/>
    <m/>
    <m/>
    <m/>
    <m/>
    <m/>
    <m/>
    <s v="symptoms_monitoring_form"/>
  </r>
  <r>
    <x v="13"/>
    <s v="0.3.2"/>
    <s v="Adverse Event Monitoring Form"/>
    <s v="No CRF match"/>
    <s v="High Confidence"/>
    <x v="3"/>
    <x v="575"/>
    <s v="Dry mouth"/>
    <s v="2. Have you noticed anything different or troubling since you entered the study, or since the last time we chatted on the phone?: Dry mouth"/>
    <s v="integer"/>
    <m/>
    <m/>
    <m/>
    <s v="1|2|3"/>
    <m/>
    <m/>
    <m/>
    <s v="1=Yes|2=Has worsened|3=No"/>
    <m/>
    <m/>
    <m/>
    <m/>
    <m/>
    <m/>
    <m/>
    <m/>
    <m/>
    <m/>
    <m/>
    <m/>
    <m/>
    <m/>
    <m/>
    <m/>
    <s v="symptoms_monitoring_form"/>
  </r>
  <r>
    <x v="13"/>
    <s v="0.3.2"/>
    <s v="Adverse Event Monitoring Form"/>
    <s v="No CRF match"/>
    <s v="High Confidence"/>
    <x v="3"/>
    <x v="576"/>
    <s v="Fatigue"/>
    <s v="2. Have you noticed anything different or troubling since you entered the study, or since the last time we chatted on the phone?: Fatigue"/>
    <s v="integer"/>
    <m/>
    <m/>
    <m/>
    <s v="1|2|3"/>
    <m/>
    <m/>
    <m/>
    <s v="1=Yes|2=Has worsened|3=No"/>
    <m/>
    <m/>
    <m/>
    <m/>
    <m/>
    <m/>
    <m/>
    <m/>
    <m/>
    <m/>
    <m/>
    <m/>
    <m/>
    <m/>
    <m/>
    <m/>
    <s v="symptoms_monitoring_form"/>
  </r>
  <r>
    <x v="13"/>
    <s v="0.3.2"/>
    <s v="Adverse Event Monitoring Form"/>
    <s v="No CRF match"/>
    <s v="High Confidence"/>
    <x v="3"/>
    <x v="577"/>
    <s v="Constipation"/>
    <s v="2. Have you noticed anything different or troubling since you entered the study, or since the last time we chatted on the phone?: Constipation"/>
    <s v="integer"/>
    <m/>
    <m/>
    <m/>
    <s v="1|2|3"/>
    <m/>
    <m/>
    <m/>
    <s v="1=Yes|2=Has worsened|3=No"/>
    <m/>
    <m/>
    <m/>
    <m/>
    <m/>
    <m/>
    <m/>
    <m/>
    <m/>
    <m/>
    <m/>
    <m/>
    <m/>
    <m/>
    <m/>
    <m/>
    <s v="symptoms_monitoring_form"/>
  </r>
  <r>
    <x v="13"/>
    <s v="0.3.2"/>
    <s v="Adverse Event Monitoring Form"/>
    <s v="No CRF match"/>
    <s v="High Confidence"/>
    <x v="3"/>
    <x v="578"/>
    <s v="Headache"/>
    <s v="2. Have you noticed anything different or troubling since you entered the study, or since the last time we chatted on the phone?: Headache"/>
    <s v="integer"/>
    <m/>
    <m/>
    <m/>
    <s v="1|2|3"/>
    <m/>
    <m/>
    <m/>
    <s v="1=Yes|2=Has worsened|3=No"/>
    <m/>
    <m/>
    <m/>
    <m/>
    <m/>
    <m/>
    <m/>
    <m/>
    <m/>
    <m/>
    <m/>
    <m/>
    <m/>
    <m/>
    <m/>
    <m/>
    <s v="symptoms_monitoring_form"/>
  </r>
  <r>
    <x v="13"/>
    <s v="0.3.2"/>
    <s v="Adverse Event Monitoring Form"/>
    <s v="No CRF match"/>
    <s v="High Confidence"/>
    <x v="3"/>
    <x v="579"/>
    <s v="Dizziness"/>
    <s v="2. Have you noticed anything different or troubling since you entered the study, or since the last time we chatted on the phone?: Dizziness"/>
    <s v="integer"/>
    <m/>
    <m/>
    <m/>
    <s v="1|2|3"/>
    <m/>
    <m/>
    <m/>
    <s v="1=Yes|2=Has worsened|3=No"/>
    <m/>
    <m/>
    <m/>
    <m/>
    <m/>
    <m/>
    <m/>
    <m/>
    <m/>
    <m/>
    <m/>
    <m/>
    <m/>
    <m/>
    <m/>
    <m/>
    <s v="symptoms_monitoring_form"/>
  </r>
  <r>
    <x v="13"/>
    <s v="0.3.2"/>
    <s v="Adverse Event Monitoring Form"/>
    <s v="No CRF match"/>
    <s v="High Confidence"/>
    <x v="3"/>
    <x v="580"/>
    <s v="Increase sweating"/>
    <s v="2. Have you noticed anything different or troubling since you entered the study, or since the last time we chatted on the phone?: Increase sweating"/>
    <s v="integer"/>
    <m/>
    <m/>
    <m/>
    <s v="1|2|3"/>
    <m/>
    <m/>
    <m/>
    <s v="1=Yes|2=Has worsened|3=No"/>
    <m/>
    <m/>
    <m/>
    <m/>
    <m/>
    <m/>
    <m/>
    <m/>
    <m/>
    <m/>
    <m/>
    <m/>
    <m/>
    <m/>
    <m/>
    <m/>
    <s v="symptoms_monitoring_form"/>
  </r>
  <r>
    <x v="13"/>
    <s v="0.3.2"/>
    <s v="Adverse Event Monitoring Form"/>
    <s v="No CRF match"/>
    <s v="High Confidence"/>
    <x v="3"/>
    <x v="581"/>
    <s v="Hot flashes"/>
    <s v="2. Have you noticed anything different or troubling since you entered the study, or since the last time we chatted on the phone?: Hot flashes"/>
    <s v="integer"/>
    <m/>
    <m/>
    <m/>
    <s v="1|2|3"/>
    <m/>
    <m/>
    <m/>
    <s v="1=Yes|2=Has worsened|3=No"/>
    <m/>
    <m/>
    <m/>
    <m/>
    <m/>
    <m/>
    <m/>
    <m/>
    <m/>
    <m/>
    <m/>
    <m/>
    <m/>
    <m/>
    <m/>
    <m/>
    <s v="symptoms_monitoring_form"/>
  </r>
  <r>
    <x v="13"/>
    <s v="0.3.2"/>
    <s v="Adverse Event Monitoring Form"/>
    <s v="No CRF match"/>
    <s v="High Confidence"/>
    <x v="3"/>
    <x v="582"/>
    <s v="Insomnia"/>
    <s v="2. Have you noticed anything different or troubling since you entered the study, or since the last time we chatted on the phone?: Insomnia"/>
    <s v="integer"/>
    <m/>
    <m/>
    <m/>
    <s v="1|2|3"/>
    <m/>
    <m/>
    <m/>
    <s v="1=Yes|2=Has worsened|3=No"/>
    <m/>
    <m/>
    <m/>
    <m/>
    <m/>
    <m/>
    <m/>
    <m/>
    <m/>
    <m/>
    <m/>
    <m/>
    <m/>
    <m/>
    <m/>
    <m/>
    <s v="symptoms_monitoring_form"/>
  </r>
  <r>
    <x v="13"/>
    <s v="0.3.2"/>
    <s v="Adverse Event Monitoring Form"/>
    <s v="No CRF match"/>
    <s v="High Confidence"/>
    <x v="3"/>
    <x v="583"/>
    <s v="Palpitation"/>
    <s v="2. Have you noticed anything different or troubling since you entered the study, or since the last time we chatted on the phone?: Palpitation"/>
    <s v="integer"/>
    <m/>
    <m/>
    <m/>
    <s v="1|2|3"/>
    <m/>
    <m/>
    <m/>
    <s v="1=Yes|2=Has worsened|3=No"/>
    <m/>
    <m/>
    <m/>
    <m/>
    <m/>
    <m/>
    <m/>
    <m/>
    <m/>
    <m/>
    <m/>
    <m/>
    <m/>
    <m/>
    <m/>
    <m/>
    <s v="symptoms_monitoring_form"/>
  </r>
  <r>
    <x v="13"/>
    <s v="0.3.2"/>
    <s v="Adverse Event Monitoring Form"/>
    <s v="No CRF match"/>
    <s v="High Confidence"/>
    <x v="3"/>
    <x v="584"/>
    <s v="Anxiety or nervousness"/>
    <s v="2. Have you noticed anything different or troubling since you entered the study, or since the last time we chatted on the phone?: Anxiety or nervousness"/>
    <s v="integer"/>
    <m/>
    <m/>
    <m/>
    <s v="1|2|3"/>
    <m/>
    <m/>
    <m/>
    <s v="1=Yes|2=Has worsened|3=No"/>
    <m/>
    <m/>
    <m/>
    <m/>
    <m/>
    <m/>
    <m/>
    <m/>
    <m/>
    <m/>
    <m/>
    <m/>
    <m/>
    <m/>
    <m/>
    <m/>
    <s v="symptoms_monitoring_form"/>
  </r>
  <r>
    <x v="13"/>
    <s v="0.3.2"/>
    <s v="Adverse Event Monitoring Form"/>
    <s v="No CRF match"/>
    <s v="High Confidence"/>
    <x v="3"/>
    <x v="585"/>
    <s v="Confusion"/>
    <s v="2. Have you noticed anything different or troubling since you entered the study, or since the last time we chatted on the phone?: Confusion"/>
    <s v="integer"/>
    <m/>
    <m/>
    <m/>
    <s v="1|2|3"/>
    <m/>
    <m/>
    <m/>
    <s v="1=Yes|2=Has worsened|3=No"/>
    <m/>
    <m/>
    <m/>
    <m/>
    <m/>
    <m/>
    <m/>
    <m/>
    <m/>
    <m/>
    <m/>
    <m/>
    <m/>
    <m/>
    <m/>
    <m/>
    <s v="symptoms_monitoring_form"/>
  </r>
  <r>
    <x v="13"/>
    <s v="0.3.2"/>
    <s v="Adverse Event Monitoring Form"/>
    <s v="No CRF match"/>
    <s v="High Confidence"/>
    <x v="3"/>
    <x v="586"/>
    <s v="Memory issue"/>
    <s v="2. Have you noticed anything different or troubling since you entered the study, or since the last time we chatted on the phone?: Memory issue"/>
    <s v="integer"/>
    <m/>
    <m/>
    <m/>
    <s v="1|2|3"/>
    <m/>
    <m/>
    <m/>
    <s v="1=Yes|2=Has worsened|3=No"/>
    <m/>
    <m/>
    <m/>
    <m/>
    <m/>
    <m/>
    <m/>
    <m/>
    <m/>
    <m/>
    <m/>
    <m/>
    <m/>
    <m/>
    <m/>
    <m/>
    <s v="symptoms_monitoring_form"/>
  </r>
  <r>
    <x v="13"/>
    <s v="0.3.2"/>
    <s v="Adverse Event Monitoring Form"/>
    <s v="No CRF match"/>
    <s v="High Confidence"/>
    <x v="3"/>
    <x v="587"/>
    <s v="Abnormal gait"/>
    <s v="2. Have you noticed anything different or troubling since you entered the study, or since the last time we chatted on the phone?: Abnormal gait"/>
    <s v="integer"/>
    <m/>
    <m/>
    <m/>
    <s v="1|2|3"/>
    <m/>
    <m/>
    <m/>
    <s v="1=Yes|2=Has worsened|3=No"/>
    <m/>
    <m/>
    <m/>
    <m/>
    <m/>
    <m/>
    <m/>
    <m/>
    <m/>
    <m/>
    <m/>
    <m/>
    <m/>
    <m/>
    <m/>
    <m/>
    <s v="symptoms_monitoring_form"/>
  </r>
  <r>
    <x v="13"/>
    <s v="0.3.2"/>
    <s v="Adverse Event Monitoring Form"/>
    <s v="No CRF match"/>
    <s v="High Confidence"/>
    <x v="3"/>
    <x v="588"/>
    <s v="Appetite increase"/>
    <s v="2. Have you noticed anything different or troubling since you entered the study, or since the last time we chatted on the phone?: Appetite increase"/>
    <s v="integer"/>
    <m/>
    <m/>
    <m/>
    <s v="1|2|3"/>
    <m/>
    <m/>
    <m/>
    <s v="1=Yes|2=Has worsened|3=No"/>
    <m/>
    <m/>
    <m/>
    <m/>
    <m/>
    <m/>
    <m/>
    <m/>
    <m/>
    <m/>
    <m/>
    <m/>
    <m/>
    <m/>
    <m/>
    <m/>
    <s v="symptoms_monitoring_form"/>
  </r>
  <r>
    <x v="13"/>
    <s v="0.3.2"/>
    <s v="Adverse Event Monitoring Form"/>
    <s v="No CRF match"/>
    <s v="High Confidence"/>
    <x v="3"/>
    <x v="589"/>
    <s v="Chest pain"/>
    <s v="2. Have you noticed anything different or troubling since you entered the study, or since the last time we chatted on the phone?: Chest pain"/>
    <s v="integer"/>
    <m/>
    <m/>
    <m/>
    <s v="1|2|3"/>
    <m/>
    <m/>
    <m/>
    <s v="1=Yes|2=Has worsened|3=No"/>
    <m/>
    <m/>
    <m/>
    <m/>
    <m/>
    <m/>
    <m/>
    <m/>
    <m/>
    <m/>
    <m/>
    <m/>
    <m/>
    <m/>
    <m/>
    <m/>
    <s v="symptoms_monitoring_form"/>
  </r>
  <r>
    <x v="13"/>
    <s v="0.3.2"/>
    <s v="Adverse Event Monitoring Form"/>
    <s v="No CRF match"/>
    <s v="High Confidence"/>
    <x v="3"/>
    <x v="590"/>
    <s v="Increase suicidal ideation***"/>
    <s v="2. Have you noticed anything different or troubling since you entered the study, or since the last time we chatted on the phone?: Increase suicidal ideation***"/>
    <s v="integer"/>
    <m/>
    <m/>
    <m/>
    <s v="1|2|3"/>
    <m/>
    <m/>
    <m/>
    <s v="1=Yes|2=Has worsened|3=No"/>
    <m/>
    <m/>
    <m/>
    <m/>
    <m/>
    <m/>
    <m/>
    <m/>
    <m/>
    <m/>
    <m/>
    <m/>
    <m/>
    <m/>
    <m/>
    <m/>
    <s v="symptoms_monitoring_form"/>
  </r>
  <r>
    <x v="13"/>
    <s v="0.3.2"/>
    <s v="Adverse Event Monitoring Form"/>
    <s v="No CRF match"/>
    <s v="High Confidence"/>
    <x v="3"/>
    <x v="591"/>
    <s v="Other"/>
    <s v="2. Have you noticed anything different or troubling since you entered the study, or since the last time we chatted on the phone?: Other"/>
    <s v="integer"/>
    <m/>
    <m/>
    <m/>
    <s v="1|2|3"/>
    <m/>
    <m/>
    <m/>
    <s v="1=Yes|2=Has worsened|3=No"/>
    <m/>
    <m/>
    <m/>
    <m/>
    <m/>
    <m/>
    <m/>
    <m/>
    <m/>
    <m/>
    <m/>
    <m/>
    <m/>
    <m/>
    <m/>
    <m/>
    <s v="symptoms_monitoring_form"/>
  </r>
  <r>
    <x v="13"/>
    <s v="0.3.2"/>
    <s v="Adverse Event Monitoring Form"/>
    <s v="No CRF match"/>
    <s v="High Confidence"/>
    <x v="3"/>
    <x v="592"/>
    <s v="Specify"/>
    <s v="2. Have you noticed anything different or troubling since you entered the study, or since the last time we chatted on the phone?: Specify"/>
    <s v="string"/>
    <m/>
    <m/>
    <m/>
    <m/>
    <m/>
    <m/>
    <m/>
    <m/>
    <m/>
    <m/>
    <m/>
    <m/>
    <m/>
    <m/>
    <m/>
    <m/>
    <m/>
    <m/>
    <m/>
    <m/>
    <m/>
    <m/>
    <m/>
    <m/>
    <s v="symptoms_monitoring_form"/>
  </r>
  <r>
    <x v="13"/>
    <s v="0.3.2"/>
    <s v="Adverse Event Monitoring Form"/>
    <s v="No CRF match"/>
    <s v="High Confidence"/>
    <x v="3"/>
    <x v="593"/>
    <s v="a._x0009_How severe is it?"/>
    <s v="2. Have you noticed anything different or troubling since you entered the study, or since the last time we chatted on the phone?: a._x0009_How severe is it?"/>
    <s v="integer"/>
    <m/>
    <m/>
    <m/>
    <s v="1|2|3"/>
    <m/>
    <m/>
    <m/>
    <s v="1=Mild|2=Moderate|3=Severe"/>
    <m/>
    <m/>
    <m/>
    <m/>
    <m/>
    <m/>
    <m/>
    <m/>
    <m/>
    <m/>
    <m/>
    <m/>
    <m/>
    <m/>
    <m/>
    <m/>
    <s v="symptoms_monitoring_form"/>
  </r>
  <r>
    <x v="13"/>
    <s v="0.3.2"/>
    <s v="Adverse Event Monitoring Form"/>
    <s v="No CRF match"/>
    <s v="High Confidence"/>
    <x v="3"/>
    <x v="594"/>
    <s v="b._x0009_Approximately when did your symptom start?"/>
    <s v="2. Have you noticed anything different or troubling since you entered the study, or since the last time we chatted on the phone?: b._x0009_Approximately when did your symptom start?"/>
    <s v="date"/>
    <s v="any"/>
    <m/>
    <m/>
    <m/>
    <m/>
    <m/>
    <m/>
    <m/>
    <m/>
    <m/>
    <m/>
    <m/>
    <m/>
    <m/>
    <m/>
    <m/>
    <m/>
    <m/>
    <m/>
    <m/>
    <m/>
    <m/>
    <m/>
    <m/>
    <s v="symptoms_monitoring_form"/>
  </r>
  <r>
    <x v="13"/>
    <s v="0.3.2"/>
    <s v="Adverse Event Monitoring Form"/>
    <s v="No CRF match"/>
    <s v="High Confidence"/>
    <x v="3"/>
    <x v="595"/>
    <s v="c._x0009_Did you have this symptom even before the study, but worse since you started taking the medication?"/>
    <s v="2. Have you noticed anything different or troubling since you entered the study, or since the last time we chatted on the phone?: c._x0009_Did you have this symptom even before the study, but worse since you started taking the medication?"/>
    <s v="string"/>
    <m/>
    <m/>
    <m/>
    <m/>
    <m/>
    <m/>
    <m/>
    <m/>
    <m/>
    <m/>
    <m/>
    <m/>
    <m/>
    <m/>
    <m/>
    <m/>
    <m/>
    <m/>
    <m/>
    <m/>
    <m/>
    <m/>
    <m/>
    <m/>
    <s v="symptoms_monitoring_form"/>
  </r>
  <r>
    <x v="13"/>
    <s v="0.3.2"/>
    <s v="Adverse Event Monitoring Form"/>
    <s v="No CRF match"/>
    <s v="High Confidence"/>
    <x v="3"/>
    <x v="596"/>
    <s v="d._x0009_What seems to aggravate or trigger your symptom?"/>
    <s v="2. Have you noticed anything different or troubling since you entered the study, or since the last time we chatted on the phone?: d._x0009_What seems to aggravate or trigger your symptom?"/>
    <s v="string"/>
    <m/>
    <m/>
    <m/>
    <m/>
    <m/>
    <m/>
    <m/>
    <m/>
    <m/>
    <m/>
    <m/>
    <m/>
    <m/>
    <m/>
    <m/>
    <m/>
    <m/>
    <m/>
    <m/>
    <m/>
    <m/>
    <m/>
    <m/>
    <m/>
    <s v="symptoms_monitoring_form"/>
  </r>
  <r>
    <x v="13"/>
    <s v="0.3.2"/>
    <s v="Adverse Event Monitoring Form"/>
    <s v="No CRF match"/>
    <s v="High Confidence"/>
    <x v="3"/>
    <x v="597"/>
    <s v="e._x0009_Do you have an idea what might be causing the symptom?"/>
    <s v="2. Have you noticed anything different or troubling since you entered the study, or since the last time we chatted on the phone?: e._x0009_Do you have an idea what might be causing the symptom?"/>
    <s v="string"/>
    <m/>
    <m/>
    <m/>
    <m/>
    <m/>
    <m/>
    <m/>
    <m/>
    <m/>
    <m/>
    <m/>
    <m/>
    <m/>
    <m/>
    <m/>
    <m/>
    <m/>
    <m/>
    <m/>
    <m/>
    <m/>
    <m/>
    <m/>
    <m/>
    <s v="symptoms_monitoring_form"/>
  </r>
  <r>
    <x v="13"/>
    <s v="0.3.2"/>
    <s v="Adverse Event Monitoring Form"/>
    <s v="No CRF match"/>
    <s v="High Confidence"/>
    <x v="3"/>
    <x v="598"/>
    <s v="f._x0009_Are you taking any new medication apart from Cymbalta (duloxetine)?"/>
    <s v="2. Have you noticed anything different or troubling since you entered the study, or since the last time we chatted on the phone?: f._x0009_Are you taking any new medication apart from Cymbalta (duloxetine)?"/>
    <s v="string"/>
    <m/>
    <m/>
    <m/>
    <m/>
    <m/>
    <m/>
    <m/>
    <m/>
    <m/>
    <m/>
    <m/>
    <m/>
    <m/>
    <m/>
    <m/>
    <m/>
    <m/>
    <m/>
    <m/>
    <m/>
    <m/>
    <m/>
    <m/>
    <m/>
    <s v="symptoms_monitoring_form"/>
  </r>
  <r>
    <x v="13"/>
    <s v="0.3.2"/>
    <s v="Adverse Event Monitoring Form"/>
    <s v="No CRF match"/>
    <s v="High Confidence"/>
    <x v="3"/>
    <x v="599"/>
    <s v="g._x0009_How has the symptom affected your daily activities?"/>
    <s v="2. Have you noticed anything different or troubling since you entered the study, or since the last time we chatted on the phone?: g._x0009_How has the symptom affected your daily activities?"/>
    <s v="string"/>
    <m/>
    <m/>
    <m/>
    <m/>
    <m/>
    <m/>
    <m/>
    <m/>
    <m/>
    <m/>
    <m/>
    <m/>
    <m/>
    <m/>
    <m/>
    <m/>
    <m/>
    <m/>
    <m/>
    <m/>
    <m/>
    <m/>
    <m/>
    <m/>
    <s v="symptoms_monitoring_form"/>
  </r>
  <r>
    <x v="13"/>
    <s v="0.3.2"/>
    <s v="Adverse Event Monitoring Form"/>
    <s v="No CRF match"/>
    <s v="High Confidence"/>
    <x v="3"/>
    <x v="600"/>
    <s v="h._x0009_Do you have any other symptoms?"/>
    <s v="2. Have you noticed anything different or troubling since you entered the study, or since the last time we chatted on the phone?: h._x0009_Do you have any other symptoms?"/>
    <s v="string"/>
    <m/>
    <m/>
    <m/>
    <m/>
    <m/>
    <m/>
    <m/>
    <m/>
    <m/>
    <m/>
    <m/>
    <m/>
    <m/>
    <m/>
    <m/>
    <m/>
    <m/>
    <m/>
    <m/>
    <m/>
    <m/>
    <m/>
    <m/>
    <m/>
    <s v="symptoms_monitoring_form"/>
  </r>
  <r>
    <x v="13"/>
    <s v="0.3.2"/>
    <s v="Adverse Event Monitoring Form"/>
    <s v="No CRF match"/>
    <s v="High Confidence"/>
    <x v="3"/>
    <x v="601"/>
    <s v="i._x0009_Any other comments:"/>
    <s v="2. Have you noticed anything different or troubling since you entered the study, or since the last time we chatted on the phone?: i._x0009_Any other comments:"/>
    <s v="string"/>
    <m/>
    <m/>
    <m/>
    <m/>
    <m/>
    <m/>
    <m/>
    <m/>
    <m/>
    <m/>
    <m/>
    <m/>
    <m/>
    <m/>
    <m/>
    <m/>
    <m/>
    <m/>
    <m/>
    <m/>
    <m/>
    <m/>
    <m/>
    <m/>
    <s v="symptoms_monitoring_form"/>
  </r>
  <r>
    <x v="13"/>
    <s v="0.3.2"/>
    <s v="Adverse Event Monitoring Form"/>
    <s v="No CRF match"/>
    <s v="High Confidence"/>
    <x v="3"/>
    <x v="602"/>
    <s v="4._x0009_Most of the medication side effects are temporary or self-limiting. Is/Are the side effects [___________] mild enough that you would be willing and able to continue taking Cymbalta (duloxetine) for a while, or is it bothersome enough that you need to stop the medicine?"/>
    <s v="2. Have you noticed anything different or troubling since you entered the study, or since the last time we chatted on the phone?: 4._x0009_Most of the medication side effects are temporary or self-limiting. Is/Are the side effects [___________] mild enough that you would be willing and able to continue taking Cymbalta (duloxetine) for a while, or is it bothersome enough that you need to stop the medicine?"/>
    <s v="integer"/>
    <m/>
    <m/>
    <m/>
    <s v="1|2"/>
    <m/>
    <m/>
    <m/>
    <s v="1=Mild enough that I am willing to continue taking the medication for a while|2=Bothersome enough that I need to stop the study medication (PROCEED to #5)"/>
    <m/>
    <m/>
    <m/>
    <m/>
    <m/>
    <m/>
    <m/>
    <m/>
    <m/>
    <m/>
    <m/>
    <m/>
    <m/>
    <m/>
    <m/>
    <m/>
    <s v="symptoms_monitoring_form"/>
  </r>
  <r>
    <x v="13"/>
    <s v="0.3.2"/>
    <s v="Adverse Event Monitoring Form"/>
    <s v="No CRF match"/>
    <s v="High Confidence"/>
    <x v="3"/>
    <x v="603"/>
    <s v="5._x0009_Would you be willing to try the reduced dose of 30 mg once daily and follow up with me by phone in another week to see how you are tolerating the lower dose?"/>
    <s v="2. Have you noticed anything different or troubling since you entered the study, or since the last time we chatted on the phone?: 5._x0009_Would you be willing to try the reduced dose of 30 mg once daily and follow up with me by phone in another week to see how you are tolerating the lower dose?"/>
    <s v="boolean"/>
    <m/>
    <m/>
    <m/>
    <s v="0|1"/>
    <m/>
    <m/>
    <m/>
    <s v="0=No|1=Yes"/>
    <m/>
    <m/>
    <m/>
    <m/>
    <m/>
    <m/>
    <m/>
    <m/>
    <m/>
    <m/>
    <m/>
    <m/>
    <m/>
    <m/>
    <m/>
    <m/>
    <s v="symptoms_monitoring_form"/>
  </r>
  <r>
    <x v="13"/>
    <s v="0.3.2"/>
    <s v="Adverse Event Monitoring Form"/>
    <s v="No CRF match"/>
    <s v="High Confidence"/>
    <x v="3"/>
    <x v="604"/>
    <s v="Is the subject ready for randomization?"/>
    <s v="Randomization: Is the subject ready for randomization?"/>
    <s v="boolean"/>
    <m/>
    <m/>
    <m/>
    <s v="0|1"/>
    <m/>
    <m/>
    <m/>
    <s v="0=No|1=Yes"/>
    <m/>
    <m/>
    <m/>
    <m/>
    <m/>
    <m/>
    <m/>
    <m/>
    <m/>
    <m/>
    <m/>
    <m/>
    <m/>
    <m/>
    <m/>
    <m/>
    <s v="symptoms_monitoring_form"/>
  </r>
  <r>
    <x v="13"/>
    <s v="0.3.2"/>
    <s v="Adverse Event Monitoring Form"/>
    <s v="No CRF match"/>
    <s v="High Confidence"/>
    <x v="3"/>
    <x v="605"/>
    <s v="randarm"/>
    <s v="Randomization: randarm"/>
    <s v="integer"/>
    <m/>
    <m/>
    <m/>
    <s v="1|2|3"/>
    <m/>
    <m/>
    <m/>
    <s v="1=Drug Only|2=Drug + web pain training|3=Drug + web pain training + nurse counseling"/>
    <m/>
    <m/>
    <m/>
    <m/>
    <m/>
    <m/>
    <m/>
    <m/>
    <m/>
    <m/>
    <m/>
    <m/>
    <m/>
    <m/>
    <m/>
    <m/>
    <s v="symptoms_monitoring_form"/>
  </r>
  <r>
    <x v="13"/>
    <s v="0.3.2"/>
    <s v="Adverse Event Monitoring Form"/>
    <s v="No CRF match"/>
    <s v="High Confidence"/>
    <x v="3"/>
    <x v="606"/>
    <s v="1._x0009_Hello, Ms./Mr._______________. This is __________________ from Wake Baptist. I just want to follow up on your concern from last week. You mentioned that you were experiencing __________________ (symptom). Is your symptom?"/>
    <s v="Instruction to research staff:: 1._x0009_Hello, Ms./Mr._______________. This is __________________ from Wake Baptist. I just want to follow up on your concern from last week. You mentioned that you were experiencing __________________ (symptom). Is your symptom?"/>
    <s v="integer"/>
    <m/>
    <m/>
    <m/>
    <s v="1|2|3"/>
    <m/>
    <m/>
    <m/>
    <s v="1=Better or gone (PROCEED TO #3)|2=About the same (PROCEED TO #2)|3=Worse (PROCEED TO #2)"/>
    <m/>
    <m/>
    <m/>
    <m/>
    <m/>
    <m/>
    <m/>
    <m/>
    <m/>
    <m/>
    <m/>
    <m/>
    <m/>
    <m/>
    <m/>
    <m/>
    <s v="symptoms_monitoring_form"/>
  </r>
  <r>
    <x v="13"/>
    <s v="0.3.2"/>
    <s v="Adverse Event Monitoring Form"/>
    <s v="No CRF match"/>
    <s v="High Confidence"/>
    <x v="3"/>
    <x v="607"/>
    <s v="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struction to research staff:: 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teger"/>
    <m/>
    <m/>
    <m/>
    <s v="1|2"/>
    <m/>
    <m/>
    <m/>
    <s v="1=Mild enough that I am willing to continue taking the medication for a while|2=Bothersome enough that I need to stop the study medication"/>
    <m/>
    <m/>
    <m/>
    <m/>
    <m/>
    <m/>
    <m/>
    <m/>
    <m/>
    <m/>
    <m/>
    <m/>
    <m/>
    <m/>
    <m/>
    <m/>
    <s v="symptoms_monitoring_form"/>
  </r>
  <r>
    <x v="14"/>
    <s v="0.3.2"/>
    <s v="Adverse Event Monitoring Form"/>
    <s v="No CRF match"/>
    <s v="High Confidence"/>
    <x v="3"/>
    <x v="608"/>
    <s v="Week:"/>
    <s v="Week:"/>
    <s v="integer"/>
    <m/>
    <m/>
    <m/>
    <s v="1|2|3|4|5"/>
    <m/>
    <m/>
    <m/>
    <s v="1=Week 1|2=Week 2|3=Week 4|4=Week 13|5=PRN"/>
    <m/>
    <m/>
    <m/>
    <m/>
    <m/>
    <m/>
    <m/>
    <m/>
    <m/>
    <m/>
    <m/>
    <m/>
    <m/>
    <m/>
    <m/>
    <m/>
    <s v="symptoms_monitoring_form_prn"/>
  </r>
  <r>
    <x v="14"/>
    <s v="0.3.2"/>
    <s v="Adverse Event Monitoring Form"/>
    <s v="No CRF match"/>
    <s v="High Confidence"/>
    <x v="3"/>
    <x v="609"/>
    <s v="1._x0009_Have you noticed anything different or troubling since you entered the study, or since the last time we chatted on the phone?"/>
    <s v="1._x0009_Have you noticed anything different or troubling since you entered the study, or since the last time we chatted on the phone?"/>
    <s v="integer"/>
    <m/>
    <m/>
    <m/>
    <s v="1|2"/>
    <m/>
    <m/>
    <m/>
    <s v="1=None (STOP the interview)|2=Yes (PROCEED to #2)"/>
    <m/>
    <m/>
    <m/>
    <m/>
    <m/>
    <m/>
    <m/>
    <m/>
    <m/>
    <m/>
    <m/>
    <m/>
    <m/>
    <m/>
    <m/>
    <m/>
    <s v="symptoms_monitoring_form_prn"/>
  </r>
  <r>
    <x v="14"/>
    <s v="0.3.2"/>
    <s v="Adverse Event Monitoring Form"/>
    <s v="No CRF match"/>
    <s v="High Confidence"/>
    <x v="3"/>
    <x v="610"/>
    <m/>
    <s v="2. Have you noticed anything different or troubling since you entered the study, or since the last time we chatted on the phone?: None"/>
    <s v="integer"/>
    <m/>
    <m/>
    <m/>
    <s v="1|2|3"/>
    <m/>
    <m/>
    <m/>
    <s v="1=Yes|2=Has worsened|3=No"/>
    <m/>
    <m/>
    <m/>
    <m/>
    <m/>
    <m/>
    <m/>
    <m/>
    <m/>
    <m/>
    <m/>
    <m/>
    <m/>
    <m/>
    <m/>
    <m/>
    <s v="symptoms_monitoring_form_prn"/>
  </r>
  <r>
    <x v="14"/>
    <s v="0.3.2"/>
    <s v="Adverse Event Monitoring Form"/>
    <s v="No CRF match"/>
    <s v="High Confidence"/>
    <x v="3"/>
    <x v="611"/>
    <s v="Drowsiness or somnolence"/>
    <s v="2. Have you noticed anything different or troubling since you entered the study, or since the last time we chatted on the phone?: Drowsiness or somnolence"/>
    <s v="integer"/>
    <m/>
    <m/>
    <m/>
    <s v="1|2|3"/>
    <m/>
    <m/>
    <m/>
    <s v="1=Yes|2=Has worsened|3=No"/>
    <m/>
    <m/>
    <m/>
    <m/>
    <m/>
    <m/>
    <m/>
    <m/>
    <m/>
    <m/>
    <m/>
    <m/>
    <m/>
    <m/>
    <m/>
    <m/>
    <s v="symptoms_monitoring_form_prn"/>
  </r>
  <r>
    <x v="14"/>
    <s v="0.3.2"/>
    <s v="Adverse Event Monitoring Form"/>
    <s v="No CRF match"/>
    <s v="High Confidence"/>
    <x v="3"/>
    <x v="612"/>
    <s v="Nausea"/>
    <s v="2. Have you noticed anything different or troubling since you entered the study, or since the last time we chatted on the phone?: Nausea"/>
    <s v="integer"/>
    <m/>
    <m/>
    <m/>
    <s v="1|2|3"/>
    <m/>
    <m/>
    <m/>
    <s v="1=Yes|2=Has worsened|3=No"/>
    <m/>
    <m/>
    <m/>
    <m/>
    <m/>
    <m/>
    <m/>
    <m/>
    <m/>
    <m/>
    <m/>
    <m/>
    <m/>
    <m/>
    <m/>
    <m/>
    <s v="symptoms_monitoring_form_prn"/>
  </r>
  <r>
    <x v="14"/>
    <s v="0.3.2"/>
    <s v="Adverse Event Monitoring Form"/>
    <s v="No CRF match"/>
    <s v="High Confidence"/>
    <x v="3"/>
    <x v="613"/>
    <s v="Dry mouth"/>
    <s v="2. Have you noticed anything different or troubling since you entered the study, or since the last time we chatted on the phone?: Dry mouth"/>
    <s v="integer"/>
    <m/>
    <m/>
    <m/>
    <s v="1|2|3"/>
    <m/>
    <m/>
    <m/>
    <s v="1=Yes|2=Has worsened|3=No"/>
    <m/>
    <m/>
    <m/>
    <m/>
    <m/>
    <m/>
    <m/>
    <m/>
    <m/>
    <m/>
    <m/>
    <m/>
    <m/>
    <m/>
    <m/>
    <m/>
    <s v="symptoms_monitoring_form_prn"/>
  </r>
  <r>
    <x v="14"/>
    <s v="0.3.2"/>
    <s v="Adverse Event Monitoring Form"/>
    <s v="No CRF match"/>
    <s v="High Confidence"/>
    <x v="3"/>
    <x v="614"/>
    <s v="Fatigue"/>
    <s v="2. Have you noticed anything different or troubling since you entered the study, or since the last time we chatted on the phone?: Fatigue"/>
    <s v="integer"/>
    <m/>
    <m/>
    <m/>
    <s v="1|2|3"/>
    <m/>
    <m/>
    <m/>
    <s v="1=Yes|2=Has worsened|3=No"/>
    <m/>
    <m/>
    <m/>
    <m/>
    <m/>
    <m/>
    <m/>
    <m/>
    <m/>
    <m/>
    <m/>
    <m/>
    <m/>
    <m/>
    <m/>
    <m/>
    <s v="symptoms_monitoring_form_prn"/>
  </r>
  <r>
    <x v="14"/>
    <s v="0.3.2"/>
    <s v="Adverse Event Monitoring Form"/>
    <s v="No CRF match"/>
    <s v="High Confidence"/>
    <x v="3"/>
    <x v="615"/>
    <s v="Constipation"/>
    <s v="2. Have you noticed anything different or troubling since you entered the study, or since the last time we chatted on the phone?: Constipation"/>
    <s v="integer"/>
    <m/>
    <m/>
    <m/>
    <s v="1|2|3"/>
    <m/>
    <m/>
    <m/>
    <s v="1=Yes|2=Has worsened|3=No"/>
    <m/>
    <m/>
    <m/>
    <m/>
    <m/>
    <m/>
    <m/>
    <m/>
    <m/>
    <m/>
    <m/>
    <m/>
    <m/>
    <m/>
    <m/>
    <m/>
    <s v="symptoms_monitoring_form_prn"/>
  </r>
  <r>
    <x v="14"/>
    <s v="0.3.2"/>
    <s v="Adverse Event Monitoring Form"/>
    <s v="No CRF match"/>
    <s v="High Confidence"/>
    <x v="3"/>
    <x v="616"/>
    <s v="Headache"/>
    <s v="2. Have you noticed anything different or troubling since you entered the study, or since the last time we chatted on the phone?: Headache"/>
    <s v="integer"/>
    <m/>
    <m/>
    <m/>
    <s v="1|2|3"/>
    <m/>
    <m/>
    <m/>
    <s v="1=Yes|2=Has worsened|3=No"/>
    <m/>
    <m/>
    <m/>
    <m/>
    <m/>
    <m/>
    <m/>
    <m/>
    <m/>
    <m/>
    <m/>
    <m/>
    <m/>
    <m/>
    <m/>
    <m/>
    <s v="symptoms_monitoring_form_prn"/>
  </r>
  <r>
    <x v="14"/>
    <s v="0.3.2"/>
    <s v="Adverse Event Monitoring Form"/>
    <s v="No CRF match"/>
    <s v="High Confidence"/>
    <x v="3"/>
    <x v="617"/>
    <s v="Dizziness"/>
    <s v="2. Have you noticed anything different or troubling since you entered the study, or since the last time we chatted on the phone?: Dizziness"/>
    <s v="integer"/>
    <m/>
    <m/>
    <m/>
    <s v="1|2|3"/>
    <m/>
    <m/>
    <m/>
    <s v="1=Yes|2=Has worsened|3=No"/>
    <m/>
    <m/>
    <m/>
    <m/>
    <m/>
    <m/>
    <m/>
    <m/>
    <m/>
    <m/>
    <m/>
    <m/>
    <m/>
    <m/>
    <m/>
    <m/>
    <s v="symptoms_monitoring_form_prn"/>
  </r>
  <r>
    <x v="14"/>
    <s v="0.3.2"/>
    <s v="Adverse Event Monitoring Form"/>
    <s v="No CRF match"/>
    <s v="High Confidence"/>
    <x v="3"/>
    <x v="618"/>
    <s v="Increase sweating"/>
    <s v="2. Have you noticed anything different or troubling since you entered the study, or since the last time we chatted on the phone?: Increase sweating"/>
    <s v="integer"/>
    <m/>
    <m/>
    <m/>
    <s v="1|2|3"/>
    <m/>
    <m/>
    <m/>
    <s v="1=Yes|2=Has worsened|3=No"/>
    <m/>
    <m/>
    <m/>
    <m/>
    <m/>
    <m/>
    <m/>
    <m/>
    <m/>
    <m/>
    <m/>
    <m/>
    <m/>
    <m/>
    <m/>
    <m/>
    <s v="symptoms_monitoring_form_prn"/>
  </r>
  <r>
    <x v="14"/>
    <s v="0.3.2"/>
    <s v="Adverse Event Monitoring Form"/>
    <s v="No CRF match"/>
    <s v="High Confidence"/>
    <x v="3"/>
    <x v="619"/>
    <s v="Hot flashes"/>
    <s v="2. Have you noticed anything different or troubling since you entered the study, or since the last time we chatted on the phone?: Hot flashes"/>
    <s v="integer"/>
    <m/>
    <m/>
    <m/>
    <s v="1|2|3"/>
    <m/>
    <m/>
    <m/>
    <s v="1=Yes|2=Has worsened|3=No"/>
    <m/>
    <m/>
    <m/>
    <m/>
    <m/>
    <m/>
    <m/>
    <m/>
    <m/>
    <m/>
    <m/>
    <m/>
    <m/>
    <m/>
    <m/>
    <m/>
    <s v="symptoms_monitoring_form_prn"/>
  </r>
  <r>
    <x v="14"/>
    <s v="0.3.2"/>
    <s v="Adverse Event Monitoring Form"/>
    <s v="No CRF match"/>
    <s v="High Confidence"/>
    <x v="3"/>
    <x v="620"/>
    <s v="Insomnia"/>
    <s v="2. Have you noticed anything different or troubling since you entered the study, or since the last time we chatted on the phone?: Insomnia"/>
    <s v="integer"/>
    <m/>
    <m/>
    <m/>
    <s v="1|2|3"/>
    <m/>
    <m/>
    <m/>
    <s v="1=Yes|2=Has worsened|3=No"/>
    <m/>
    <m/>
    <m/>
    <m/>
    <m/>
    <m/>
    <m/>
    <m/>
    <m/>
    <m/>
    <m/>
    <m/>
    <m/>
    <m/>
    <m/>
    <m/>
    <s v="symptoms_monitoring_form_prn"/>
  </r>
  <r>
    <x v="14"/>
    <s v="0.3.2"/>
    <s v="Adverse Event Monitoring Form"/>
    <s v="No CRF match"/>
    <s v="High Confidence"/>
    <x v="3"/>
    <x v="621"/>
    <s v="Palpitation"/>
    <s v="2. Have you noticed anything different or troubling since you entered the study, or since the last time we chatted on the phone?: Palpitation"/>
    <s v="integer"/>
    <m/>
    <m/>
    <m/>
    <s v="1|2|3"/>
    <m/>
    <m/>
    <m/>
    <s v="1=Yes|2=Has worsened|3=No"/>
    <m/>
    <m/>
    <m/>
    <m/>
    <m/>
    <m/>
    <m/>
    <m/>
    <m/>
    <m/>
    <m/>
    <m/>
    <m/>
    <m/>
    <m/>
    <m/>
    <s v="symptoms_monitoring_form_prn"/>
  </r>
  <r>
    <x v="14"/>
    <s v="0.3.2"/>
    <s v="Adverse Event Monitoring Form"/>
    <s v="No CRF match"/>
    <s v="High Confidence"/>
    <x v="3"/>
    <x v="622"/>
    <s v="Anxiety or nervousness"/>
    <s v="2. Have you noticed anything different or troubling since you entered the study, or since the last time we chatted on the phone?: Anxiety or nervousness"/>
    <s v="integer"/>
    <m/>
    <m/>
    <m/>
    <s v="1|2|3"/>
    <m/>
    <m/>
    <m/>
    <s v="1=Yes|2=Has worsened|3=No"/>
    <m/>
    <m/>
    <m/>
    <m/>
    <m/>
    <m/>
    <m/>
    <m/>
    <m/>
    <m/>
    <m/>
    <m/>
    <m/>
    <m/>
    <m/>
    <m/>
    <s v="symptoms_monitoring_form_prn"/>
  </r>
  <r>
    <x v="14"/>
    <s v="0.3.2"/>
    <s v="Adverse Event Monitoring Form"/>
    <s v="No CRF match"/>
    <s v="High Confidence"/>
    <x v="3"/>
    <x v="623"/>
    <s v="Confusion"/>
    <s v="2. Have you noticed anything different or troubling since you entered the study, or since the last time we chatted on the phone?: Confusion"/>
    <s v="integer"/>
    <m/>
    <m/>
    <m/>
    <s v="1|2|3"/>
    <m/>
    <m/>
    <m/>
    <s v="1=Yes|2=Has worsened|3=No"/>
    <m/>
    <m/>
    <m/>
    <m/>
    <m/>
    <m/>
    <m/>
    <m/>
    <m/>
    <m/>
    <m/>
    <m/>
    <m/>
    <m/>
    <m/>
    <m/>
    <s v="symptoms_monitoring_form_prn"/>
  </r>
  <r>
    <x v="14"/>
    <s v="0.3.2"/>
    <s v="Adverse Event Monitoring Form"/>
    <s v="No CRF match"/>
    <s v="High Confidence"/>
    <x v="3"/>
    <x v="624"/>
    <s v="Memory issue"/>
    <s v="2. Have you noticed anything different or troubling since you entered the study, or since the last time we chatted on the phone?: Memory issue"/>
    <s v="integer"/>
    <m/>
    <m/>
    <m/>
    <s v="1|2|3"/>
    <m/>
    <m/>
    <m/>
    <s v="1=Yes|2=Has worsened|3=No"/>
    <m/>
    <m/>
    <m/>
    <m/>
    <m/>
    <m/>
    <m/>
    <m/>
    <m/>
    <m/>
    <m/>
    <m/>
    <m/>
    <m/>
    <m/>
    <m/>
    <s v="symptoms_monitoring_form_prn"/>
  </r>
  <r>
    <x v="14"/>
    <s v="0.3.2"/>
    <s v="Adverse Event Monitoring Form"/>
    <s v="No CRF match"/>
    <s v="High Confidence"/>
    <x v="3"/>
    <x v="625"/>
    <s v="Abnormal gait"/>
    <s v="2. Have you noticed anything different or troubling since you entered the study, or since the last time we chatted on the phone?: Abnormal gait"/>
    <s v="integer"/>
    <m/>
    <m/>
    <m/>
    <s v="1|2|3"/>
    <m/>
    <m/>
    <m/>
    <s v="1=Yes|2=Has worsened|3=No"/>
    <m/>
    <m/>
    <m/>
    <m/>
    <m/>
    <m/>
    <m/>
    <m/>
    <m/>
    <m/>
    <m/>
    <m/>
    <m/>
    <m/>
    <m/>
    <m/>
    <s v="symptoms_monitoring_form_prn"/>
  </r>
  <r>
    <x v="14"/>
    <s v="0.3.2"/>
    <s v="Adverse Event Monitoring Form"/>
    <s v="No CRF match"/>
    <s v="High Confidence"/>
    <x v="3"/>
    <x v="626"/>
    <s v="Appetite increase"/>
    <s v="2. Have you noticed anything different or troubling since you entered the study, or since the last time we chatted on the phone?: Appetite increase"/>
    <s v="integer"/>
    <m/>
    <m/>
    <m/>
    <s v="1|2|3"/>
    <m/>
    <m/>
    <m/>
    <s v="1=Yes|2=Has worsened|3=No"/>
    <m/>
    <m/>
    <m/>
    <m/>
    <m/>
    <m/>
    <m/>
    <m/>
    <m/>
    <m/>
    <m/>
    <m/>
    <m/>
    <m/>
    <m/>
    <m/>
    <s v="symptoms_monitoring_form_prn"/>
  </r>
  <r>
    <x v="14"/>
    <s v="0.3.2"/>
    <s v="Adverse Event Monitoring Form"/>
    <s v="No CRF match"/>
    <s v="High Confidence"/>
    <x v="3"/>
    <x v="627"/>
    <s v="Chest pain"/>
    <s v="2. Have you noticed anything different or troubling since you entered the study, or since the last time we chatted on the phone?: Chest pain"/>
    <s v="integer"/>
    <m/>
    <m/>
    <m/>
    <s v="1|2|3"/>
    <m/>
    <m/>
    <m/>
    <s v="1=Yes|2=Has worsened|3=No"/>
    <m/>
    <m/>
    <m/>
    <m/>
    <m/>
    <m/>
    <m/>
    <m/>
    <m/>
    <m/>
    <m/>
    <m/>
    <m/>
    <m/>
    <m/>
    <m/>
    <s v="symptoms_monitoring_form_prn"/>
  </r>
  <r>
    <x v="14"/>
    <s v="0.3.2"/>
    <s v="Adverse Event Monitoring Form"/>
    <s v="No CRF match"/>
    <s v="High Confidence"/>
    <x v="3"/>
    <x v="628"/>
    <s v="Increase suicidal ideation***"/>
    <s v="2. Have you noticed anything different or troubling since you entered the study, or since the last time we chatted on the phone?: Increase suicidal ideation***"/>
    <s v="integer"/>
    <m/>
    <m/>
    <m/>
    <s v="1|2|3"/>
    <m/>
    <m/>
    <m/>
    <s v="1=Yes|2=Has worsened|3=No"/>
    <m/>
    <m/>
    <m/>
    <m/>
    <m/>
    <m/>
    <m/>
    <m/>
    <m/>
    <m/>
    <m/>
    <m/>
    <m/>
    <m/>
    <m/>
    <m/>
    <s v="symptoms_monitoring_form_prn"/>
  </r>
  <r>
    <x v="14"/>
    <s v="0.3.2"/>
    <s v="Adverse Event Monitoring Form"/>
    <s v="No CRF match"/>
    <s v="High Confidence"/>
    <x v="3"/>
    <x v="629"/>
    <s v="Other"/>
    <s v="2. Have you noticed anything different or troubling since you entered the study, or since the last time we chatted on the phone?: Other"/>
    <s v="integer"/>
    <m/>
    <m/>
    <m/>
    <s v="1|2|3"/>
    <m/>
    <m/>
    <m/>
    <s v="1=Yes|2=Has worsened|3=No"/>
    <m/>
    <m/>
    <m/>
    <m/>
    <m/>
    <m/>
    <m/>
    <m/>
    <m/>
    <m/>
    <m/>
    <m/>
    <m/>
    <m/>
    <m/>
    <m/>
    <s v="symptoms_monitoring_form_prn"/>
  </r>
  <r>
    <x v="14"/>
    <s v="0.3.2"/>
    <s v="Adverse Event Monitoring Form"/>
    <s v="No CRF match"/>
    <s v="High Confidence"/>
    <x v="3"/>
    <x v="630"/>
    <s v="Specify"/>
    <s v="2. Have you noticed anything different or troubling since you entered the study, or since the last time we chatted on the phone?: Specify"/>
    <s v="string"/>
    <m/>
    <m/>
    <m/>
    <m/>
    <m/>
    <m/>
    <m/>
    <m/>
    <m/>
    <m/>
    <m/>
    <m/>
    <m/>
    <m/>
    <m/>
    <m/>
    <m/>
    <m/>
    <m/>
    <m/>
    <m/>
    <m/>
    <m/>
    <m/>
    <s v="symptoms_monitoring_form_prn"/>
  </r>
  <r>
    <x v="14"/>
    <s v="0.3.2"/>
    <s v="Adverse Event Monitoring Form"/>
    <s v="No CRF match"/>
    <s v="High Confidence"/>
    <x v="3"/>
    <x v="631"/>
    <s v="a._x0009_How severe is it?"/>
    <s v="2. Have you noticed anything different or troubling since you entered the study, or since the last time we chatted on the phone?: a._x0009_How severe is it?"/>
    <s v="integer"/>
    <m/>
    <m/>
    <m/>
    <s v="1|2|3"/>
    <m/>
    <m/>
    <m/>
    <s v="1=Mild|2=Moderate|3=Severe"/>
    <m/>
    <m/>
    <m/>
    <m/>
    <m/>
    <m/>
    <m/>
    <m/>
    <m/>
    <m/>
    <m/>
    <m/>
    <m/>
    <m/>
    <m/>
    <m/>
    <s v="symptoms_monitoring_form_prn"/>
  </r>
  <r>
    <x v="14"/>
    <s v="0.3.2"/>
    <s v="Adverse Event Monitoring Form"/>
    <s v="No CRF match"/>
    <s v="High Confidence"/>
    <x v="3"/>
    <x v="632"/>
    <s v="b._x0009_Approximately when did your symptom start?"/>
    <s v="2. Have you noticed anything different or troubling since you entered the study, or since the last time we chatted on the phone?: b._x0009_Approximately when did your symptom start?"/>
    <s v="date"/>
    <s v="any"/>
    <m/>
    <m/>
    <m/>
    <m/>
    <m/>
    <m/>
    <m/>
    <m/>
    <m/>
    <m/>
    <m/>
    <m/>
    <m/>
    <m/>
    <m/>
    <m/>
    <m/>
    <m/>
    <m/>
    <m/>
    <m/>
    <m/>
    <m/>
    <s v="symptoms_monitoring_form_prn"/>
  </r>
  <r>
    <x v="14"/>
    <s v="0.3.2"/>
    <s v="Adverse Event Monitoring Form"/>
    <s v="No CRF match"/>
    <s v="High Confidence"/>
    <x v="3"/>
    <x v="633"/>
    <s v="c._x0009_Did you have this symptom even before the study, but worse since you started taking the medication?"/>
    <s v="2. Have you noticed anything different or troubling since you entered the study, or since the last time we chatted on the phone?: c._x0009_Did you have this symptom even before the study, but worse since you started taking the medication?"/>
    <s v="string"/>
    <m/>
    <m/>
    <m/>
    <m/>
    <m/>
    <m/>
    <m/>
    <m/>
    <m/>
    <m/>
    <m/>
    <m/>
    <m/>
    <m/>
    <m/>
    <m/>
    <m/>
    <m/>
    <m/>
    <m/>
    <m/>
    <m/>
    <m/>
    <m/>
    <s v="symptoms_monitoring_form_prn"/>
  </r>
  <r>
    <x v="14"/>
    <s v="0.3.2"/>
    <s v="Adverse Event Monitoring Form"/>
    <s v="No CRF match"/>
    <s v="High Confidence"/>
    <x v="3"/>
    <x v="634"/>
    <s v="d._x0009_What seems to aggravate or trigger your symptom?"/>
    <s v="2. Have you noticed anything different or troubling since you entered the study, or since the last time we chatted on the phone?: d._x0009_What seems to aggravate or trigger your symptom?"/>
    <s v="string"/>
    <m/>
    <m/>
    <m/>
    <m/>
    <m/>
    <m/>
    <m/>
    <m/>
    <m/>
    <m/>
    <m/>
    <m/>
    <m/>
    <m/>
    <m/>
    <m/>
    <m/>
    <m/>
    <m/>
    <m/>
    <m/>
    <m/>
    <m/>
    <m/>
    <s v="symptoms_monitoring_form_prn"/>
  </r>
  <r>
    <x v="14"/>
    <s v="0.3.2"/>
    <s v="Adverse Event Monitoring Form"/>
    <s v="No CRF match"/>
    <s v="High Confidence"/>
    <x v="3"/>
    <x v="635"/>
    <s v="e._x0009_Do you have an idea what might be causing the symptom?"/>
    <s v="2. Have you noticed anything different or troubling since you entered the study, or since the last time we chatted on the phone?: e._x0009_Do you have an idea what might be causing the symptom?"/>
    <s v="string"/>
    <m/>
    <m/>
    <m/>
    <m/>
    <m/>
    <m/>
    <m/>
    <m/>
    <m/>
    <m/>
    <m/>
    <m/>
    <m/>
    <m/>
    <m/>
    <m/>
    <m/>
    <m/>
    <m/>
    <m/>
    <m/>
    <m/>
    <m/>
    <m/>
    <s v="symptoms_monitoring_form_prn"/>
  </r>
  <r>
    <x v="14"/>
    <s v="0.3.2"/>
    <s v="Adverse Event Monitoring Form"/>
    <s v="No CRF match"/>
    <s v="High Confidence"/>
    <x v="3"/>
    <x v="636"/>
    <s v="f._x0009_Are you taking any new medication apart from Cymbalta (duloxetine)?"/>
    <s v="2. Have you noticed anything different or troubling since you entered the study, or since the last time we chatted on the phone?: f._x0009_Are you taking any new medication apart from Cymbalta (duloxetine)?"/>
    <s v="string"/>
    <m/>
    <m/>
    <m/>
    <m/>
    <m/>
    <m/>
    <m/>
    <m/>
    <m/>
    <m/>
    <m/>
    <m/>
    <m/>
    <m/>
    <m/>
    <m/>
    <m/>
    <m/>
    <m/>
    <m/>
    <m/>
    <m/>
    <m/>
    <m/>
    <s v="symptoms_monitoring_form_prn"/>
  </r>
  <r>
    <x v="14"/>
    <s v="0.3.2"/>
    <s v="Adverse Event Monitoring Form"/>
    <s v="No CRF match"/>
    <s v="High Confidence"/>
    <x v="3"/>
    <x v="637"/>
    <s v="g._x0009_How has the symptom affected your daily activities?"/>
    <s v="2. Have you noticed anything different or troubling since you entered the study, or since the last time we chatted on the phone?: g._x0009_How has the symptom affected your daily activities?"/>
    <s v="string"/>
    <m/>
    <m/>
    <m/>
    <m/>
    <m/>
    <m/>
    <m/>
    <m/>
    <m/>
    <m/>
    <m/>
    <m/>
    <m/>
    <m/>
    <m/>
    <m/>
    <m/>
    <m/>
    <m/>
    <m/>
    <m/>
    <m/>
    <m/>
    <m/>
    <s v="symptoms_monitoring_form_prn"/>
  </r>
  <r>
    <x v="14"/>
    <s v="0.3.2"/>
    <s v="Adverse Event Monitoring Form"/>
    <s v="No CRF match"/>
    <s v="High Confidence"/>
    <x v="3"/>
    <x v="638"/>
    <s v="h._x0009_Do you have any other symptoms?"/>
    <s v="2. Have you noticed anything different or troubling since you entered the study, or since the last time we chatted on the phone?: h._x0009_Do you have any other symptoms?"/>
    <s v="string"/>
    <m/>
    <m/>
    <m/>
    <m/>
    <m/>
    <m/>
    <m/>
    <m/>
    <m/>
    <m/>
    <m/>
    <m/>
    <m/>
    <m/>
    <m/>
    <m/>
    <m/>
    <m/>
    <m/>
    <m/>
    <m/>
    <m/>
    <m/>
    <m/>
    <s v="symptoms_monitoring_form_prn"/>
  </r>
  <r>
    <x v="14"/>
    <s v="0.3.2"/>
    <s v="Adverse Event Monitoring Form"/>
    <s v="No CRF match"/>
    <s v="High Confidence"/>
    <x v="3"/>
    <x v="639"/>
    <s v="i._x0009_Any other comments:"/>
    <s v="2. Have you noticed anything different or troubling since you entered the study, or since the last time we chatted on the phone?: i._x0009_Any other comments:"/>
    <s v="string"/>
    <m/>
    <m/>
    <m/>
    <m/>
    <m/>
    <m/>
    <m/>
    <m/>
    <m/>
    <m/>
    <m/>
    <m/>
    <m/>
    <m/>
    <m/>
    <m/>
    <m/>
    <m/>
    <m/>
    <m/>
    <m/>
    <m/>
    <m/>
    <m/>
    <s v="symptoms_monitoring_form_prn"/>
  </r>
  <r>
    <x v="14"/>
    <s v="0.3.2"/>
    <s v="Adverse Event Monitoring Form"/>
    <s v="No CRF match"/>
    <s v="High Confidence"/>
    <x v="3"/>
    <x v="640"/>
    <s v="4._x0009_Most of the medication side effects are temporary or self-limiting. Is/Are the side effects [___________] mild enough that you would be willing and able to continue taking Cymbalta (duloxetine) for a while, or is it bothersome enough that you need to stop the medicine?"/>
    <s v="2. Have you noticed anything different or troubling since you entered the study, or since the last time we chatted on the phone?: 4._x0009_Most of the medication side effects are temporary or self-limiting. Is/Are the side effects [___________] mild enough that you would be willing and able to continue taking Cymbalta (duloxetine) for a while, or is it bothersome enough that you need to stop the medicine?"/>
    <s v="integer"/>
    <m/>
    <m/>
    <m/>
    <s v="1|2"/>
    <m/>
    <m/>
    <m/>
    <s v="1=Mild enough that I am willing to continue taking the medication for a while|2=Bothersome enough that I need to stop the study medication (PROCEED to #5)"/>
    <m/>
    <m/>
    <m/>
    <m/>
    <m/>
    <m/>
    <m/>
    <m/>
    <m/>
    <m/>
    <m/>
    <m/>
    <m/>
    <m/>
    <m/>
    <m/>
    <s v="symptoms_monitoring_form_prn"/>
  </r>
  <r>
    <x v="14"/>
    <s v="0.3.2"/>
    <s v="Adverse Event Monitoring Form"/>
    <s v="No CRF match"/>
    <s v="High Confidence"/>
    <x v="3"/>
    <x v="641"/>
    <s v="5._x0009_Would you be willing to try the reduced dose of 30 mg once daily and follow up with me by phone in another week to see how you are tolerating the lower dose?"/>
    <s v="2. Have you noticed anything different or troubling since you entered the study, or since the last time we chatted on the phone?: 5._x0009_Would you be willing to try the reduced dose of 30 mg once daily and follow up with me by phone in another week to see how you are tolerating the lower dose?"/>
    <s v="boolean"/>
    <m/>
    <m/>
    <m/>
    <s v="0|1"/>
    <m/>
    <m/>
    <m/>
    <s v="0=No|1=Yes"/>
    <m/>
    <m/>
    <m/>
    <m/>
    <m/>
    <m/>
    <m/>
    <m/>
    <m/>
    <m/>
    <m/>
    <m/>
    <m/>
    <m/>
    <m/>
    <m/>
    <s v="symptoms_monitoring_form_prn"/>
  </r>
  <r>
    <x v="14"/>
    <s v="0.3.2"/>
    <s v="Adverse Event Monitoring Form"/>
    <s v="No CRF match"/>
    <s v="High Confidence"/>
    <x v="3"/>
    <x v="642"/>
    <s v="1._x0009_Hello, Ms./Mr._______________. This is __________________ from Wake Baptist. I just want to follow up on your concern from last week. You mentioned that you were experiencing __________________ (symptom). Is your symptom?"/>
    <s v="Instruction to research staff:: 1._x0009_Hello, Ms./Mr._______________. This is __________________ from Wake Baptist. I just want to follow up on your concern from last week. You mentioned that you were experiencing __________________ (symptom). Is your symptom?"/>
    <s v="integer"/>
    <m/>
    <m/>
    <m/>
    <s v="1|2|3"/>
    <m/>
    <m/>
    <m/>
    <s v="1=Better or gone (PROCEED TO #3)|2=About the same (PROCEED TO #2)|3=Worse (PROCEED TO #2)"/>
    <m/>
    <m/>
    <m/>
    <m/>
    <m/>
    <m/>
    <m/>
    <m/>
    <m/>
    <m/>
    <m/>
    <m/>
    <m/>
    <m/>
    <m/>
    <m/>
    <s v="symptoms_monitoring_form_prn"/>
  </r>
  <r>
    <x v="14"/>
    <s v="0.3.2"/>
    <s v="Adverse Event Monitoring Form"/>
    <s v="No CRF match"/>
    <s v="High Confidence"/>
    <x v="3"/>
    <x v="643"/>
    <s v="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struction to research staff:: 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teger"/>
    <m/>
    <m/>
    <m/>
    <s v="1|2"/>
    <m/>
    <m/>
    <m/>
    <s v="1=Mild enough that I am willing to continue taking the medication for a while|2=Bothersome enough that I need to stop the study medication"/>
    <m/>
    <m/>
    <m/>
    <m/>
    <m/>
    <m/>
    <m/>
    <m/>
    <m/>
    <m/>
    <m/>
    <m/>
    <m/>
    <m/>
    <m/>
    <m/>
    <s v="symptoms_monitoring_form_prn"/>
  </r>
  <r>
    <x v="15"/>
    <s v="0.3.2"/>
    <s v="Missed Visit Form"/>
    <s v="No CRF match"/>
    <s v="High Confidence"/>
    <x v="3"/>
    <x v="644"/>
    <s v="Date Form completed:"/>
    <s v="Date Form completed:"/>
    <s v="date"/>
    <s v="any"/>
    <m/>
    <m/>
    <m/>
    <m/>
    <m/>
    <m/>
    <m/>
    <m/>
    <m/>
    <m/>
    <m/>
    <m/>
    <m/>
    <m/>
    <m/>
    <m/>
    <m/>
    <m/>
    <m/>
    <m/>
    <m/>
    <m/>
    <m/>
    <s v="participant_statusmissed_visit_form"/>
  </r>
  <r>
    <x v="15"/>
    <s v="0.3.2"/>
    <s v="Missed Visit Form"/>
    <s v="No CRF match"/>
    <s v="High Confidence"/>
    <x v="3"/>
    <x v="645"/>
    <s v="Reviewed by:"/>
    <s v="Reviewed by:"/>
    <s v="string"/>
    <m/>
    <m/>
    <m/>
    <m/>
    <m/>
    <m/>
    <m/>
    <m/>
    <m/>
    <m/>
    <m/>
    <m/>
    <m/>
    <m/>
    <m/>
    <m/>
    <m/>
    <m/>
    <m/>
    <m/>
    <m/>
    <m/>
    <m/>
    <m/>
    <s v="participant_statusmissed_visit_form"/>
  </r>
  <r>
    <x v="15"/>
    <s v="0.3.2"/>
    <s v="Missed Visit Form"/>
    <s v="No CRF match"/>
    <s v="High Confidence"/>
    <x v="3"/>
    <x v="646"/>
    <s v="1. Participant Status:"/>
    <s v="1. Participant Status:"/>
    <s v="integer"/>
    <m/>
    <m/>
    <m/>
    <s v="1|2|8|3|4|5|6|7|9"/>
    <m/>
    <m/>
    <m/>
    <s v="1=Participant has completed the study|2=Missed visit|8=Missed symptoms call|3=Participant has withdrawn from the study and refused further contact|4=Participant has withdrawn from the intervention but is willing to return for data collection visits|5=Participant is lost to follow up|6=Participant has died|7=Participant excluded due to low tolerability to drug (Cymbalta)|9=Participant excluded due to uncontrolled hypertension"/>
    <m/>
    <m/>
    <m/>
    <m/>
    <m/>
    <m/>
    <m/>
    <m/>
    <m/>
    <m/>
    <m/>
    <m/>
    <m/>
    <m/>
    <m/>
    <m/>
    <s v="participant_statusmissed_visit_form"/>
  </r>
  <r>
    <x v="15"/>
    <s v="0.3.2"/>
    <s v="Missed Visit Form"/>
    <s v="No CRF match"/>
    <s v="High Confidence"/>
    <x v="3"/>
    <x v="647"/>
    <s v="Date of death"/>
    <s v="Date of death"/>
    <s v="date"/>
    <s v="any"/>
    <m/>
    <m/>
    <m/>
    <m/>
    <m/>
    <m/>
    <m/>
    <m/>
    <m/>
    <m/>
    <m/>
    <m/>
    <m/>
    <m/>
    <m/>
    <m/>
    <m/>
    <m/>
    <m/>
    <m/>
    <m/>
    <m/>
    <m/>
    <s v="participant_statusmissed_visit_form"/>
  </r>
  <r>
    <x v="15"/>
    <s v="0.3.2"/>
    <s v="Missed Visit Form"/>
    <s v="No CRF match"/>
    <s v="High Confidence"/>
    <x v="3"/>
    <x v="648"/>
    <s v="2. Which visit was missed"/>
    <s v="2. Which visit was missed"/>
    <s v="integer"/>
    <m/>
    <m/>
    <m/>
    <s v="0|28|13|25|26|27"/>
    <m/>
    <m/>
    <m/>
    <s v="0=Baseline 0|28=Week 1|13=Week 13|25=Week 25|26=Week 2 call|27=Week 4 call"/>
    <m/>
    <m/>
    <m/>
    <m/>
    <m/>
    <m/>
    <m/>
    <m/>
    <m/>
    <m/>
    <m/>
    <m/>
    <m/>
    <m/>
    <m/>
    <m/>
    <s v="participant_statusmissed_visit_form"/>
  </r>
  <r>
    <x v="15"/>
    <s v="0.3.2"/>
    <s v="Missed Visit Form"/>
    <s v="No CRF match"/>
    <s v="High Confidence"/>
    <x v="3"/>
    <x v="649"/>
    <s v="3. Reason for withdrawal or missed visit:"/>
    <s v="3. Reason for withdrawal or missed visit:"/>
    <s v="integer"/>
    <m/>
    <m/>
    <m/>
    <s v="1|2|3|4|5|6|7|8|9|10|11|12"/>
    <m/>
    <m/>
    <m/>
    <s v="1=Unknown|2=Transportation/parking problem|3=Problem with research clinic location|4=Schedule conflict|5=Illness|6=Vacation/travel|7=Moved somewhere and unwilling to return to research|8=Private physician advice|9=Refused to attend this visit|10=Refused to attend any more PRECICE visits|11=Temporarily inactive|12=Other"/>
    <m/>
    <m/>
    <m/>
    <m/>
    <m/>
    <m/>
    <m/>
    <m/>
    <m/>
    <m/>
    <m/>
    <m/>
    <m/>
    <m/>
    <m/>
    <m/>
    <s v="participant_statusmissed_visit_form"/>
  </r>
  <r>
    <x v="15"/>
    <s v="0.3.2"/>
    <s v="Missed Visit Form"/>
    <s v="No CRF match"/>
    <s v="High Confidence"/>
    <x v="3"/>
    <x v="650"/>
    <s v="Please specify"/>
    <s v="Please specify"/>
    <s v="string"/>
    <m/>
    <m/>
    <m/>
    <m/>
    <m/>
    <m/>
    <m/>
    <m/>
    <m/>
    <m/>
    <m/>
    <m/>
    <m/>
    <m/>
    <m/>
    <m/>
    <m/>
    <m/>
    <m/>
    <m/>
    <m/>
    <m/>
    <m/>
    <m/>
    <s v="participant_statusmissed_visit_form"/>
  </r>
  <r>
    <x v="15"/>
    <s v="0.3.2"/>
    <s v="Missed Visit Form"/>
    <s v="No CRF match"/>
    <s v="High Confidence"/>
    <x v="3"/>
    <x v="651"/>
    <s v="4. Participant has given permission to be contacted by PRECICE staff in the future."/>
    <s v="4. Participant has given permission to be contacted by PRECICE staff in the future."/>
    <s v="boolean"/>
    <m/>
    <m/>
    <m/>
    <s v="0|1"/>
    <m/>
    <m/>
    <m/>
    <s v="0=No|1=Yes"/>
    <m/>
    <m/>
    <m/>
    <m/>
    <m/>
    <m/>
    <m/>
    <m/>
    <m/>
    <m/>
    <m/>
    <m/>
    <m/>
    <m/>
    <m/>
    <m/>
    <s v="participant_statusmissed_visit_form"/>
  </r>
  <r>
    <x v="16"/>
    <s v="0.3.2"/>
    <s v="Drug Accountability Record Form_x000a_"/>
    <s v="No CRF match"/>
    <s v="High Confidence"/>
    <x v="3"/>
    <x v="652"/>
    <s v="Visit Date"/>
    <s v="Visit Date"/>
    <s v="date"/>
    <s v="any"/>
    <m/>
    <m/>
    <m/>
    <m/>
    <m/>
    <m/>
    <m/>
    <m/>
    <m/>
    <m/>
    <m/>
    <m/>
    <m/>
    <m/>
    <m/>
    <m/>
    <m/>
    <m/>
    <m/>
    <m/>
    <m/>
    <m/>
    <m/>
    <s v="drug_accountability_log"/>
  </r>
  <r>
    <x v="16"/>
    <s v="0.3.2"/>
    <s v="Drug Accountability Record Form_x000a_"/>
    <s v="No CRF match"/>
    <s v="High Confidence"/>
    <x v="3"/>
    <x v="653"/>
    <s v="Visit #"/>
    <s v="Visit #"/>
    <s v="integer"/>
    <m/>
    <m/>
    <m/>
    <s v="0|1|2|3|4"/>
    <m/>
    <m/>
    <m/>
    <s v="0=Week  0 (baseline)|1=Week 1|2=Week 13|3=Week 25|4=PRN"/>
    <m/>
    <m/>
    <m/>
    <m/>
    <m/>
    <m/>
    <m/>
    <m/>
    <m/>
    <m/>
    <m/>
    <m/>
    <m/>
    <m/>
    <m/>
    <m/>
    <s v="drug_accountability_log"/>
  </r>
  <r>
    <x v="16"/>
    <s v="0.3.2"/>
    <s v="Drug Accountability Record Form_x000a_"/>
    <s v="No CRF match"/>
    <s v="High Confidence"/>
    <x v="3"/>
    <x v="654"/>
    <s v="Dose"/>
    <s v="Dose"/>
    <s v="integer"/>
    <m/>
    <m/>
    <m/>
    <s v="1|2"/>
    <m/>
    <m/>
    <m/>
    <s v="1=30mg|2=60mg"/>
    <m/>
    <m/>
    <m/>
    <m/>
    <m/>
    <m/>
    <m/>
    <m/>
    <m/>
    <m/>
    <m/>
    <m/>
    <m/>
    <m/>
    <m/>
    <m/>
    <s v="drug_accountability_log"/>
  </r>
  <r>
    <x v="16"/>
    <s v="0.3.2"/>
    <s v="Drug Accountability Record Form_x000a_"/>
    <s v="No CRF match"/>
    <s v="High Confidence"/>
    <x v="3"/>
    <x v="655"/>
    <s v="Date Dispensed"/>
    <s v="Date Dispensed"/>
    <s v="date"/>
    <s v="any"/>
    <m/>
    <m/>
    <m/>
    <m/>
    <m/>
    <m/>
    <m/>
    <m/>
    <m/>
    <m/>
    <m/>
    <m/>
    <m/>
    <m/>
    <m/>
    <m/>
    <m/>
    <m/>
    <m/>
    <m/>
    <m/>
    <m/>
    <m/>
    <s v="drug_accountability_log"/>
  </r>
  <r>
    <x v="16"/>
    <s v="0.3.2"/>
    <s v="Drug Accountability Record Form_x000a_"/>
    <s v="No CRF match"/>
    <s v="High Confidence"/>
    <x v="3"/>
    <x v="656"/>
    <s v="# of capsules Dispensed"/>
    <s v="# of capsules Dispensed"/>
    <s v="string"/>
    <m/>
    <m/>
    <m/>
    <m/>
    <m/>
    <m/>
    <m/>
    <m/>
    <m/>
    <m/>
    <m/>
    <m/>
    <m/>
    <m/>
    <m/>
    <m/>
    <m/>
    <m/>
    <m/>
    <m/>
    <m/>
    <m/>
    <m/>
    <m/>
    <s v="drug_accountability_log"/>
  </r>
  <r>
    <x v="16"/>
    <s v="0.3.2"/>
    <s v="Drug Accountability Record Form_x000a_"/>
    <s v="No CRF match"/>
    <s v="High Confidence"/>
    <x v="3"/>
    <x v="657"/>
    <s v="# of capsules Returned"/>
    <s v="# of capsules Returned"/>
    <s v="string"/>
    <m/>
    <m/>
    <m/>
    <m/>
    <m/>
    <m/>
    <m/>
    <m/>
    <m/>
    <m/>
    <m/>
    <m/>
    <m/>
    <m/>
    <m/>
    <m/>
    <m/>
    <m/>
    <m/>
    <m/>
    <m/>
    <m/>
    <m/>
    <m/>
    <s v="drug_accountability_log"/>
  </r>
  <r>
    <x v="16"/>
    <s v="0.3.2"/>
    <s v="Drug Accountability Record Form_x000a_"/>
    <s v="No CRF match"/>
    <s v="High Confidence"/>
    <x v="3"/>
    <x v="658"/>
    <s v="# of capsules taken"/>
    <s v="# of capsules taken[calculation: sum([dispensed]-[returned])]"/>
    <s v="number"/>
    <m/>
    <m/>
    <m/>
    <m/>
    <m/>
    <m/>
    <m/>
    <m/>
    <m/>
    <m/>
    <m/>
    <m/>
    <m/>
    <m/>
    <m/>
    <m/>
    <m/>
    <m/>
    <m/>
    <m/>
    <m/>
    <m/>
    <m/>
    <m/>
    <s v="drug_accountability_log"/>
  </r>
  <r>
    <x v="16"/>
    <s v="0.3.2"/>
    <s v="Drug Accountability Record Form_x000a_"/>
    <s v="No CRF match"/>
    <s v="High Confidence"/>
    <x v="3"/>
    <x v="659"/>
    <s v="Expected # to be taken"/>
    <s v="Expected # to be taken[calculation: datediff([visit_date_drug],[date_dispensed], &quot;d&quot;)]"/>
    <s v="number"/>
    <m/>
    <m/>
    <m/>
    <m/>
    <m/>
    <m/>
    <m/>
    <m/>
    <m/>
    <m/>
    <m/>
    <m/>
    <m/>
    <m/>
    <m/>
    <m/>
    <m/>
    <m/>
    <m/>
    <m/>
    <m/>
    <m/>
    <m/>
    <m/>
    <s v="drug_accountability_log"/>
  </r>
  <r>
    <x v="16"/>
    <s v="0.3.2"/>
    <s v="Drug Accountability Record Form_x000a_"/>
    <s v="No CRF match"/>
    <s v="High Confidence"/>
    <x v="3"/>
    <x v="660"/>
    <s v="% of expected that were taken"/>
    <s v="% of expected that were taken[calculation: ([of_capsules_taken]/ [expected_to_be_taken])*100]"/>
    <s v="number"/>
    <m/>
    <m/>
    <m/>
    <m/>
    <m/>
    <m/>
    <m/>
    <m/>
    <m/>
    <m/>
    <m/>
    <m/>
    <m/>
    <m/>
    <m/>
    <m/>
    <m/>
    <m/>
    <m/>
    <m/>
    <m/>
    <m/>
    <m/>
    <m/>
    <s v="drug_accountability_log"/>
  </r>
  <r>
    <x v="16"/>
    <s v="0.3.2"/>
    <s v="Drug Accountability Record Form_x000a_"/>
    <s v="No CRF match"/>
    <s v="High Confidence"/>
    <x v="3"/>
    <x v="661"/>
    <s v="Comments:"/>
    <s v="Comments:"/>
    <s v="string"/>
    <m/>
    <m/>
    <m/>
    <m/>
    <m/>
    <m/>
    <m/>
    <m/>
    <m/>
    <m/>
    <m/>
    <m/>
    <m/>
    <m/>
    <m/>
    <m/>
    <m/>
    <m/>
    <m/>
    <m/>
    <m/>
    <m/>
    <m/>
    <m/>
    <s v="drug_accountability_log"/>
  </r>
  <r>
    <x v="16"/>
    <s v="0.3.2"/>
    <s v="Drug Accountability Record Form_x000a_"/>
    <s v="No CRF match"/>
    <s v="High Confidence"/>
    <x v="3"/>
    <x v="662"/>
    <s v="Completed by:"/>
    <s v="Completed by:"/>
    <s v="string"/>
    <m/>
    <m/>
    <m/>
    <m/>
    <m/>
    <m/>
    <m/>
    <m/>
    <m/>
    <m/>
    <m/>
    <m/>
    <m/>
    <m/>
    <m/>
    <m/>
    <m/>
    <m/>
    <m/>
    <m/>
    <m/>
    <m/>
    <m/>
    <m/>
    <s v="drug_accountability_log"/>
  </r>
  <r>
    <x v="16"/>
    <s v="0.3.2"/>
    <s v="Drug Accountability Record Form_x000a_"/>
    <s v="No CRF match"/>
    <s v="High Confidence"/>
    <x v="3"/>
    <x v="663"/>
    <s v="Completed on:"/>
    <s v="Completed on:"/>
    <s v="date"/>
    <s v="any"/>
    <m/>
    <m/>
    <m/>
    <m/>
    <m/>
    <m/>
    <m/>
    <m/>
    <m/>
    <m/>
    <m/>
    <m/>
    <m/>
    <m/>
    <m/>
    <m/>
    <m/>
    <m/>
    <m/>
    <m/>
    <m/>
    <m/>
    <m/>
    <s v="drug_accountability_log"/>
  </r>
  <r>
    <x v="17"/>
    <s v="0.3.2"/>
    <s v="Columbia-Suicide Severity Rating Scale (C-SSRS)"/>
    <s v="No CRF match"/>
    <s v="High Confidence"/>
    <x v="3"/>
    <x v="664"/>
    <s v="Study #"/>
    <s v="Study #"/>
    <s v="string"/>
    <m/>
    <m/>
    <m/>
    <m/>
    <m/>
    <m/>
    <m/>
    <m/>
    <m/>
    <m/>
    <m/>
    <m/>
    <m/>
    <m/>
    <m/>
    <m/>
    <m/>
    <m/>
    <m/>
    <m/>
    <m/>
    <m/>
    <m/>
    <m/>
    <s v="suicide_form"/>
  </r>
  <r>
    <x v="17"/>
    <s v="0.3.2"/>
    <s v="Columbia-Suicide Severity Rating Scale (C-SSRS)"/>
    <s v="No CRF match"/>
    <s v="High Confidence"/>
    <x v="3"/>
    <x v="665"/>
    <s v="Date"/>
    <s v="Date"/>
    <s v="date"/>
    <s v="any"/>
    <m/>
    <m/>
    <m/>
    <m/>
    <m/>
    <m/>
    <m/>
    <m/>
    <m/>
    <m/>
    <m/>
    <m/>
    <m/>
    <m/>
    <m/>
    <m/>
    <m/>
    <m/>
    <m/>
    <m/>
    <m/>
    <m/>
    <m/>
    <s v="suicide_form"/>
  </r>
  <r>
    <x v="17"/>
    <s v="0.3.2"/>
    <s v="Columbia-Suicide Severity Rating Scale (C-SSRS)"/>
    <s v="No CRF match"/>
    <s v="High Confidence"/>
    <x v="3"/>
    <x v="666"/>
    <s v="1. Have you ever tried to harm yourself or end your life in the past?"/>
    <s v=": 1. Have you ever tried to harm yourself or end your life in the past?"/>
    <s v="integer"/>
    <m/>
    <m/>
    <m/>
    <s v="0|1"/>
    <m/>
    <m/>
    <m/>
    <s v="0=No|1=Yes or Don't know"/>
    <m/>
    <m/>
    <m/>
    <m/>
    <m/>
    <m/>
    <m/>
    <m/>
    <m/>
    <m/>
    <m/>
    <m/>
    <m/>
    <m/>
    <m/>
    <m/>
    <s v="suicide_form"/>
  </r>
  <r>
    <x v="17"/>
    <s v="0.3.2"/>
    <s v="Columbia-Suicide Severity Rating Scale (C-SSRS)"/>
    <s v="No CRF match"/>
    <s v="High Confidence"/>
    <x v="3"/>
    <x v="667"/>
    <s v="2. Have you recently had thoughts of harming yourself in some way, or ending your life?"/>
    <s v=": 2. Have you recently had thoughts of harming yourself in some way, or ending your life?"/>
    <s v="integer"/>
    <m/>
    <m/>
    <m/>
    <s v="0|1"/>
    <m/>
    <m/>
    <m/>
    <s v="0=No|1=Yes or Don't know"/>
    <m/>
    <m/>
    <m/>
    <m/>
    <m/>
    <m/>
    <m/>
    <m/>
    <m/>
    <m/>
    <m/>
    <m/>
    <m/>
    <m/>
    <m/>
    <m/>
    <s v="suicide_form"/>
  </r>
  <r>
    <x v="17"/>
    <s v="0.3.2"/>
    <s v="Columbia-Suicide Severity Rating Scale (C-SSRS)"/>
    <s v="No CRF match"/>
    <s v="High Confidence"/>
    <x v="3"/>
    <x v="668"/>
    <s v="3. Do you know how you might harm yourself or end your life? Do you have a specific plan?"/>
    <s v=": 3. Do you know how you might harm yourself or end your life? Do you have a specific plan?"/>
    <s v="integer"/>
    <m/>
    <m/>
    <m/>
    <s v="0|1"/>
    <m/>
    <m/>
    <m/>
    <s v="0=No|1=Yes or Don't know"/>
    <m/>
    <m/>
    <m/>
    <m/>
    <m/>
    <m/>
    <m/>
    <m/>
    <m/>
    <m/>
    <m/>
    <m/>
    <m/>
    <m/>
    <m/>
    <m/>
    <s v="suicide_form"/>
  </r>
  <r>
    <x v="17"/>
    <s v="0.3.2"/>
    <s v="Columbia-Suicide Severity Rating Scale (C-SSRS)"/>
    <s v="No CRF match"/>
    <s v="High Confidence"/>
    <x v="3"/>
    <x v="669"/>
    <s v="3a. Could you tell me more about this?"/>
    <s v=": 3a. Could you tell me more about this?"/>
    <s v="string"/>
    <m/>
    <m/>
    <m/>
    <m/>
    <m/>
    <m/>
    <m/>
    <m/>
    <m/>
    <m/>
    <m/>
    <m/>
    <m/>
    <m/>
    <m/>
    <m/>
    <m/>
    <m/>
    <m/>
    <m/>
    <m/>
    <m/>
    <m/>
    <m/>
    <s v="suicide_form"/>
  </r>
  <r>
    <x v="17"/>
    <s v="0.3.2"/>
    <s v="Columbia-Suicide Severity Rating Scale (C-SSRS)"/>
    <s v="No CRF match"/>
    <s v="High Confidence"/>
    <x v="3"/>
    <x v="670"/>
    <s v="4. Do you live alone?"/>
    <s v="Optional Clarifying Questions (if it is unclear if patient has a plan): 4. Do you live alone?"/>
    <s v="boolean"/>
    <m/>
    <m/>
    <m/>
    <s v="0|1"/>
    <m/>
    <m/>
    <m/>
    <s v="0=No|1=Yes"/>
    <m/>
    <m/>
    <m/>
    <m/>
    <m/>
    <m/>
    <m/>
    <m/>
    <m/>
    <m/>
    <m/>
    <m/>
    <m/>
    <m/>
    <m/>
    <m/>
    <s v="suicide_form"/>
  </r>
  <r>
    <x v="17"/>
    <s v="0.3.2"/>
    <s v="Columbia-Suicide Severity Rating Scale (C-SSRS)"/>
    <s v="No CRF match"/>
    <s v="High Confidence"/>
    <x v="3"/>
    <x v="671"/>
    <s v="5. Have you thought about taking an overdose of medication, driving your car off the road, using a gun, or doing something else serious like this?"/>
    <s v="Optional Clarifying Questions (if it is unclear if patient has a plan): 5. Have you thought about taking an overdose of medication, driving your car off the road, using a gun, or doing something else serious like this?"/>
    <s v="boolean"/>
    <m/>
    <m/>
    <m/>
    <s v="0|1"/>
    <m/>
    <m/>
    <m/>
    <s v="0=No|1=Yes"/>
    <m/>
    <m/>
    <m/>
    <m/>
    <m/>
    <m/>
    <m/>
    <m/>
    <m/>
    <m/>
    <m/>
    <m/>
    <m/>
    <m/>
    <m/>
    <m/>
    <s v="suicide_form"/>
  </r>
  <r>
    <x v="17"/>
    <s v="0.3.2"/>
    <s v="Columbia-Suicide Severity Rating Scale (C-SSRS)"/>
    <s v="No CRF match"/>
    <s v="High Confidence"/>
    <x v="3"/>
    <x v="672"/>
    <s v="5a. What is it?"/>
    <s v="Optional Clarifying Questions (if it is unclear if patient has a plan): 5a. What is it?"/>
    <s v="string"/>
    <m/>
    <m/>
    <m/>
    <m/>
    <m/>
    <m/>
    <m/>
    <m/>
    <m/>
    <m/>
    <m/>
    <m/>
    <m/>
    <m/>
    <m/>
    <m/>
    <m/>
    <m/>
    <m/>
    <m/>
    <m/>
    <m/>
    <m/>
    <m/>
    <s v="suicide_form"/>
  </r>
  <r>
    <x v="17"/>
    <s v="0.3.2"/>
    <s v="Columbia-Suicide Severity Rating Scale (C-SSRS)"/>
    <s v="No CRF match"/>
    <s v="High Confidence"/>
    <x v="3"/>
    <x v="673"/>
    <s v="6. Do you (a) own a gun?"/>
    <s v="Optional Clarifying Questions (if it is unclear if patient has a plan): 6. Do you (a) own a gun?"/>
    <s v="boolean"/>
    <m/>
    <m/>
    <m/>
    <s v="0|1"/>
    <m/>
    <m/>
    <m/>
    <s v="0=No|1=Yes"/>
    <m/>
    <m/>
    <m/>
    <m/>
    <m/>
    <m/>
    <m/>
    <m/>
    <m/>
    <m/>
    <m/>
    <m/>
    <m/>
    <m/>
    <m/>
    <m/>
    <s v="suicide_form"/>
  </r>
  <r>
    <x v="17"/>
    <s v="0.3.2"/>
    <s v="Columbia-Suicide Severity Rating Scale (C-SSRS)"/>
    <s v="No CRF match"/>
    <s v="High Confidence"/>
    <x v="3"/>
    <x v="674"/>
    <s v="7. Have you been stockpiling (saving up) medication?"/>
    <s v="Optional Clarifying Questions (if it is unclear if patient has a plan): 7. Have you been stockpiling (saving up) medication?"/>
    <s v="boolean"/>
    <m/>
    <m/>
    <m/>
    <s v="0|1"/>
    <m/>
    <m/>
    <m/>
    <s v="0=No|1=Yes"/>
    <m/>
    <m/>
    <m/>
    <m/>
    <m/>
    <m/>
    <m/>
    <m/>
    <m/>
    <m/>
    <m/>
    <m/>
    <m/>
    <m/>
    <m/>
    <m/>
    <s v="suicide_form"/>
  </r>
  <r>
    <x v="17"/>
    <s v="0.3.2"/>
    <s v="Columbia-Suicide Severity Rating Scale (C-SSRS)"/>
    <s v="No CRF match"/>
    <s v="High Confidence"/>
    <x v="3"/>
    <x v="675"/>
    <s v="8. Do you feel hopeless about the future?"/>
    <s v="Optional Clarifying Questions (if it is unclear if patient has a plan): 8. Do you feel hopeless about the future?"/>
    <s v="integer"/>
    <m/>
    <m/>
    <m/>
    <s v="1|2|3|4"/>
    <m/>
    <m/>
    <m/>
    <s v="1=No|2=A little|3=Somewhat|4=Very"/>
    <m/>
    <m/>
    <m/>
    <m/>
    <m/>
    <m/>
    <m/>
    <m/>
    <m/>
    <m/>
    <m/>
    <m/>
    <m/>
    <m/>
    <m/>
    <m/>
    <s v="suicide_form"/>
  </r>
  <r>
    <x v="17"/>
    <s v="0.3.2"/>
    <s v="Columbia-Suicide Severity Rating Scale (C-SSRS)"/>
    <s v="No CRF match"/>
    <s v="High Confidence"/>
    <x v="3"/>
    <x v="676"/>
    <s v="9. Is anything preventing you from harming yourself?"/>
    <s v="Optional Clarifying Questions (if it is unclear if patient has a plan): 9. Is anything preventing you from harming yourself?"/>
    <s v="boolean"/>
    <m/>
    <m/>
    <m/>
    <s v="0|1"/>
    <m/>
    <m/>
    <m/>
    <s v="0=No|1=Yes"/>
    <m/>
    <m/>
    <m/>
    <m/>
    <m/>
    <m/>
    <m/>
    <m/>
    <m/>
    <m/>
    <m/>
    <m/>
    <m/>
    <m/>
    <m/>
    <m/>
    <s v="suicide_form"/>
  </r>
  <r>
    <x v="17"/>
    <s v="0.3.2"/>
    <s v="Columbia-Suicide Severity Rating Scale (C-SSRS)"/>
    <s v="No CRF match"/>
    <s v="High Confidence"/>
    <x v="3"/>
    <x v="677"/>
    <s v="9a. What is preventing you?"/>
    <s v="Optional Clarifying Questions (if it is unclear if patient has a plan): 9a. What is preventing you?"/>
    <s v="string"/>
    <m/>
    <m/>
    <m/>
    <m/>
    <m/>
    <m/>
    <m/>
    <m/>
    <m/>
    <m/>
    <m/>
    <m/>
    <m/>
    <m/>
    <m/>
    <m/>
    <m/>
    <m/>
    <m/>
    <m/>
    <m/>
    <m/>
    <m/>
    <m/>
    <s v="suicide_form"/>
  </r>
  <r>
    <x v="17"/>
    <s v="0.3.2"/>
    <s v="Columbia-Suicide Severity Rating Scale (C-SSRS)"/>
    <s v="No CRF match"/>
    <s v="High Confidence"/>
    <x v="3"/>
    <x v="678"/>
    <s v="10. Do you feel you can resist your impulses to harm yourself?"/>
    <s v="Optional Clarifying Questions (if it is unclear if patient has a plan): 10. Do you feel you can resist your impulses to harm yourself?"/>
    <s v="boolean"/>
    <m/>
    <m/>
    <m/>
    <s v="0|1"/>
    <m/>
    <m/>
    <m/>
    <s v="0=No|1=Yes"/>
    <m/>
    <m/>
    <m/>
    <m/>
    <m/>
    <m/>
    <m/>
    <m/>
    <m/>
    <m/>
    <m/>
    <m/>
    <m/>
    <m/>
    <m/>
    <m/>
    <s v="suicide_form"/>
  </r>
  <r>
    <x v="17"/>
    <s v="0.3.2"/>
    <s v="Columbia-Suicide Severity Rating Scale (C-SSRS)"/>
    <s v="No CRF match"/>
    <s v="High Confidence"/>
    <x v="3"/>
    <x v="679"/>
    <s v="11. Right now, how strong is your wish to die?"/>
    <s v="Optional Clarifying Questions (if it is unclear if patient has a plan): 11. Right now, how strong is your wish to die?"/>
    <s v="integer"/>
    <m/>
    <m/>
    <m/>
    <s v="1|2|3"/>
    <m/>
    <m/>
    <m/>
    <s v="1=No wish|2=Weak|3=Strong"/>
    <m/>
    <m/>
    <m/>
    <m/>
    <m/>
    <m/>
    <m/>
    <m/>
    <m/>
    <m/>
    <m/>
    <m/>
    <m/>
    <m/>
    <m/>
    <m/>
    <s v="suicide_form"/>
  </r>
  <r>
    <x v="17"/>
    <s v="0.3.2"/>
    <s v="Columbia-Suicide Severity Rating Scale (C-SSRS)"/>
    <s v="No CRF match"/>
    <s v="High Confidence"/>
    <x v="3"/>
    <x v="680"/>
    <s v="12. There's a big difference between having a thought and acting on a thought. How likely do you think it is that you will act on these thoughts about hurting yourself or ending your life sometime over the next month?"/>
    <s v="Optional Clarifying Questions (if it is unclear if patient has a plan): 12. There's a big difference between having a thought and acting on a thought. How likely do you think it is that you will act on these thoughts about hurting yourself or ending your life sometime over the next month?"/>
    <s v="integer"/>
    <m/>
    <m/>
    <m/>
    <s v="1|2|3"/>
    <m/>
    <m/>
    <m/>
    <s v="1=Not at all likely|2=Somewhat likely|3=Very likley"/>
    <m/>
    <m/>
    <m/>
    <m/>
    <m/>
    <m/>
    <m/>
    <m/>
    <m/>
    <m/>
    <m/>
    <m/>
    <m/>
    <m/>
    <m/>
    <m/>
    <s v="suicide_form"/>
  </r>
  <r>
    <x v="17"/>
    <s v="0.3.2"/>
    <s v="Columbia-Suicide Severity Rating Scale (C-SSRS)"/>
    <s v="No CRF match"/>
    <s v="High Confidence"/>
    <x v="3"/>
    <x v="681"/>
    <s v="12a. Why not?"/>
    <s v="Optional Clarifying Questions (if it is unclear if patient has a plan): 12a. Why not?"/>
    <s v="string"/>
    <m/>
    <m/>
    <m/>
    <m/>
    <m/>
    <m/>
    <m/>
    <m/>
    <m/>
    <m/>
    <m/>
    <m/>
    <m/>
    <m/>
    <m/>
    <m/>
    <m/>
    <m/>
    <m/>
    <m/>
    <m/>
    <m/>
    <m/>
    <m/>
    <s v="suicide_form"/>
  </r>
  <r>
    <x v="17"/>
    <s v="0.3.2"/>
    <s v="Columbia-Suicide Severity Rating Scale (C-SSRS)"/>
    <s v="No CRF match"/>
    <s v="High Confidence"/>
    <x v="3"/>
    <x v="682"/>
    <s v="12b. Just to make sure, it sounds like you would NOT do anything to hurt yourself or end your life in the next month, is that correct?"/>
    <s v="Optional Clarifying Questions (if it is unclear if patient has a plan): 12b. Just to make sure, it sounds like you would NOT do anything to hurt yourself or end your life in the next month, is that correct?"/>
    <s v="integer"/>
    <m/>
    <m/>
    <m/>
    <s v="1|2"/>
    <m/>
    <m/>
    <m/>
    <s v="1=That's right; I do NOT plan to hurt myself [see action routine]|2=I'm not sure - it's possible I might do something [see action today]"/>
    <m/>
    <m/>
    <m/>
    <m/>
    <m/>
    <m/>
    <m/>
    <m/>
    <m/>
    <m/>
    <m/>
    <m/>
    <m/>
    <m/>
    <m/>
    <m/>
    <s v="suicide_form"/>
  </r>
  <r>
    <x v="18"/>
    <s v="0.3.2"/>
    <s v="Adverse Event Form_x000a_"/>
    <s v="No CRF match"/>
    <s v="High Confidence"/>
    <x v="3"/>
    <x v="683"/>
    <s v="1. Has the patient experienced any Adverse Events during the course of this study?"/>
    <s v="1. Has the patient experienced any Adverse Events during the course of this study?"/>
    <s v="boolean"/>
    <m/>
    <m/>
    <m/>
    <s v="0|1"/>
    <m/>
    <m/>
    <m/>
    <s v="0=No|1=Yes"/>
    <m/>
    <m/>
    <m/>
    <m/>
    <m/>
    <m/>
    <m/>
    <m/>
    <m/>
    <m/>
    <m/>
    <m/>
    <m/>
    <m/>
    <m/>
    <m/>
    <s v="adverse_event_form"/>
  </r>
  <r>
    <x v="18"/>
    <s v="0.3.2"/>
    <s v="Adverse Event Form_x000a_"/>
    <s v="No CRF match"/>
    <s v="High Confidence"/>
    <x v="3"/>
    <x v="684"/>
    <s v="2. Event"/>
    <s v="2. Event"/>
    <s v="string"/>
    <m/>
    <m/>
    <m/>
    <m/>
    <m/>
    <m/>
    <m/>
    <m/>
    <m/>
    <m/>
    <m/>
    <m/>
    <m/>
    <m/>
    <m/>
    <m/>
    <m/>
    <m/>
    <m/>
    <m/>
    <m/>
    <m/>
    <m/>
    <m/>
    <s v="adverse_event_form"/>
  </r>
  <r>
    <x v="18"/>
    <s v="0.3.2"/>
    <s v="Adverse Event Form_x000a_"/>
    <s v="No CRF match"/>
    <s v="High Confidence"/>
    <x v="3"/>
    <x v="685"/>
    <s v="3. Start date"/>
    <s v="3. Start date"/>
    <s v="date"/>
    <s v="any"/>
    <m/>
    <m/>
    <m/>
    <m/>
    <m/>
    <m/>
    <m/>
    <m/>
    <m/>
    <m/>
    <m/>
    <m/>
    <m/>
    <m/>
    <m/>
    <m/>
    <m/>
    <m/>
    <m/>
    <m/>
    <m/>
    <m/>
    <m/>
    <s v="adverse_event_form"/>
  </r>
  <r>
    <x v="18"/>
    <s v="0.3.2"/>
    <s v="Adverse Event Form_x000a_"/>
    <s v="No CRF match"/>
    <s v="High Confidence"/>
    <x v="3"/>
    <x v="686"/>
    <s v="4. End date"/>
    <s v="4. End date"/>
    <s v="date"/>
    <s v="any"/>
    <m/>
    <m/>
    <m/>
    <m/>
    <m/>
    <m/>
    <m/>
    <m/>
    <m/>
    <m/>
    <m/>
    <m/>
    <m/>
    <m/>
    <m/>
    <m/>
    <m/>
    <m/>
    <m/>
    <m/>
    <m/>
    <m/>
    <m/>
    <s v="adverse_event_form"/>
  </r>
  <r>
    <x v="18"/>
    <s v="0.3.2"/>
    <s v="Adverse Event Form_x000a_"/>
    <s v="No CRF match"/>
    <s v="High Confidence"/>
    <x v="3"/>
    <x v="687"/>
    <s v="5. Severity"/>
    <s v="5. Severity"/>
    <s v="integer"/>
    <m/>
    <m/>
    <m/>
    <s v="1|2|3"/>
    <m/>
    <m/>
    <m/>
    <s v="1=Mild|2=Moderate|3=Severe"/>
    <m/>
    <m/>
    <m/>
    <m/>
    <m/>
    <m/>
    <m/>
    <m/>
    <m/>
    <m/>
    <m/>
    <m/>
    <m/>
    <m/>
    <m/>
    <m/>
    <s v="adverse_event_form"/>
  </r>
  <r>
    <x v="18"/>
    <s v="0.3.2"/>
    <s v="Adverse Event Form_x000a_"/>
    <s v="No CRF match"/>
    <s v="High Confidence"/>
    <x v="3"/>
    <x v="688"/>
    <s v="6. Relatedness"/>
    <s v="6. Relatedness"/>
    <s v="integer"/>
    <m/>
    <m/>
    <m/>
    <s v="1|2|3|4|5"/>
    <m/>
    <m/>
    <m/>
    <s v="1=Unrelated (clearly not related to the research)|2=Unlikely (doubtfully related to the research)|3=Possible (may be related to the research)|4=Probably (likely related to the research)|5=Definite (clearly related to the research)"/>
    <m/>
    <m/>
    <m/>
    <m/>
    <m/>
    <m/>
    <m/>
    <m/>
    <m/>
    <m/>
    <m/>
    <m/>
    <m/>
    <m/>
    <m/>
    <m/>
    <s v="adverse_event_form"/>
  </r>
  <r>
    <x v="18"/>
    <s v="0.3.2"/>
    <s v="Adverse Event Form_x000a_"/>
    <s v="No CRF match"/>
    <s v="High Confidence"/>
    <x v="3"/>
    <x v="689"/>
    <s v="7. Action Taken with Intervention"/>
    <s v="7. Action Taken with Intervention"/>
    <s v="integer"/>
    <m/>
    <m/>
    <m/>
    <s v="1|2|3|4|5"/>
    <m/>
    <m/>
    <m/>
    <s v="1=None|2=Discontinued Permanently|3=Discontinued Temporarily|4=Reduced Dose|5=Delayed Dose"/>
    <m/>
    <m/>
    <m/>
    <m/>
    <m/>
    <m/>
    <m/>
    <m/>
    <m/>
    <m/>
    <m/>
    <m/>
    <m/>
    <m/>
    <m/>
    <m/>
    <s v="adverse_event_form"/>
  </r>
  <r>
    <x v="18"/>
    <s v="0.3.2"/>
    <s v="Adverse Event Form_x000a_"/>
    <s v="No CRF match"/>
    <s v="High Confidence"/>
    <x v="3"/>
    <x v="690"/>
    <s v="8. Other Action Taken"/>
    <s v="8. Other Action Taken"/>
    <s v="integer"/>
    <m/>
    <m/>
    <m/>
    <s v="1|2"/>
    <m/>
    <m/>
    <m/>
    <s v="1=None|2=Refer back to PCP"/>
    <m/>
    <m/>
    <m/>
    <m/>
    <m/>
    <m/>
    <m/>
    <m/>
    <m/>
    <m/>
    <m/>
    <m/>
    <m/>
    <m/>
    <m/>
    <m/>
    <s v="adverse_event_form"/>
  </r>
  <r>
    <x v="18"/>
    <s v="0.3.2"/>
    <s v="Adverse Event Form_x000a_"/>
    <s v="No CRF match"/>
    <s v="High Confidence"/>
    <x v="3"/>
    <x v="691"/>
    <s v="9. Outcome"/>
    <s v="9. Outcome"/>
    <s v="integer"/>
    <m/>
    <m/>
    <m/>
    <s v="1|2|3|4|5"/>
    <m/>
    <m/>
    <m/>
    <s v="1=Resolved, No residual|2=AE still present- No treatment|3=AE still present- Being treated|4=Death|5=Phone follow-up in one week"/>
    <m/>
    <m/>
    <m/>
    <m/>
    <m/>
    <m/>
    <m/>
    <m/>
    <m/>
    <m/>
    <m/>
    <m/>
    <m/>
    <m/>
    <m/>
    <m/>
    <s v="adverse_event_form"/>
  </r>
  <r>
    <x v="18"/>
    <s v="0.3.2"/>
    <s v="Adverse Event Form_x000a_"/>
    <s v="No CRF match"/>
    <s v="High Confidence"/>
    <x v="3"/>
    <x v="692"/>
    <s v="10. Serious"/>
    <s v="10. Serious"/>
    <s v="integer"/>
    <m/>
    <m/>
    <m/>
    <s v="0|1"/>
    <m/>
    <m/>
    <m/>
    <s v="0=No|1=Yes"/>
    <m/>
    <m/>
    <m/>
    <m/>
    <m/>
    <m/>
    <m/>
    <m/>
    <m/>
    <m/>
    <m/>
    <m/>
    <m/>
    <m/>
    <m/>
    <m/>
    <s v="adverse_event_form"/>
  </r>
  <r>
    <x v="18"/>
    <s v="0.3.2"/>
    <s v="Adverse Event Form_x000a_"/>
    <s v="No CRF match"/>
    <s v="High Confidence"/>
    <x v="3"/>
    <x v="693"/>
    <s v="Initials of Dr. Rice"/>
    <s v="Initials of Dr. Rice"/>
    <s v="string"/>
    <m/>
    <m/>
    <m/>
    <m/>
    <m/>
    <m/>
    <m/>
    <m/>
    <m/>
    <m/>
    <m/>
    <m/>
    <m/>
    <m/>
    <m/>
    <m/>
    <m/>
    <m/>
    <m/>
    <m/>
    <m/>
    <m/>
    <m/>
    <m/>
    <s v="adverse_event_form"/>
  </r>
  <r>
    <x v="19"/>
    <s v="0.3.2"/>
    <s v="Serious Adverse Event (SAE)"/>
    <s v="No CRF match"/>
    <s v="High Confidence"/>
    <x v="3"/>
    <x v="694"/>
    <s v="1. Date of serious adverse event:"/>
    <s v="1. Date of serious adverse event:"/>
    <s v="date"/>
    <s v="any"/>
    <m/>
    <m/>
    <m/>
    <m/>
    <m/>
    <m/>
    <m/>
    <m/>
    <m/>
    <m/>
    <m/>
    <m/>
    <m/>
    <m/>
    <m/>
    <m/>
    <m/>
    <m/>
    <m/>
    <m/>
    <m/>
    <m/>
    <m/>
    <s v="serious_adverse_event_form"/>
  </r>
  <r>
    <x v="19"/>
    <s v="0.3.2"/>
    <s v="Serious Adverse Event (SAE)"/>
    <s v="No CRF match"/>
    <s v="High Confidence"/>
    <x v="3"/>
    <x v="695"/>
    <s v="2. Location of serious adverse event:"/>
    <s v="2. Location of serious adverse event:"/>
    <s v="string"/>
    <m/>
    <m/>
    <m/>
    <m/>
    <m/>
    <m/>
    <m/>
    <m/>
    <m/>
    <m/>
    <m/>
    <m/>
    <m/>
    <m/>
    <m/>
    <m/>
    <m/>
    <m/>
    <m/>
    <m/>
    <m/>
    <m/>
    <m/>
    <m/>
    <s v="serious_adverse_event_form"/>
  </r>
  <r>
    <x v="19"/>
    <s v="0.3.2"/>
    <s v="Serious Adverse Event (SAE)"/>
    <s v="No CRF match"/>
    <s v="High Confidence"/>
    <x v="3"/>
    <x v="696"/>
    <s v="3. Was this an unexpected adverse event?"/>
    <s v="3. Was this an unexpected adverse event?"/>
    <s v="boolean"/>
    <m/>
    <m/>
    <m/>
    <s v="0|1"/>
    <m/>
    <m/>
    <m/>
    <s v="0=No|1=Yes"/>
    <m/>
    <m/>
    <m/>
    <m/>
    <m/>
    <m/>
    <m/>
    <m/>
    <m/>
    <m/>
    <m/>
    <m/>
    <m/>
    <m/>
    <m/>
    <m/>
    <s v="serious_adverse_event_form"/>
  </r>
  <r>
    <x v="19"/>
    <s v="0.3.2"/>
    <s v="Serious Adverse Event (SAE)"/>
    <s v="No CRF match"/>
    <s v="High Confidence"/>
    <x v="3"/>
    <x v="697"/>
    <s v="a. Sex"/>
    <s v="a. Sex"/>
    <s v="string"/>
    <m/>
    <m/>
    <m/>
    <m/>
    <m/>
    <m/>
    <m/>
    <m/>
    <m/>
    <m/>
    <m/>
    <m/>
    <m/>
    <m/>
    <m/>
    <m/>
    <m/>
    <m/>
    <m/>
    <m/>
    <m/>
    <m/>
    <m/>
    <m/>
    <s v="serious_adverse_event_form"/>
  </r>
  <r>
    <x v="19"/>
    <s v="0.3.2"/>
    <s v="Serious Adverse Event (SAE)"/>
    <s v="No CRF match"/>
    <s v="High Confidence"/>
    <x v="3"/>
    <x v="698"/>
    <s v="b. Age"/>
    <s v="b. Age"/>
    <s v="string"/>
    <m/>
    <m/>
    <m/>
    <m/>
    <m/>
    <m/>
    <m/>
    <m/>
    <m/>
    <m/>
    <m/>
    <m/>
    <m/>
    <m/>
    <m/>
    <m/>
    <m/>
    <m/>
    <m/>
    <m/>
    <m/>
    <m/>
    <m/>
    <m/>
    <s v="serious_adverse_event_form"/>
  </r>
  <r>
    <x v="19"/>
    <s v="0.3.2"/>
    <s v="Serious Adverse Event (SAE)"/>
    <s v="No CRF match"/>
    <s v="High Confidence"/>
    <x v="3"/>
    <x v="699"/>
    <s v="c. Diagnosis"/>
    <s v="c. Diagnosis"/>
    <s v="string"/>
    <m/>
    <m/>
    <m/>
    <m/>
    <m/>
    <m/>
    <m/>
    <m/>
    <m/>
    <m/>
    <m/>
    <m/>
    <m/>
    <m/>
    <m/>
    <m/>
    <m/>
    <m/>
    <m/>
    <m/>
    <m/>
    <m/>
    <m/>
    <m/>
    <s v="serious_adverse_event_form"/>
  </r>
  <r>
    <x v="19"/>
    <s v="0.3.2"/>
    <s v="Serious Adverse Event (SAE)"/>
    <s v="No CRF match"/>
    <s v="High Confidence"/>
    <x v="3"/>
    <x v="700"/>
    <s v="5. Brief description of the nature of the serious adverse event"/>
    <s v="5. Brief description of the nature of the serious adverse event"/>
    <s v="string"/>
    <m/>
    <m/>
    <m/>
    <m/>
    <m/>
    <m/>
    <m/>
    <m/>
    <m/>
    <m/>
    <m/>
    <m/>
    <m/>
    <m/>
    <m/>
    <m/>
    <m/>
    <m/>
    <m/>
    <m/>
    <m/>
    <m/>
    <m/>
    <m/>
    <s v="serious_adverse_event_form"/>
  </r>
  <r>
    <x v="19"/>
    <s v="0.3.2"/>
    <s v="Serious Adverse Event (SAE)"/>
    <s v="No CRF match"/>
    <s v="High Confidence"/>
    <x v="3"/>
    <x v="701"/>
    <s v="6. Category (outcome) of the serious adverse event"/>
    <s v="6. Category (outcome) of the serious adverse event"/>
    <s v="integer"/>
    <m/>
    <m/>
    <m/>
    <s v="1|2|3|4|5|6"/>
    <m/>
    <m/>
    <m/>
    <s v="1=Death|2=Disability / incapacity|3=Life-threatening|4=Hospitalization-repeated or Prolonged hospitalization|5=Required intervention to prevent permanent impairment|6=Other"/>
    <m/>
    <m/>
    <m/>
    <m/>
    <m/>
    <m/>
    <m/>
    <m/>
    <m/>
    <m/>
    <m/>
    <m/>
    <m/>
    <m/>
    <m/>
    <m/>
    <s v="serious_adverse_event_form"/>
  </r>
  <r>
    <x v="19"/>
    <s v="0.3.2"/>
    <s v="Serious Adverse Event (SAE)"/>
    <s v="No CRF match"/>
    <s v="High Confidence"/>
    <x v="3"/>
    <x v="702"/>
    <s v="7. Relationship of Serious Adverse Event to research:"/>
    <s v="7. Relationship of Serious Adverse Event to research:"/>
    <s v="integer"/>
    <m/>
    <m/>
    <m/>
    <s v="1|2|3|4|5"/>
    <m/>
    <m/>
    <m/>
    <s v="1=Unrelated (clearly not related to the research)|2=Unlikely (doubtfully related to the research)|3=Possible (may be related to the research)|4=Probable (likely related to the research)|5=Definite (clearly related to the research)"/>
    <m/>
    <m/>
    <m/>
    <m/>
    <m/>
    <m/>
    <m/>
    <m/>
    <m/>
    <m/>
    <m/>
    <m/>
    <m/>
    <m/>
    <m/>
    <m/>
    <s v="serious_adverse_event_form"/>
  </r>
  <r>
    <x v="19"/>
    <s v="0.3.2"/>
    <s v="Serious Adverse Event (SAE)"/>
    <s v="No CRF match"/>
    <s v="High Confidence"/>
    <x v="3"/>
    <x v="703"/>
    <s v="8. What steps do you plan to take because of the adverse event reported above? Provide documentation to the IRB for review and approval of any of the steps checked below"/>
    <s v="8. What steps do you plan to take because of the adverse event reported above? Provide documentation to the IRB for review and approval of any of the steps checked below"/>
    <s v="integer"/>
    <m/>
    <m/>
    <m/>
    <s v="1|2|3|4|5|6"/>
    <m/>
    <m/>
    <m/>
    <s v="1=No action required|2=Amend protocol|3=Amend consent document|4=Inform current participants|5=Terminate or suspend protocol|6=Other"/>
    <m/>
    <m/>
    <m/>
    <m/>
    <m/>
    <m/>
    <m/>
    <m/>
    <m/>
    <m/>
    <m/>
    <m/>
    <m/>
    <m/>
    <m/>
    <m/>
    <s v="serious_adverse_event_form"/>
  </r>
  <r>
    <x v="19"/>
    <s v="0.3.2"/>
    <s v="Serious Adverse Event (SAE)"/>
    <s v="No CRF match"/>
    <s v="High Confidence"/>
    <x v="3"/>
    <x v="704"/>
    <s v="Signature of Principal Investigator"/>
    <s v="Signature of Principal Investigator"/>
    <s v="string"/>
    <m/>
    <m/>
    <m/>
    <m/>
    <m/>
    <m/>
    <m/>
    <m/>
    <m/>
    <m/>
    <m/>
    <m/>
    <m/>
    <m/>
    <m/>
    <m/>
    <m/>
    <m/>
    <m/>
    <m/>
    <m/>
    <m/>
    <m/>
    <m/>
    <s v="serious_adverse_event_form"/>
  </r>
  <r>
    <x v="19"/>
    <s v="0.3.2"/>
    <s v="Serious Adverse Event (SAE)"/>
    <s v="No CRF match"/>
    <s v="High Confidence"/>
    <x v="3"/>
    <x v="705"/>
    <s v="Date"/>
    <s v="Date"/>
    <s v="datetime"/>
    <s v="any"/>
    <m/>
    <m/>
    <m/>
    <m/>
    <m/>
    <m/>
    <m/>
    <m/>
    <m/>
    <m/>
    <m/>
    <m/>
    <m/>
    <m/>
    <m/>
    <m/>
    <m/>
    <m/>
    <m/>
    <m/>
    <m/>
    <m/>
    <m/>
    <s v="serious_adverse_event_form"/>
  </r>
  <r>
    <x v="20"/>
    <s v="0.3.2"/>
    <s v="Treatment Program Evaluation Form_x000a_"/>
    <s v="No CRF match"/>
    <s v="High Confidence"/>
    <x v="3"/>
    <x v="706"/>
    <s v="Date of study completion/exit:"/>
    <s v="Date of study completion/exit:"/>
    <s v="date"/>
    <s v="any"/>
    <m/>
    <m/>
    <m/>
    <m/>
    <m/>
    <m/>
    <m/>
    <m/>
    <m/>
    <m/>
    <m/>
    <m/>
    <m/>
    <m/>
    <m/>
    <m/>
    <m/>
    <m/>
    <m/>
    <m/>
    <m/>
    <m/>
    <m/>
    <s v="study_evaluationcompletion_form"/>
  </r>
  <r>
    <x v="20"/>
    <s v="0.3.2"/>
    <s v="Treatment Program Evaluation Form_x000a_"/>
    <s v="No CRF match"/>
    <s v="High Confidence"/>
    <x v="3"/>
    <x v="707"/>
    <s v="Reason for completion/exit:"/>
    <s v="Reason for completion/exit:"/>
    <s v="integer"/>
    <m/>
    <m/>
    <m/>
    <s v="1|2|3|4|5"/>
    <m/>
    <m/>
    <m/>
    <s v="1=Completed study|2=Adverse Event|3=Lost to Follow-Up|4=Withdrawal of Consent|5=Death"/>
    <m/>
    <m/>
    <m/>
    <m/>
    <m/>
    <m/>
    <m/>
    <m/>
    <m/>
    <m/>
    <m/>
    <m/>
    <m/>
    <m/>
    <m/>
    <m/>
    <s v="study_evaluationcompletion_form"/>
  </r>
  <r>
    <x v="20"/>
    <s v="0.3.2"/>
    <s v="Treatment Program Evaluation Form_x000a_"/>
    <s v="No CRF match"/>
    <s v="High Confidence"/>
    <x v="3"/>
    <x v="708"/>
    <s v="What did you like best about the treatment program?"/>
    <s v="What did you like best about the treatment program?"/>
    <s v="string"/>
    <m/>
    <m/>
    <m/>
    <m/>
    <m/>
    <m/>
    <m/>
    <m/>
    <m/>
    <m/>
    <m/>
    <m/>
    <m/>
    <m/>
    <m/>
    <m/>
    <m/>
    <m/>
    <m/>
    <m/>
    <m/>
    <m/>
    <m/>
    <m/>
    <s v="study_evaluationcompletion_form"/>
  </r>
  <r>
    <x v="20"/>
    <s v="0.3.2"/>
    <s v="Treatment Program Evaluation Form_x000a_"/>
    <s v="No CRF match"/>
    <s v="High Confidence"/>
    <x v="3"/>
    <x v="709"/>
    <s v="What did you like least about the treatment program?"/>
    <s v="What did you like least about the treatment program?"/>
    <s v="string"/>
    <m/>
    <m/>
    <m/>
    <m/>
    <m/>
    <m/>
    <m/>
    <m/>
    <m/>
    <m/>
    <m/>
    <m/>
    <m/>
    <m/>
    <m/>
    <m/>
    <m/>
    <m/>
    <m/>
    <m/>
    <m/>
    <m/>
    <m/>
    <m/>
    <s v="study_evaluationcompletion_form"/>
  </r>
  <r>
    <x v="20"/>
    <s v="0.3.2"/>
    <s v="Treatment Program Evaluation Form_x000a_"/>
    <s v="No CRF match"/>
    <s v="High Confidence"/>
    <x v="3"/>
    <x v="710"/>
    <s v="What would you do to improve the treatment program?"/>
    <s v="What would you do to improve the treatment program?"/>
    <s v="string"/>
    <m/>
    <m/>
    <m/>
    <m/>
    <m/>
    <m/>
    <m/>
    <m/>
    <m/>
    <m/>
    <m/>
    <m/>
    <m/>
    <m/>
    <m/>
    <m/>
    <m/>
    <m/>
    <m/>
    <m/>
    <m/>
    <m/>
    <m/>
    <m/>
    <s v="study_evaluationcompletion_form"/>
  </r>
  <r>
    <x v="20"/>
    <s v="0.3.2"/>
    <s v="Treatment Program Evaluation Form_x000a_"/>
    <s v="No CRF match"/>
    <s v="High Confidence"/>
    <x v="3"/>
    <x v="711"/>
    <s v="What positive changes have occurred in your health/life since beginning the treatment program?"/>
    <s v="What positive changes have occurred in your health/life since beginning the treatment program?"/>
    <s v="string"/>
    <m/>
    <m/>
    <m/>
    <m/>
    <m/>
    <m/>
    <m/>
    <m/>
    <m/>
    <m/>
    <m/>
    <m/>
    <m/>
    <m/>
    <m/>
    <m/>
    <m/>
    <m/>
    <m/>
    <m/>
    <m/>
    <m/>
    <m/>
    <m/>
    <s v="study_evaluationcompletion_form"/>
  </r>
  <r>
    <x v="20"/>
    <s v="0.3.2"/>
    <s v="Treatment Program Evaluation Form_x000a_"/>
    <s v="No CRF match"/>
    <s v="High Confidence"/>
    <x v="3"/>
    <x v="712"/>
    <s v="Cumbersome: 0 Very Easy"/>
    <s v="How cumbersome was treatment program to use?[choice=0 Very Easy]"/>
    <s v="boolean"/>
    <m/>
    <m/>
    <m/>
    <s v="0|1"/>
    <m/>
    <m/>
    <m/>
    <s v="0=Unchecked|1=Checked"/>
    <m/>
    <m/>
    <m/>
    <m/>
    <m/>
    <m/>
    <m/>
    <m/>
    <m/>
    <m/>
    <m/>
    <m/>
    <m/>
    <m/>
    <m/>
    <m/>
    <s v="study_evaluationcompletion_form"/>
  </r>
  <r>
    <x v="20"/>
    <s v="0.3.2"/>
    <s v="Treatment Program Evaluation Form_x000a_"/>
    <s v="No CRF match"/>
    <s v="High Confidence"/>
    <x v="3"/>
    <x v="713"/>
    <s v="Cumbersome: 1"/>
    <s v="How cumbersome was treatment program to use?[choice=1]"/>
    <s v="boolean"/>
    <m/>
    <m/>
    <m/>
    <s v="0|1"/>
    <m/>
    <m/>
    <m/>
    <s v="0=Unchecked|1=Checked"/>
    <m/>
    <m/>
    <m/>
    <m/>
    <m/>
    <m/>
    <m/>
    <m/>
    <m/>
    <m/>
    <m/>
    <m/>
    <m/>
    <m/>
    <m/>
    <m/>
    <s v="study_evaluationcompletion_form"/>
  </r>
  <r>
    <x v="20"/>
    <s v="0.3.2"/>
    <s v="Treatment Program Evaluation Form_x000a_"/>
    <s v="No CRF match"/>
    <s v="High Confidence"/>
    <x v="3"/>
    <x v="714"/>
    <s v="Cumbersome: 2"/>
    <s v="How cumbersome was treatment program to use?[choice=2]"/>
    <s v="boolean"/>
    <m/>
    <m/>
    <m/>
    <s v="0|1"/>
    <m/>
    <m/>
    <m/>
    <s v="0=Unchecked|1=Checked"/>
    <m/>
    <m/>
    <m/>
    <m/>
    <m/>
    <m/>
    <m/>
    <m/>
    <m/>
    <m/>
    <m/>
    <m/>
    <m/>
    <m/>
    <m/>
    <m/>
    <s v="study_evaluationcompletion_form"/>
  </r>
  <r>
    <x v="20"/>
    <s v="0.3.2"/>
    <s v="Treatment Program Evaluation Form_x000a_"/>
    <s v="No CRF match"/>
    <s v="High Confidence"/>
    <x v="3"/>
    <x v="715"/>
    <s v="Cumbersome: 3"/>
    <s v="How cumbersome was treatment program to use?[choice=3]"/>
    <s v="boolean"/>
    <m/>
    <m/>
    <m/>
    <s v="0|1"/>
    <m/>
    <m/>
    <m/>
    <s v="0=Unchecked|1=Checked"/>
    <m/>
    <m/>
    <m/>
    <m/>
    <m/>
    <m/>
    <m/>
    <m/>
    <m/>
    <m/>
    <m/>
    <m/>
    <m/>
    <m/>
    <m/>
    <m/>
    <s v="study_evaluationcompletion_form"/>
  </r>
  <r>
    <x v="20"/>
    <s v="0.3.2"/>
    <s v="Treatment Program Evaluation Form_x000a_"/>
    <s v="No CRF match"/>
    <s v="High Confidence"/>
    <x v="3"/>
    <x v="716"/>
    <s v="Cumbersome: 4"/>
    <s v="How cumbersome was treatment program to use?[choice=4]"/>
    <s v="boolean"/>
    <m/>
    <m/>
    <m/>
    <s v="0|1"/>
    <m/>
    <m/>
    <m/>
    <s v="0=Unchecked|1=Checked"/>
    <m/>
    <m/>
    <m/>
    <m/>
    <m/>
    <m/>
    <m/>
    <m/>
    <m/>
    <m/>
    <m/>
    <m/>
    <m/>
    <m/>
    <m/>
    <m/>
    <s v="study_evaluationcompletion_form"/>
  </r>
  <r>
    <x v="20"/>
    <s v="0.3.2"/>
    <s v="Treatment Program Evaluation Form_x000a_"/>
    <s v="No CRF match"/>
    <s v="High Confidence"/>
    <x v="3"/>
    <x v="717"/>
    <s v="Cumbersome: 5"/>
    <s v="How cumbersome was treatment program to use?[choice=5]"/>
    <s v="boolean"/>
    <m/>
    <m/>
    <m/>
    <s v="0|1"/>
    <m/>
    <m/>
    <m/>
    <s v="0=Unchecked|1=Checked"/>
    <m/>
    <m/>
    <m/>
    <m/>
    <m/>
    <m/>
    <m/>
    <m/>
    <m/>
    <m/>
    <m/>
    <m/>
    <m/>
    <m/>
    <m/>
    <m/>
    <s v="study_evaluationcompletion_form"/>
  </r>
  <r>
    <x v="20"/>
    <s v="0.3.2"/>
    <s v="Treatment Program Evaluation Form_x000a_"/>
    <s v="No CRF match"/>
    <s v="High Confidence"/>
    <x v="3"/>
    <x v="718"/>
    <s v="Cumbersome: 6"/>
    <s v="How cumbersome was treatment program to use?[choice=6]"/>
    <s v="boolean"/>
    <m/>
    <m/>
    <m/>
    <s v="0|1"/>
    <m/>
    <m/>
    <m/>
    <s v="0=Unchecked|1=Checked"/>
    <m/>
    <m/>
    <m/>
    <m/>
    <m/>
    <m/>
    <m/>
    <m/>
    <m/>
    <m/>
    <m/>
    <m/>
    <m/>
    <m/>
    <m/>
    <m/>
    <s v="study_evaluationcompletion_form"/>
  </r>
  <r>
    <x v="20"/>
    <s v="0.3.2"/>
    <s v="Treatment Program Evaluation Form_x000a_"/>
    <s v="No CRF match"/>
    <s v="High Confidence"/>
    <x v="3"/>
    <x v="719"/>
    <s v="Cumbersome: 7"/>
    <s v="How cumbersome was treatment program to use?[choice=7]"/>
    <s v="boolean"/>
    <m/>
    <m/>
    <m/>
    <s v="0|1"/>
    <m/>
    <m/>
    <m/>
    <s v="0=Unchecked|1=Checked"/>
    <m/>
    <m/>
    <m/>
    <m/>
    <m/>
    <m/>
    <m/>
    <m/>
    <m/>
    <m/>
    <m/>
    <m/>
    <m/>
    <m/>
    <m/>
    <m/>
    <s v="study_evaluationcompletion_form"/>
  </r>
  <r>
    <x v="20"/>
    <s v="0.3.2"/>
    <s v="Treatment Program Evaluation Form_x000a_"/>
    <s v="No CRF match"/>
    <s v="High Confidence"/>
    <x v="3"/>
    <x v="720"/>
    <s v="Cumbersome: 8"/>
    <s v="How cumbersome was treatment program to use?[choice=8]"/>
    <s v="boolean"/>
    <m/>
    <m/>
    <m/>
    <s v="0|1"/>
    <m/>
    <m/>
    <m/>
    <s v="0=Unchecked|1=Checked"/>
    <m/>
    <m/>
    <m/>
    <m/>
    <m/>
    <m/>
    <m/>
    <m/>
    <m/>
    <m/>
    <m/>
    <m/>
    <m/>
    <m/>
    <m/>
    <m/>
    <s v="study_evaluationcompletion_form"/>
  </r>
  <r>
    <x v="20"/>
    <s v="0.3.2"/>
    <s v="Treatment Program Evaluation Form_x000a_"/>
    <s v="No CRF match"/>
    <s v="High Confidence"/>
    <x v="3"/>
    <x v="721"/>
    <s v="Cumbersome: 9"/>
    <s v="How cumbersome was treatment program to use?[choice=9]"/>
    <s v="boolean"/>
    <m/>
    <m/>
    <m/>
    <s v="0|1"/>
    <m/>
    <m/>
    <m/>
    <s v="0=Unchecked|1=Checked"/>
    <m/>
    <m/>
    <m/>
    <m/>
    <m/>
    <m/>
    <m/>
    <m/>
    <m/>
    <m/>
    <m/>
    <m/>
    <m/>
    <m/>
    <m/>
    <m/>
    <s v="study_evaluationcompletion_form"/>
  </r>
  <r>
    <x v="20"/>
    <s v="0.3.2"/>
    <s v="Treatment Program Evaluation Form_x000a_"/>
    <s v="No CRF match"/>
    <s v="High Confidence"/>
    <x v="3"/>
    <x v="722"/>
    <s v="Cumbersome: 10 Very Difficult"/>
    <s v="How cumbersome was treatment program to use?[choice=10 Very Difficult]"/>
    <s v="boolean"/>
    <m/>
    <m/>
    <m/>
    <s v="0|1"/>
    <m/>
    <m/>
    <m/>
    <s v="0=Unchecked|1=Checked"/>
    <m/>
    <m/>
    <m/>
    <m/>
    <m/>
    <m/>
    <m/>
    <m/>
    <m/>
    <m/>
    <m/>
    <m/>
    <m/>
    <m/>
    <m/>
    <m/>
    <s v="study_evaluationcompletion_form"/>
  </r>
  <r>
    <x v="20"/>
    <s v="0.3.2"/>
    <s v="Treatment Program Evaluation Form_x000a_"/>
    <s v="No CRF match"/>
    <s v="High Confidence"/>
    <x v="3"/>
    <x v="723"/>
    <s v="Was there anything you would have liked to see included in the treatment program?"/>
    <s v="Was there anything you would have liked to see included in the treatment program?"/>
    <s v="string"/>
    <m/>
    <m/>
    <m/>
    <m/>
    <m/>
    <m/>
    <m/>
    <m/>
    <m/>
    <m/>
    <m/>
    <m/>
    <m/>
    <m/>
    <m/>
    <m/>
    <m/>
    <m/>
    <m/>
    <m/>
    <m/>
    <m/>
    <m/>
    <m/>
    <s v="study_evaluationcompletion_form"/>
  </r>
  <r>
    <x v="20"/>
    <s v="0.3.2"/>
    <s v="Treatment Program Evaluation Form_x000a_"/>
    <s v="No CRF match"/>
    <s v="High Confidence"/>
    <x v="3"/>
    <x v="724"/>
    <s v="Recommend_Friend: 0 Definitely Not"/>
    <s v="How likely would you be to recommend the treatment program to a friend with chronic pain?[choice=0 Definitely Not]"/>
    <s v="boolean"/>
    <m/>
    <m/>
    <m/>
    <s v="0|1"/>
    <m/>
    <m/>
    <m/>
    <s v="0=Unchecked|1=Checked"/>
    <m/>
    <m/>
    <m/>
    <m/>
    <m/>
    <m/>
    <m/>
    <m/>
    <m/>
    <m/>
    <m/>
    <m/>
    <m/>
    <m/>
    <m/>
    <m/>
    <s v="study_evaluationcompletion_form"/>
  </r>
  <r>
    <x v="20"/>
    <s v="0.3.2"/>
    <s v="Treatment Program Evaluation Form_x000a_"/>
    <s v="No CRF match"/>
    <s v="High Confidence"/>
    <x v="3"/>
    <x v="725"/>
    <s v="Recommend_Friend: 1"/>
    <s v="How likely would you be to recommend the treatment program to a friend with chronic pain?[choice=1]"/>
    <s v="boolean"/>
    <m/>
    <m/>
    <m/>
    <s v="0|1"/>
    <m/>
    <m/>
    <m/>
    <s v="0=Unchecked|1=Checked"/>
    <m/>
    <m/>
    <m/>
    <m/>
    <m/>
    <m/>
    <m/>
    <m/>
    <m/>
    <m/>
    <m/>
    <m/>
    <m/>
    <m/>
    <m/>
    <m/>
    <s v="study_evaluationcompletion_form"/>
  </r>
  <r>
    <x v="20"/>
    <s v="0.3.2"/>
    <s v="Treatment Program Evaluation Form_x000a_"/>
    <s v="No CRF match"/>
    <s v="High Confidence"/>
    <x v="3"/>
    <x v="726"/>
    <s v="Recommend_Friend: 2"/>
    <s v="How likely would you be to recommend the treatment program to a friend with chronic pain?[choice=2]"/>
    <s v="boolean"/>
    <m/>
    <m/>
    <m/>
    <s v="0|1"/>
    <m/>
    <m/>
    <m/>
    <s v="0=Unchecked|1=Checked"/>
    <m/>
    <m/>
    <m/>
    <m/>
    <m/>
    <m/>
    <m/>
    <m/>
    <m/>
    <m/>
    <m/>
    <m/>
    <m/>
    <m/>
    <m/>
    <m/>
    <s v="study_evaluationcompletion_form"/>
  </r>
  <r>
    <x v="20"/>
    <s v="0.3.2"/>
    <s v="Treatment Program Evaluation Form_x000a_"/>
    <s v="No CRF match"/>
    <s v="High Confidence"/>
    <x v="3"/>
    <x v="727"/>
    <s v="Recommend_Friend: 3"/>
    <s v="How likely would you be to recommend the treatment program to a friend with chronic pain?[choice=3]"/>
    <s v="boolean"/>
    <m/>
    <m/>
    <m/>
    <s v="0|1"/>
    <m/>
    <m/>
    <m/>
    <s v="0=Unchecked|1=Checked"/>
    <m/>
    <m/>
    <m/>
    <m/>
    <m/>
    <m/>
    <m/>
    <m/>
    <m/>
    <m/>
    <m/>
    <m/>
    <m/>
    <m/>
    <m/>
    <m/>
    <s v="study_evaluationcompletion_form"/>
  </r>
  <r>
    <x v="20"/>
    <s v="0.3.2"/>
    <s v="Treatment Program Evaluation Form_x000a_"/>
    <s v="No CRF match"/>
    <s v="High Confidence"/>
    <x v="3"/>
    <x v="728"/>
    <s v="Recommend_Friend: 4"/>
    <s v="How likely would you be to recommend the treatment program to a friend with chronic pain?[choice=4]"/>
    <s v="boolean"/>
    <m/>
    <m/>
    <m/>
    <s v="0|1"/>
    <m/>
    <m/>
    <m/>
    <s v="0=Unchecked|1=Checked"/>
    <m/>
    <m/>
    <m/>
    <m/>
    <m/>
    <m/>
    <m/>
    <m/>
    <m/>
    <m/>
    <m/>
    <m/>
    <m/>
    <m/>
    <m/>
    <m/>
    <s v="study_evaluationcompletion_form"/>
  </r>
  <r>
    <x v="20"/>
    <s v="0.3.2"/>
    <s v="Treatment Program Evaluation Form_x000a_"/>
    <s v="No CRF match"/>
    <s v="High Confidence"/>
    <x v="3"/>
    <x v="729"/>
    <s v="Recommend_Friend: 5"/>
    <s v="How likely would you be to recommend the treatment program to a friend with chronic pain?[choice=5]"/>
    <s v="boolean"/>
    <m/>
    <m/>
    <m/>
    <s v="0|1"/>
    <m/>
    <m/>
    <m/>
    <s v="0=Unchecked|1=Checked"/>
    <m/>
    <m/>
    <m/>
    <m/>
    <m/>
    <m/>
    <m/>
    <m/>
    <m/>
    <m/>
    <m/>
    <m/>
    <m/>
    <m/>
    <m/>
    <m/>
    <s v="study_evaluationcompletion_form"/>
  </r>
  <r>
    <x v="20"/>
    <s v="0.3.2"/>
    <s v="Treatment Program Evaluation Form_x000a_"/>
    <s v="No CRF match"/>
    <s v="High Confidence"/>
    <x v="3"/>
    <x v="730"/>
    <s v="Recommend_Friend: 6"/>
    <s v="How likely would you be to recommend the treatment program to a friend with chronic pain?[choice=6]"/>
    <s v="boolean"/>
    <m/>
    <m/>
    <m/>
    <s v="0|1"/>
    <m/>
    <m/>
    <m/>
    <s v="0=Unchecked|1=Checked"/>
    <m/>
    <m/>
    <m/>
    <m/>
    <m/>
    <m/>
    <m/>
    <m/>
    <m/>
    <m/>
    <m/>
    <m/>
    <m/>
    <m/>
    <m/>
    <m/>
    <s v="study_evaluationcompletion_form"/>
  </r>
  <r>
    <x v="20"/>
    <s v="0.3.2"/>
    <s v="Treatment Program Evaluation Form_x000a_"/>
    <s v="No CRF match"/>
    <s v="High Confidence"/>
    <x v="3"/>
    <x v="731"/>
    <s v="Recommend_Friend: 7"/>
    <s v="How likely would you be to recommend the treatment program to a friend with chronic pain?[choice=7]"/>
    <s v="boolean"/>
    <m/>
    <m/>
    <m/>
    <s v="0|1"/>
    <m/>
    <m/>
    <m/>
    <s v="0=Unchecked|1=Checked"/>
    <m/>
    <m/>
    <m/>
    <m/>
    <m/>
    <m/>
    <m/>
    <m/>
    <m/>
    <m/>
    <m/>
    <m/>
    <m/>
    <m/>
    <m/>
    <m/>
    <s v="study_evaluationcompletion_form"/>
  </r>
  <r>
    <x v="20"/>
    <s v="0.3.2"/>
    <s v="Treatment Program Evaluation Form_x000a_"/>
    <s v="No CRF match"/>
    <s v="High Confidence"/>
    <x v="3"/>
    <x v="732"/>
    <s v="Recommend_Friend: 8"/>
    <s v="How likely would you be to recommend the treatment program to a friend with chronic pain?[choice=8]"/>
    <s v="boolean"/>
    <m/>
    <m/>
    <m/>
    <s v="0|1"/>
    <m/>
    <m/>
    <m/>
    <s v="0=Unchecked|1=Checked"/>
    <m/>
    <m/>
    <m/>
    <m/>
    <m/>
    <m/>
    <m/>
    <m/>
    <m/>
    <m/>
    <m/>
    <m/>
    <m/>
    <m/>
    <m/>
    <m/>
    <s v="study_evaluationcompletion_form"/>
  </r>
  <r>
    <x v="20"/>
    <s v="0.3.2"/>
    <s v="Treatment Program Evaluation Form_x000a_"/>
    <s v="No CRF match"/>
    <s v="High Confidence"/>
    <x v="3"/>
    <x v="733"/>
    <s v="Recommend_Friend: 9"/>
    <s v="How likely would you be to recommend the treatment program to a friend with chronic pain?[choice=9]"/>
    <s v="boolean"/>
    <m/>
    <m/>
    <m/>
    <s v="0|1"/>
    <m/>
    <m/>
    <m/>
    <s v="0=Unchecked|1=Checked"/>
    <m/>
    <m/>
    <m/>
    <m/>
    <m/>
    <m/>
    <m/>
    <m/>
    <m/>
    <m/>
    <m/>
    <m/>
    <m/>
    <m/>
    <m/>
    <m/>
    <s v="study_evaluationcompletion_form"/>
  </r>
  <r>
    <x v="20"/>
    <s v="0.3.2"/>
    <s v="Treatment Program Evaluation Form_x000a_"/>
    <s v="No CRF match"/>
    <s v="High Confidence"/>
    <x v="3"/>
    <x v="734"/>
    <s v="Recommend_Friend: 10 Definitely Would"/>
    <s v="How likely would you be to recommend the treatment program to a friend with chronic pain?[choice=10 Definitely Would]"/>
    <s v="boolean"/>
    <m/>
    <m/>
    <m/>
    <s v="0|1"/>
    <m/>
    <m/>
    <m/>
    <s v="0=Unchecked|1=Checked"/>
    <m/>
    <m/>
    <m/>
    <m/>
    <m/>
    <m/>
    <m/>
    <m/>
    <m/>
    <m/>
    <m/>
    <m/>
    <m/>
    <m/>
    <m/>
    <m/>
    <s v="study_evaluationcompletion_form"/>
  </r>
  <r>
    <x v="20"/>
    <s v="0.3.2"/>
    <s v="Treatment Program Evaluation Form_x000a_"/>
    <s v="No CRF match"/>
    <s v="High Confidence"/>
    <x v="3"/>
    <x v="735"/>
    <s v="Satisfied_With: O Completely Unsatisfied"/>
    <s v="Overall, how satisfied were you with the treatment program?[choice=O Completely Unsatisfied]"/>
    <s v="boolean"/>
    <m/>
    <m/>
    <m/>
    <s v="0|1"/>
    <m/>
    <m/>
    <m/>
    <s v="0=Unchecked|1=Checked"/>
    <m/>
    <m/>
    <m/>
    <m/>
    <m/>
    <m/>
    <m/>
    <m/>
    <m/>
    <m/>
    <m/>
    <m/>
    <m/>
    <m/>
    <m/>
    <m/>
    <s v="study_evaluationcompletion_form"/>
  </r>
  <r>
    <x v="20"/>
    <s v="0.3.2"/>
    <s v="Treatment Program Evaluation Form_x000a_"/>
    <s v="No CRF match"/>
    <s v="High Confidence"/>
    <x v="3"/>
    <x v="736"/>
    <s v="Satisfied_With: 1"/>
    <s v="Overall, how satisfied were you with the treatment program?[choice=1]"/>
    <s v="boolean"/>
    <m/>
    <m/>
    <m/>
    <s v="0|1"/>
    <m/>
    <m/>
    <m/>
    <s v="0=Unchecked|1=Checked"/>
    <m/>
    <m/>
    <m/>
    <m/>
    <m/>
    <m/>
    <m/>
    <m/>
    <m/>
    <m/>
    <m/>
    <m/>
    <m/>
    <m/>
    <m/>
    <m/>
    <s v="study_evaluationcompletion_form"/>
  </r>
  <r>
    <x v="20"/>
    <s v="0.3.2"/>
    <s v="Treatment Program Evaluation Form_x000a_"/>
    <s v="No CRF match"/>
    <s v="High Confidence"/>
    <x v="3"/>
    <x v="737"/>
    <s v="Satisfied_With: 2"/>
    <s v="Overall, how satisfied were you with the treatment program?[choice=2]"/>
    <s v="boolean"/>
    <m/>
    <m/>
    <m/>
    <s v="0|1"/>
    <m/>
    <m/>
    <m/>
    <s v="0=Unchecked|1=Checked"/>
    <m/>
    <m/>
    <m/>
    <m/>
    <m/>
    <m/>
    <m/>
    <m/>
    <m/>
    <m/>
    <m/>
    <m/>
    <m/>
    <m/>
    <m/>
    <m/>
    <s v="study_evaluationcompletion_form"/>
  </r>
  <r>
    <x v="20"/>
    <s v="0.3.2"/>
    <s v="Treatment Program Evaluation Form_x000a_"/>
    <s v="No CRF match"/>
    <s v="High Confidence"/>
    <x v="3"/>
    <x v="738"/>
    <s v="Satisfied_With: 3"/>
    <s v="Overall, how satisfied were you with the treatment program?[choice=3]"/>
    <s v="boolean"/>
    <m/>
    <m/>
    <m/>
    <s v="0|1"/>
    <m/>
    <m/>
    <m/>
    <s v="0=Unchecked|1=Checked"/>
    <m/>
    <m/>
    <m/>
    <m/>
    <m/>
    <m/>
    <m/>
    <m/>
    <m/>
    <m/>
    <m/>
    <m/>
    <m/>
    <m/>
    <m/>
    <m/>
    <s v="study_evaluationcompletion_form"/>
  </r>
  <r>
    <x v="20"/>
    <s v="0.3.2"/>
    <s v="Treatment Program Evaluation Form_x000a_"/>
    <s v="No CRF match"/>
    <s v="High Confidence"/>
    <x v="3"/>
    <x v="739"/>
    <s v="Satisfied_With: 4"/>
    <s v="Overall, how satisfied were you with the treatment program?[choice=4]"/>
    <s v="boolean"/>
    <m/>
    <m/>
    <m/>
    <s v="0|1"/>
    <m/>
    <m/>
    <m/>
    <s v="0=Unchecked|1=Checked"/>
    <m/>
    <m/>
    <m/>
    <m/>
    <m/>
    <m/>
    <m/>
    <m/>
    <m/>
    <m/>
    <m/>
    <m/>
    <m/>
    <m/>
    <m/>
    <m/>
    <s v="study_evaluationcompletion_form"/>
  </r>
  <r>
    <x v="20"/>
    <s v="0.3.2"/>
    <s v="Treatment Program Evaluation Form_x000a_"/>
    <s v="No CRF match"/>
    <s v="High Confidence"/>
    <x v="3"/>
    <x v="740"/>
    <s v="Satisfied_With: 5"/>
    <s v="Overall, how satisfied were you with the treatment program?[choice=5]"/>
    <s v="boolean"/>
    <m/>
    <m/>
    <m/>
    <s v="0|1"/>
    <m/>
    <m/>
    <m/>
    <s v="0=Unchecked|1=Checked"/>
    <m/>
    <m/>
    <m/>
    <m/>
    <m/>
    <m/>
    <m/>
    <m/>
    <m/>
    <m/>
    <m/>
    <m/>
    <m/>
    <m/>
    <m/>
    <m/>
    <s v="study_evaluationcompletion_form"/>
  </r>
  <r>
    <x v="20"/>
    <s v="0.3.2"/>
    <s v="Treatment Program Evaluation Form_x000a_"/>
    <s v="No CRF match"/>
    <s v="High Confidence"/>
    <x v="3"/>
    <x v="741"/>
    <s v="Satisfied_With: 6"/>
    <s v="Overall, how satisfied were you with the treatment program?[choice=6]"/>
    <s v="boolean"/>
    <m/>
    <m/>
    <m/>
    <s v="0|1"/>
    <m/>
    <m/>
    <m/>
    <s v="0=Unchecked|1=Checked"/>
    <m/>
    <m/>
    <m/>
    <m/>
    <m/>
    <m/>
    <m/>
    <m/>
    <m/>
    <m/>
    <m/>
    <m/>
    <m/>
    <m/>
    <m/>
    <m/>
    <s v="study_evaluationcompletion_form"/>
  </r>
  <r>
    <x v="20"/>
    <s v="0.3.2"/>
    <s v="Treatment Program Evaluation Form_x000a_"/>
    <s v="No CRF match"/>
    <s v="High Confidence"/>
    <x v="3"/>
    <x v="742"/>
    <s v="Satisfied_With: 7"/>
    <s v="Overall, how satisfied were you with the treatment program?[choice=7]"/>
    <s v="boolean"/>
    <m/>
    <m/>
    <m/>
    <s v="0|1"/>
    <m/>
    <m/>
    <m/>
    <s v="0=Unchecked|1=Checked"/>
    <m/>
    <m/>
    <m/>
    <m/>
    <m/>
    <m/>
    <m/>
    <m/>
    <m/>
    <m/>
    <m/>
    <m/>
    <m/>
    <m/>
    <m/>
    <m/>
    <s v="study_evaluationcompletion_form"/>
  </r>
  <r>
    <x v="20"/>
    <s v="0.3.2"/>
    <s v="Treatment Program Evaluation Form_x000a_"/>
    <s v="No CRF match"/>
    <s v="High Confidence"/>
    <x v="3"/>
    <x v="743"/>
    <s v="Satisfied_With: 8"/>
    <s v="Overall, how satisfied were you with the treatment program?[choice=8]"/>
    <s v="boolean"/>
    <m/>
    <m/>
    <m/>
    <s v="0|1"/>
    <m/>
    <m/>
    <m/>
    <s v="0=Unchecked|1=Checked"/>
    <m/>
    <m/>
    <m/>
    <m/>
    <m/>
    <m/>
    <m/>
    <m/>
    <m/>
    <m/>
    <m/>
    <m/>
    <m/>
    <m/>
    <m/>
    <m/>
    <s v="study_evaluationcompletion_form"/>
  </r>
  <r>
    <x v="20"/>
    <s v="0.3.2"/>
    <s v="Treatment Program Evaluation Form_x000a_"/>
    <s v="No CRF match"/>
    <s v="High Confidence"/>
    <x v="3"/>
    <x v="744"/>
    <s v="Satisfied_With: 9"/>
    <s v="Overall, how satisfied were you with the treatment program?[choice=9]"/>
    <s v="boolean"/>
    <m/>
    <m/>
    <m/>
    <s v="0|1"/>
    <m/>
    <m/>
    <m/>
    <s v="0=Unchecked|1=Checked"/>
    <m/>
    <m/>
    <m/>
    <m/>
    <m/>
    <m/>
    <m/>
    <m/>
    <m/>
    <m/>
    <m/>
    <m/>
    <m/>
    <m/>
    <m/>
    <m/>
    <s v="study_evaluationcompletion_form"/>
  </r>
  <r>
    <x v="20"/>
    <s v="0.3.2"/>
    <s v="Treatment Program Evaluation Form_x000a_"/>
    <s v="No CRF match"/>
    <s v="High Confidence"/>
    <x v="3"/>
    <x v="745"/>
    <s v="Satisfied_With: 10 Completely Satisfied"/>
    <s v="Overall, how satisfied were you with the treatment program?[choice=10 Completely Satisfied]"/>
    <s v="boolean"/>
    <m/>
    <m/>
    <m/>
    <s v="0|1"/>
    <m/>
    <m/>
    <m/>
    <s v="0=Unchecked|1=Checked"/>
    <m/>
    <m/>
    <m/>
    <m/>
    <m/>
    <m/>
    <m/>
    <m/>
    <m/>
    <m/>
    <m/>
    <m/>
    <m/>
    <m/>
    <m/>
    <m/>
    <s v="study_evaluationcompletion_form"/>
  </r>
  <r>
    <x v="21"/>
    <m/>
    <m/>
    <m/>
    <m/>
    <x v="6"/>
    <x v="746"/>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C15B4-B43F-41B5-9A9F-E5770A0043E1}"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2" firstHeaderRow="1" firstDataRow="1" firstDataCol="1"/>
  <pivotFields count="35">
    <pivotField axis="axisRow" showAll="0">
      <items count="23">
        <item sd="0" x="18"/>
        <item sd="0" x="1"/>
        <item sd="0" x="10"/>
        <item sd="0" x="16"/>
        <item sd="0" x="12"/>
        <item sd="0" x="11"/>
        <item sd="0" x="7"/>
        <item sd="0" x="5"/>
        <item sd="0" x="15"/>
        <item sd="0" x="8"/>
        <item sd="0" x="0"/>
        <item sd="0" x="9"/>
        <item sd="0" x="19"/>
        <item sd="0" x="20"/>
        <item sd="0" x="17"/>
        <item sd="0" x="13"/>
        <item sd="0" x="14"/>
        <item sd="0" x="2"/>
        <item sd="0" x="3"/>
        <item sd="0" x="4"/>
        <item sd="0" x="6"/>
        <item sd="0" x="21"/>
        <item t="default" sd="0"/>
      </items>
    </pivotField>
    <pivotField showAll="0"/>
    <pivotField showAll="0"/>
    <pivotField showAll="0"/>
    <pivotField showAll="0"/>
    <pivotField axis="axisRow" showAll="0">
      <items count="8">
        <item x="1"/>
        <item x="4"/>
        <item h="1" x="3"/>
        <item h="1" x="0"/>
        <item x="5"/>
        <item x="2"/>
        <item h="1" x="6"/>
        <item t="default"/>
      </items>
    </pivotField>
    <pivotField axis="axisRow" showAll="0">
      <items count="748">
        <item x="52"/>
        <item x="111"/>
        <item x="318"/>
        <item x="489"/>
        <item x="587"/>
        <item x="625"/>
        <item x="2"/>
        <item x="703"/>
        <item x="689"/>
        <item x="89"/>
        <item x="301"/>
        <item x="683"/>
        <item x="103"/>
        <item x="309"/>
        <item x="698"/>
        <item x="71"/>
        <item x="299"/>
        <item x="272"/>
        <item x="293"/>
        <item x="296"/>
        <item x="273"/>
        <item x="229"/>
        <item x="436"/>
        <item x="584"/>
        <item x="622"/>
        <item x="601"/>
        <item x="639"/>
        <item x="588"/>
        <item x="626"/>
        <item x="598"/>
        <item x="636"/>
        <item x="21"/>
        <item x="22"/>
        <item x="201"/>
        <item x="408"/>
        <item x="68"/>
        <item x="69"/>
        <item x="108"/>
        <item x="315"/>
        <item x="29"/>
        <item x="483"/>
        <item x="186"/>
        <item x="393"/>
        <item x="167"/>
        <item x="374"/>
        <item x="132"/>
        <item x="339"/>
        <item x="112"/>
        <item x="319"/>
        <item x="11"/>
        <item x="708"/>
        <item x="70"/>
        <item x="40"/>
        <item x="31"/>
        <item x="110"/>
        <item x="317"/>
        <item x="39"/>
        <item x="118"/>
        <item x="325"/>
        <item x="191"/>
        <item x="398"/>
        <item x="190"/>
        <item x="397"/>
        <item x="221"/>
        <item x="428"/>
        <item x="220"/>
        <item x="427"/>
        <item x="558"/>
        <item x="113"/>
        <item x="320"/>
        <item x="479"/>
        <item x="208"/>
        <item x="46"/>
        <item x="415"/>
        <item x="241"/>
        <item x="448"/>
        <item x="490"/>
        <item x="12"/>
        <item x="589"/>
        <item x="627"/>
        <item x="90"/>
        <item x="146"/>
        <item x="353"/>
        <item x="232"/>
        <item x="439"/>
        <item x="210"/>
        <item x="417"/>
        <item x="661"/>
        <item x="64"/>
        <item x="662"/>
        <item x="125"/>
        <item x="332"/>
        <item x="163"/>
        <item x="370"/>
        <item x="585"/>
        <item x="623"/>
        <item x="577"/>
        <item x="615"/>
        <item x="682"/>
        <item x="92"/>
        <item x="713"/>
        <item x="712"/>
        <item x="722"/>
        <item x="714"/>
        <item x="715"/>
        <item x="716"/>
        <item x="717"/>
        <item x="718"/>
        <item x="719"/>
        <item x="720"/>
        <item x="721"/>
        <item x="114"/>
        <item x="321"/>
        <item x="694"/>
        <item x="655"/>
        <item x="644"/>
        <item x="647"/>
        <item x="65"/>
        <item x="287"/>
        <item x="705"/>
        <item x="665"/>
        <item x="166"/>
        <item x="373"/>
        <item x="303"/>
        <item x="700"/>
        <item x="7"/>
        <item x="699"/>
        <item x="243"/>
        <item x="450"/>
        <item x="595"/>
        <item x="633"/>
        <item x="159"/>
        <item x="366"/>
        <item x="41"/>
        <item x="656"/>
        <item x="579"/>
        <item x="617"/>
        <item x="597"/>
        <item x="635"/>
        <item x="192"/>
        <item x="399"/>
        <item x="663"/>
        <item x="569"/>
        <item x="654"/>
        <item x="194"/>
        <item x="401"/>
        <item x="237"/>
        <item x="444"/>
        <item x="693"/>
        <item x="573"/>
        <item x="611"/>
        <item x="274"/>
        <item x="575"/>
        <item x="613"/>
        <item x="225"/>
        <item x="432"/>
        <item x="115"/>
        <item x="322"/>
        <item x="102"/>
        <item x="310"/>
        <item x="85"/>
        <item x="74"/>
        <item x="75"/>
        <item x="76"/>
        <item x="77"/>
        <item x="78"/>
        <item x="79"/>
        <item x="80"/>
        <item x="81"/>
        <item x="16"/>
        <item x="15"/>
        <item x="5"/>
        <item x="60"/>
        <item x="63"/>
        <item x="83"/>
        <item x="686"/>
        <item x="38"/>
        <item x="231"/>
        <item x="438"/>
        <item x="73"/>
        <item x="684"/>
        <item x="135"/>
        <item x="342"/>
        <item x="706"/>
        <item x="707"/>
        <item x="659"/>
        <item x="669"/>
        <item x="116"/>
        <item x="323"/>
        <item x="193"/>
        <item x="400"/>
        <item x="121"/>
        <item x="328"/>
        <item x="171"/>
        <item x="378"/>
        <item x="576"/>
        <item x="155"/>
        <item x="362"/>
        <item x="614"/>
        <item x="152"/>
        <item x="359"/>
        <item x="153"/>
        <item x="120"/>
        <item x="327"/>
        <item x="360"/>
        <item x="217"/>
        <item x="218"/>
        <item x="425"/>
        <item x="424"/>
        <item x="233"/>
        <item x="440"/>
        <item x="248"/>
        <item x="252"/>
        <item x="459"/>
        <item x="256"/>
        <item x="463"/>
        <item x="260"/>
        <item x="467"/>
        <item x="264"/>
        <item x="471"/>
        <item x="268"/>
        <item x="475"/>
        <item x="455"/>
        <item x="173"/>
        <item x="380"/>
        <item x="117"/>
        <item x="324"/>
        <item x="228"/>
        <item x="435"/>
        <item x="105"/>
        <item x="312"/>
        <item x="32"/>
        <item x="72"/>
        <item x="130"/>
        <item x="337"/>
        <item x="136"/>
        <item x="343"/>
        <item x="182"/>
        <item x="389"/>
        <item x="183"/>
        <item x="390"/>
        <item x="128"/>
        <item x="335"/>
        <item x="673"/>
        <item x="141"/>
        <item x="348"/>
        <item x="161"/>
        <item x="368"/>
        <item x="600"/>
        <item x="638"/>
        <item x="571"/>
        <item x="609"/>
        <item x="680"/>
        <item x="9"/>
        <item x="578"/>
        <item x="616"/>
        <item x="204"/>
        <item x="411"/>
        <item x="145"/>
        <item x="352"/>
        <item x="195"/>
        <item x="402"/>
        <item x="203"/>
        <item x="410"/>
        <item x="18"/>
        <item x="17"/>
        <item x="300"/>
        <item x="675"/>
        <item x="581"/>
        <item x="619"/>
        <item x="599"/>
        <item x="637"/>
        <item x="249"/>
        <item x="253"/>
        <item x="460"/>
        <item x="257"/>
        <item x="464"/>
        <item x="261"/>
        <item x="468"/>
        <item x="265"/>
        <item x="472"/>
        <item x="269"/>
        <item x="476"/>
        <item x="456"/>
        <item x="593"/>
        <item x="631"/>
        <item x="138"/>
        <item x="345"/>
        <item x="212"/>
        <item x="419"/>
        <item x="223"/>
        <item x="430"/>
        <item x="202"/>
        <item x="409"/>
        <item x="67"/>
        <item x="66"/>
        <item x="557"/>
        <item x="297"/>
        <item x="294"/>
        <item x="302"/>
        <item x="710"/>
        <item x="723"/>
        <item x="82"/>
        <item x="590"/>
        <item x="628"/>
        <item x="580"/>
        <item x="618"/>
        <item x="582"/>
        <item x="620"/>
        <item x="3"/>
        <item x="4"/>
        <item x="165"/>
        <item x="372"/>
        <item x="607"/>
        <item x="643"/>
        <item x="207"/>
        <item x="414"/>
        <item x="20"/>
        <item x="19"/>
        <item x="184"/>
        <item x="391"/>
        <item x="197"/>
        <item x="404"/>
        <item x="709"/>
        <item x="107"/>
        <item x="314"/>
        <item x="28"/>
        <item x="170"/>
        <item x="377"/>
        <item x="124"/>
        <item x="331"/>
        <item x="560"/>
        <item x="119"/>
        <item x="326"/>
        <item x="670"/>
        <item x="206"/>
        <item x="413"/>
        <item x="695"/>
        <item x="24"/>
        <item x="23"/>
        <item x="144"/>
        <item x="351"/>
        <item x="84"/>
        <item x="88"/>
        <item x="282"/>
        <item x="279"/>
        <item x="290"/>
        <item x="284"/>
        <item x="278"/>
        <item x="289"/>
        <item x="283"/>
        <item x="281"/>
        <item x="292"/>
        <item x="285"/>
        <item x="280"/>
        <item x="291"/>
        <item x="250"/>
        <item x="254"/>
        <item x="461"/>
        <item x="258"/>
        <item x="465"/>
        <item x="262"/>
        <item x="469"/>
        <item x="266"/>
        <item x="473"/>
        <item x="270"/>
        <item x="477"/>
        <item x="457"/>
        <item x="209"/>
        <item x="416"/>
        <item x="247"/>
        <item x="454"/>
        <item x="251"/>
        <item x="458"/>
        <item x="255"/>
        <item x="462"/>
        <item x="259"/>
        <item x="466"/>
        <item x="263"/>
        <item x="470"/>
        <item x="267"/>
        <item x="474"/>
        <item x="556"/>
        <item x="555"/>
        <item x="49"/>
        <item x="246"/>
        <item x="453"/>
        <item x="50"/>
        <item x="51"/>
        <item x="53"/>
        <item x="54"/>
        <item x="55"/>
        <item x="56"/>
        <item x="57"/>
        <item x="245"/>
        <item x="452"/>
        <item x="487"/>
        <item x="586"/>
        <item x="624"/>
        <item x="224"/>
        <item x="431"/>
        <item x="219"/>
        <item x="426"/>
        <item x="226"/>
        <item x="433"/>
        <item x="137"/>
        <item x="486"/>
        <item x="344"/>
        <item x="239"/>
        <item x="446"/>
        <item x="481"/>
        <item x="33"/>
        <item x="215"/>
        <item x="422"/>
        <item x="216"/>
        <item x="423"/>
        <item x="126"/>
        <item x="333"/>
        <item x="1"/>
        <item x="198"/>
        <item x="405"/>
        <item x="158"/>
        <item x="365"/>
        <item x="244"/>
        <item x="451"/>
        <item x="242"/>
        <item x="449"/>
        <item x="574"/>
        <item x="612"/>
        <item x="10"/>
        <item x="240"/>
        <item x="447"/>
        <item x="205"/>
        <item x="412"/>
        <item x="98"/>
        <item x="305"/>
        <item x="93"/>
        <item x="572"/>
        <item x="610"/>
        <item x="35"/>
        <item x="230"/>
        <item x="437"/>
        <item x="104"/>
        <item x="311"/>
        <item x="482"/>
        <item x="25"/>
        <item x="563"/>
        <item x="478"/>
        <item x="658"/>
        <item x="660"/>
        <item x="58"/>
        <item x="96"/>
        <item x="94"/>
        <item x="690"/>
        <item x="591"/>
        <item x="629"/>
        <item x="691"/>
        <item x="701"/>
        <item x="213"/>
        <item x="420"/>
        <item x="214"/>
        <item x="421"/>
        <item x="129"/>
        <item x="176"/>
        <item x="383"/>
        <item x="179"/>
        <item x="386"/>
        <item x="91"/>
        <item x="86"/>
        <item x="177"/>
        <item x="384"/>
        <item x="180"/>
        <item x="387"/>
        <item x="484"/>
        <item x="485"/>
        <item x="30"/>
        <item x="711"/>
        <item x="26"/>
        <item x="178"/>
        <item x="385"/>
        <item x="336"/>
        <item x="175"/>
        <item x="382"/>
        <item x="200"/>
        <item x="407"/>
        <item x="583"/>
        <item x="621"/>
        <item x="8"/>
        <item x="45"/>
        <item x="235"/>
        <item x="442"/>
        <item x="646"/>
        <item x="566"/>
        <item x="142"/>
        <item x="349"/>
        <item x="651"/>
        <item x="6"/>
        <item x="62"/>
        <item x="127"/>
        <item x="334"/>
        <item x="150"/>
        <item x="357"/>
        <item x="0"/>
        <item x="189"/>
        <item x="396"/>
        <item x="672"/>
        <item x="668"/>
        <item x="123"/>
        <item x="330"/>
        <item x="199"/>
        <item x="406"/>
        <item x="227"/>
        <item x="434"/>
        <item x="286"/>
        <item x="275"/>
        <item x="564"/>
        <item x="676"/>
        <item x="162"/>
        <item x="369"/>
        <item x="87"/>
        <item x="277"/>
        <item x="185"/>
        <item x="392"/>
        <item x="491"/>
        <item x="500"/>
        <item x="501"/>
        <item x="502"/>
        <item x="503"/>
        <item x="504"/>
        <item x="505"/>
        <item x="506"/>
        <item x="507"/>
        <item x="508"/>
        <item x="509"/>
        <item x="492"/>
        <item x="510"/>
        <item x="511"/>
        <item x="512"/>
        <item x="513"/>
        <item x="514"/>
        <item x="515"/>
        <item x="516"/>
        <item x="517"/>
        <item x="518"/>
        <item x="519"/>
        <item x="493"/>
        <item x="520"/>
        <item x="521"/>
        <item x="522"/>
        <item x="523"/>
        <item x="524"/>
        <item x="525"/>
        <item x="526"/>
        <item x="527"/>
        <item x="528"/>
        <item x="529"/>
        <item x="494"/>
        <item x="530"/>
        <item x="531"/>
        <item x="532"/>
        <item x="533"/>
        <item x="534"/>
        <item x="535"/>
        <item x="536"/>
        <item x="537"/>
        <item x="538"/>
        <item x="539"/>
        <item x="495"/>
        <item x="540"/>
        <item x="541"/>
        <item x="542"/>
        <item x="543"/>
        <item x="544"/>
        <item x="545"/>
        <item x="546"/>
        <item x="547"/>
        <item x="548"/>
        <item x="549"/>
        <item x="496"/>
        <item x="550"/>
        <item x="551"/>
        <item x="552"/>
        <item x="553"/>
        <item x="554"/>
        <item x="497"/>
        <item x="498"/>
        <item x="499"/>
        <item x="605"/>
        <item x="604"/>
        <item x="649"/>
        <item x="725"/>
        <item x="724"/>
        <item x="734"/>
        <item x="726"/>
        <item x="727"/>
        <item x="728"/>
        <item x="729"/>
        <item x="730"/>
        <item x="731"/>
        <item x="732"/>
        <item x="733"/>
        <item x="140"/>
        <item x="347"/>
        <item x="157"/>
        <item x="364"/>
        <item x="36"/>
        <item x="688"/>
        <item x="702"/>
        <item x="678"/>
        <item x="59"/>
        <item x="657"/>
        <item x="645"/>
        <item x="95"/>
        <item x="109"/>
        <item x="316"/>
        <item x="188"/>
        <item x="395"/>
        <item x="143"/>
        <item x="350"/>
        <item x="151"/>
        <item x="358"/>
        <item x="295"/>
        <item x="298"/>
        <item x="736"/>
        <item x="735"/>
        <item x="745"/>
        <item x="737"/>
        <item x="738"/>
        <item x="739"/>
        <item x="740"/>
        <item x="741"/>
        <item x="742"/>
        <item x="743"/>
        <item x="744"/>
        <item x="47"/>
        <item x="606"/>
        <item x="642"/>
        <item x="692"/>
        <item x="234"/>
        <item x="441"/>
        <item x="687"/>
        <item x="697"/>
        <item x="149"/>
        <item x="356"/>
        <item x="14"/>
        <item x="13"/>
        <item x="704"/>
        <item x="101"/>
        <item x="308"/>
        <item x="37"/>
        <item x="156"/>
        <item x="363"/>
        <item x="160"/>
        <item x="367"/>
        <item x="169"/>
        <item x="376"/>
        <item x="174"/>
        <item x="381"/>
        <item x="650"/>
        <item x="592"/>
        <item x="630"/>
        <item x="181"/>
        <item x="388"/>
        <item x="147"/>
        <item x="354"/>
        <item x="133"/>
        <item x="340"/>
        <item x="685"/>
        <item x="196"/>
        <item x="403"/>
        <item x="674"/>
        <item x="139"/>
        <item x="346"/>
        <item x="664"/>
        <item x="561"/>
        <item x="44"/>
        <item x="187"/>
        <item x="394"/>
        <item x="222"/>
        <item x="429"/>
        <item x="276"/>
        <item x="288"/>
        <item x="42"/>
        <item x="602"/>
        <item x="640"/>
        <item x="131"/>
        <item x="338"/>
        <item x="488"/>
        <item x="671"/>
        <item x="48"/>
        <item x="667"/>
        <item x="61"/>
        <item x="480"/>
        <item x="559"/>
        <item x="122"/>
        <item x="329"/>
        <item x="164"/>
        <item x="371"/>
        <item x="271"/>
        <item x="565"/>
        <item x="567"/>
        <item x="211"/>
        <item x="418"/>
        <item x="236"/>
        <item x="443"/>
        <item x="97"/>
        <item x="666"/>
        <item x="154"/>
        <item x="100"/>
        <item x="307"/>
        <item x="361"/>
        <item x="696"/>
        <item x="238"/>
        <item x="445"/>
        <item x="653"/>
        <item x="652"/>
        <item x="568"/>
        <item x="148"/>
        <item x="34"/>
        <item x="355"/>
        <item x="562"/>
        <item x="570"/>
        <item x="608"/>
        <item x="304"/>
        <item x="677"/>
        <item x="596"/>
        <item x="634"/>
        <item x="594"/>
        <item x="632"/>
        <item x="648"/>
        <item x="681"/>
        <item x="679"/>
        <item x="168"/>
        <item x="375"/>
        <item x="172"/>
        <item x="379"/>
        <item x="99"/>
        <item x="306"/>
        <item x="134"/>
        <item x="341"/>
        <item x="27"/>
        <item x="106"/>
        <item x="313"/>
        <item x="603"/>
        <item x="641"/>
        <item x="43"/>
        <item x="7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5"/>
    <field x="0"/>
    <field x="6"/>
  </rowFields>
  <rowItems count="9">
    <i>
      <x/>
    </i>
    <i r="1">
      <x v="1"/>
    </i>
    <i>
      <x v="1"/>
    </i>
    <i r="1">
      <x v="20"/>
    </i>
    <i>
      <x v="4"/>
    </i>
    <i r="1">
      <x v="9"/>
    </i>
    <i>
      <x v="5"/>
    </i>
    <i r="1">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3" dT="2025-03-11T18:36:10.26" personId="{5A9D51C3-51E0-4E4B-A6C0-E1DDEDEA7630}" id="{7C3C6A44-146A-420B-B63E-16885046DEFA}">
    <text>PROMIS q not the same as the PROMIS Pain and PF questions for HEAL core CRFs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workbookViewId="0">
      <pane ySplit="1" topLeftCell="A2" activePane="bottomLeft" state="frozen"/>
      <selection pane="bottomLeft" activeCell="G12" sqref="G12"/>
    </sheetView>
  </sheetViews>
  <sheetFormatPr defaultRowHeight="14.25" x14ac:dyDescent="0.45"/>
  <cols>
    <col min="1" max="1" width="20.86328125" bestFit="1" customWidth="1"/>
    <col min="2" max="2" width="22.06640625" bestFit="1" customWidth="1"/>
    <col min="3" max="3" width="13.1328125" bestFit="1" customWidth="1"/>
    <col min="4" max="4" width="30.19921875" bestFit="1" customWidth="1"/>
    <col min="5" max="5" width="25.265625" bestFit="1" customWidth="1"/>
    <col min="6" max="6" width="20.59765625" bestFit="1" customWidth="1"/>
    <col min="7" max="7" width="64.46484375" customWidth="1"/>
    <col min="8" max="8" width="22.59765625" bestFit="1" customWidth="1"/>
  </cols>
  <sheetData>
    <row r="1" spans="1:8" x14ac:dyDescent="0.45">
      <c r="A1" s="1" t="s">
        <v>0</v>
      </c>
      <c r="B1" s="1" t="s">
        <v>1</v>
      </c>
      <c r="C1" s="1" t="s">
        <v>2</v>
      </c>
      <c r="D1" s="1" t="s">
        <v>3</v>
      </c>
      <c r="E1" s="1" t="s">
        <v>4</v>
      </c>
      <c r="F1" s="1" t="s">
        <v>5</v>
      </c>
      <c r="G1" s="2" t="s">
        <v>2100</v>
      </c>
      <c r="H1" s="1" t="s">
        <v>6</v>
      </c>
    </row>
    <row r="2" spans="1:8" x14ac:dyDescent="0.45">
      <c r="A2" t="s">
        <v>7</v>
      </c>
      <c r="B2" t="s">
        <v>28</v>
      </c>
      <c r="C2" t="s">
        <v>48</v>
      </c>
      <c r="D2" t="s">
        <v>69</v>
      </c>
      <c r="E2" t="s">
        <v>90</v>
      </c>
      <c r="F2" t="s">
        <v>96</v>
      </c>
      <c r="G2" t="s">
        <v>2102</v>
      </c>
      <c r="H2" t="s">
        <v>99</v>
      </c>
    </row>
    <row r="3" spans="1:8" x14ac:dyDescent="0.45">
      <c r="A3" t="s">
        <v>8</v>
      </c>
      <c r="B3" t="s">
        <v>29</v>
      </c>
      <c r="C3" t="s">
        <v>49</v>
      </c>
      <c r="D3" s="4" t="s">
        <v>70</v>
      </c>
      <c r="E3" t="s">
        <v>91</v>
      </c>
      <c r="F3" t="s">
        <v>97</v>
      </c>
      <c r="G3" s="3" t="s">
        <v>2101</v>
      </c>
      <c r="H3" t="s">
        <v>100</v>
      </c>
    </row>
    <row r="4" spans="1:8" x14ac:dyDescent="0.45">
      <c r="A4" t="s">
        <v>9</v>
      </c>
      <c r="B4" t="s">
        <v>30</v>
      </c>
      <c r="C4" t="s">
        <v>50</v>
      </c>
      <c r="D4" t="s">
        <v>71</v>
      </c>
      <c r="E4" t="s">
        <v>90</v>
      </c>
      <c r="F4" t="s">
        <v>96</v>
      </c>
      <c r="G4" t="s">
        <v>2102</v>
      </c>
      <c r="H4" t="s">
        <v>101</v>
      </c>
    </row>
    <row r="5" spans="1:8" x14ac:dyDescent="0.45">
      <c r="A5" t="s">
        <v>10</v>
      </c>
      <c r="B5" t="s">
        <v>31</v>
      </c>
      <c r="C5" t="s">
        <v>51</v>
      </c>
      <c r="D5" t="s">
        <v>72</v>
      </c>
      <c r="E5" t="s">
        <v>90</v>
      </c>
      <c r="F5" t="s">
        <v>96</v>
      </c>
      <c r="G5" t="s">
        <v>2102</v>
      </c>
      <c r="H5" t="s">
        <v>102</v>
      </c>
    </row>
    <row r="6" spans="1:8" x14ac:dyDescent="0.45">
      <c r="A6" t="s">
        <v>11</v>
      </c>
      <c r="B6" t="s">
        <v>32</v>
      </c>
      <c r="C6" t="s">
        <v>52</v>
      </c>
      <c r="D6" t="s">
        <v>73</v>
      </c>
      <c r="E6" t="s">
        <v>90</v>
      </c>
      <c r="F6" t="s">
        <v>96</v>
      </c>
      <c r="G6" t="s">
        <v>2102</v>
      </c>
      <c r="H6" t="s">
        <v>103</v>
      </c>
    </row>
    <row r="7" spans="1:8" x14ac:dyDescent="0.45">
      <c r="A7" t="s">
        <v>12</v>
      </c>
      <c r="B7" t="s">
        <v>33</v>
      </c>
      <c r="C7" t="s">
        <v>53</v>
      </c>
      <c r="D7" t="s">
        <v>74</v>
      </c>
      <c r="E7" t="s">
        <v>90</v>
      </c>
      <c r="F7" t="s">
        <v>96</v>
      </c>
      <c r="G7" t="s">
        <v>2102</v>
      </c>
      <c r="H7" t="s">
        <v>104</v>
      </c>
    </row>
    <row r="8" spans="1:8" x14ac:dyDescent="0.45">
      <c r="A8" t="s">
        <v>13</v>
      </c>
      <c r="B8" t="s">
        <v>34</v>
      </c>
      <c r="C8" t="s">
        <v>54</v>
      </c>
      <c r="D8" t="s">
        <v>75</v>
      </c>
      <c r="E8" t="s">
        <v>90</v>
      </c>
      <c r="F8" t="s">
        <v>96</v>
      </c>
      <c r="G8" t="s">
        <v>2102</v>
      </c>
      <c r="H8" t="s">
        <v>105</v>
      </c>
    </row>
    <row r="9" spans="1:8" x14ac:dyDescent="0.45">
      <c r="A9" t="s">
        <v>14</v>
      </c>
      <c r="B9" t="s">
        <v>35</v>
      </c>
      <c r="C9" t="s">
        <v>55</v>
      </c>
      <c r="D9" t="s">
        <v>76</v>
      </c>
      <c r="E9" t="s">
        <v>90</v>
      </c>
      <c r="F9" t="s">
        <v>96</v>
      </c>
      <c r="G9" t="s">
        <v>2102</v>
      </c>
      <c r="H9" t="s">
        <v>106</v>
      </c>
    </row>
    <row r="10" spans="1:8" x14ac:dyDescent="0.45">
      <c r="A10" t="s">
        <v>15</v>
      </c>
      <c r="B10" t="s">
        <v>36</v>
      </c>
      <c r="C10" t="s">
        <v>56</v>
      </c>
      <c r="D10" t="s">
        <v>77</v>
      </c>
      <c r="E10" t="s">
        <v>90</v>
      </c>
      <c r="F10" t="s">
        <v>96</v>
      </c>
      <c r="G10" t="s">
        <v>2102</v>
      </c>
      <c r="H10" t="s">
        <v>107</v>
      </c>
    </row>
    <row r="11" spans="1:8" x14ac:dyDescent="0.45">
      <c r="A11" t="s">
        <v>16</v>
      </c>
      <c r="B11" t="s">
        <v>37</v>
      </c>
      <c r="C11" t="s">
        <v>57</v>
      </c>
      <c r="D11" t="s">
        <v>78</v>
      </c>
      <c r="E11" t="s">
        <v>92</v>
      </c>
      <c r="F11" t="s">
        <v>96</v>
      </c>
      <c r="G11" t="s">
        <v>92</v>
      </c>
      <c r="H11" t="s">
        <v>108</v>
      </c>
    </row>
    <row r="12" spans="1:8" x14ac:dyDescent="0.45">
      <c r="A12" t="s">
        <v>17</v>
      </c>
      <c r="B12" t="s">
        <v>38</v>
      </c>
      <c r="C12" t="s">
        <v>58</v>
      </c>
      <c r="D12" t="s">
        <v>79</v>
      </c>
      <c r="E12" t="s">
        <v>93</v>
      </c>
      <c r="F12" t="s">
        <v>96</v>
      </c>
      <c r="G12" s="3" t="s">
        <v>2103</v>
      </c>
      <c r="H12" t="s">
        <v>109</v>
      </c>
    </row>
    <row r="13" spans="1:8" x14ac:dyDescent="0.45">
      <c r="A13" t="s">
        <v>18</v>
      </c>
      <c r="B13" t="s">
        <v>39</v>
      </c>
      <c r="C13" t="s">
        <v>59</v>
      </c>
      <c r="D13" t="s">
        <v>80</v>
      </c>
      <c r="E13" t="s">
        <v>90</v>
      </c>
      <c r="F13" t="s">
        <v>96</v>
      </c>
      <c r="G13" t="s">
        <v>2102</v>
      </c>
      <c r="H13" t="s">
        <v>110</v>
      </c>
    </row>
    <row r="14" spans="1:8" x14ac:dyDescent="0.45">
      <c r="A14" t="s">
        <v>19</v>
      </c>
      <c r="B14" t="s">
        <v>40</v>
      </c>
      <c r="C14" t="s">
        <v>60</v>
      </c>
      <c r="D14" t="s">
        <v>81</v>
      </c>
      <c r="E14" t="s">
        <v>90</v>
      </c>
      <c r="F14" t="s">
        <v>96</v>
      </c>
      <c r="G14" t="s">
        <v>2102</v>
      </c>
      <c r="H14" t="s">
        <v>111</v>
      </c>
    </row>
    <row r="15" spans="1:8" x14ac:dyDescent="0.45">
      <c r="A15" t="s">
        <v>20</v>
      </c>
      <c r="B15" t="s">
        <v>41</v>
      </c>
      <c r="C15" t="s">
        <v>61</v>
      </c>
      <c r="D15" t="s">
        <v>82</v>
      </c>
      <c r="E15" t="s">
        <v>90</v>
      </c>
      <c r="F15" t="s">
        <v>96</v>
      </c>
      <c r="G15" t="s">
        <v>2102</v>
      </c>
      <c r="H15" t="s">
        <v>112</v>
      </c>
    </row>
    <row r="16" spans="1:8" x14ac:dyDescent="0.45">
      <c r="A16" t="s">
        <v>21</v>
      </c>
      <c r="B16" t="s">
        <v>42</v>
      </c>
      <c r="C16" t="s">
        <v>62</v>
      </c>
      <c r="D16" t="s">
        <v>83</v>
      </c>
      <c r="E16" t="s">
        <v>90</v>
      </c>
      <c r="F16" t="s">
        <v>96</v>
      </c>
      <c r="G16" t="s">
        <v>2102</v>
      </c>
      <c r="H16" t="s">
        <v>113</v>
      </c>
    </row>
    <row r="17" spans="1:8" x14ac:dyDescent="0.45">
      <c r="A17" t="s">
        <v>22</v>
      </c>
      <c r="B17" t="s">
        <v>43</v>
      </c>
      <c r="C17" t="s">
        <v>63</v>
      </c>
      <c r="D17" t="s">
        <v>84</v>
      </c>
      <c r="E17" t="s">
        <v>90</v>
      </c>
      <c r="F17" t="s">
        <v>96</v>
      </c>
      <c r="G17" t="s">
        <v>2102</v>
      </c>
      <c r="H17" t="s">
        <v>114</v>
      </c>
    </row>
    <row r="18" spans="1:8" x14ac:dyDescent="0.45">
      <c r="A18" t="s">
        <v>23</v>
      </c>
      <c r="B18" t="s">
        <v>43</v>
      </c>
      <c r="C18" t="s">
        <v>64</v>
      </c>
      <c r="D18" t="s">
        <v>85</v>
      </c>
      <c r="E18" t="s">
        <v>90</v>
      </c>
      <c r="F18" t="s">
        <v>96</v>
      </c>
      <c r="G18" t="s">
        <v>2102</v>
      </c>
      <c r="H18" t="s">
        <v>115</v>
      </c>
    </row>
    <row r="19" spans="1:8" x14ac:dyDescent="0.45">
      <c r="A19" t="s">
        <v>24</v>
      </c>
      <c r="B19" t="s">
        <v>44</v>
      </c>
      <c r="C19" t="s">
        <v>65</v>
      </c>
      <c r="D19" t="s">
        <v>86</v>
      </c>
      <c r="E19" t="s">
        <v>94</v>
      </c>
      <c r="F19" t="s">
        <v>96</v>
      </c>
      <c r="G19" t="s">
        <v>94</v>
      </c>
      <c r="H19" t="s">
        <v>116</v>
      </c>
    </row>
    <row r="20" spans="1:8" x14ac:dyDescent="0.45">
      <c r="A20" t="s">
        <v>25</v>
      </c>
      <c r="B20" t="s">
        <v>45</v>
      </c>
      <c r="C20" t="s">
        <v>66</v>
      </c>
      <c r="D20" t="s">
        <v>87</v>
      </c>
      <c r="E20" t="s">
        <v>90</v>
      </c>
      <c r="F20" t="s">
        <v>96</v>
      </c>
      <c r="G20" t="s">
        <v>2102</v>
      </c>
      <c r="H20" t="s">
        <v>117</v>
      </c>
    </row>
    <row r="21" spans="1:8" x14ac:dyDescent="0.45">
      <c r="A21" t="s">
        <v>26</v>
      </c>
      <c r="B21" t="s">
        <v>46</v>
      </c>
      <c r="C21" t="s">
        <v>67</v>
      </c>
      <c r="D21" t="s">
        <v>88</v>
      </c>
      <c r="E21" t="s">
        <v>90</v>
      </c>
      <c r="F21" t="s">
        <v>96</v>
      </c>
      <c r="G21" t="s">
        <v>2102</v>
      </c>
      <c r="H21" t="s">
        <v>118</v>
      </c>
    </row>
    <row r="22" spans="1:8" x14ac:dyDescent="0.45">
      <c r="A22" t="s">
        <v>27</v>
      </c>
      <c r="B22" t="s">
        <v>47</v>
      </c>
      <c r="C22" t="s">
        <v>68</v>
      </c>
      <c r="D22" s="4" t="s">
        <v>89</v>
      </c>
      <c r="E22" t="s">
        <v>95</v>
      </c>
      <c r="F22" t="s">
        <v>98</v>
      </c>
      <c r="G22" s="3" t="s">
        <v>2104</v>
      </c>
      <c r="H22" t="s">
        <v>119</v>
      </c>
    </row>
  </sheetData>
  <autoFilter ref="A1:H22"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747"/>
  <sheetViews>
    <sheetView zoomScale="120" zoomScaleNormal="120" workbookViewId="0">
      <pane ySplit="1" topLeftCell="A28" activePane="bottomLeft" state="frozen"/>
      <selection pane="bottomLeft" activeCell="C59" sqref="C59"/>
    </sheetView>
  </sheetViews>
  <sheetFormatPr defaultRowHeight="14.25" x14ac:dyDescent="0.45"/>
  <cols>
    <col min="1" max="1" width="17" customWidth="1"/>
    <col min="2" max="2" width="18.06640625" bestFit="1" customWidth="1"/>
    <col min="3" max="3" width="22.06640625" bestFit="1" customWidth="1"/>
    <col min="4" max="4" width="25.265625" bestFit="1" customWidth="1"/>
    <col min="5" max="5" width="20.59765625" bestFit="1" customWidth="1"/>
    <col min="6" max="6" width="110.86328125" customWidth="1"/>
    <col min="7" max="7" width="34.59765625" customWidth="1"/>
    <col min="8" max="8" width="8.73046875" bestFit="1" customWidth="1"/>
    <col min="9" max="9" width="37.9296875" customWidth="1"/>
    <col min="10" max="10" width="9" bestFit="1" customWidth="1"/>
    <col min="11" max="11" width="10.86328125" bestFit="1" customWidth="1"/>
    <col min="12" max="12" width="22.33203125" bestFit="1" customWidth="1"/>
    <col min="13" max="13" width="24.33203125" bestFit="1" customWidth="1"/>
    <col min="14" max="14" width="19.796875" bestFit="1" customWidth="1"/>
    <col min="15" max="15" width="21.265625" bestFit="1" customWidth="1"/>
    <col min="16" max="16" width="23.3984375" bestFit="1" customWidth="1"/>
    <col min="17" max="17" width="23.1328125" bestFit="1" customWidth="1"/>
    <col min="18" max="18" width="15.265625" bestFit="1" customWidth="1"/>
    <col min="19" max="19" width="17.1328125" bestFit="1" customWidth="1"/>
    <col min="20" max="20" width="17.265625" bestFit="1" customWidth="1"/>
    <col min="21" max="21" width="14.33203125" bestFit="1" customWidth="1"/>
    <col min="22" max="22" width="14.86328125" bestFit="1" customWidth="1"/>
    <col min="23" max="23" width="11.265625" bestFit="1" customWidth="1"/>
    <col min="24" max="24" width="37" bestFit="1" customWidth="1"/>
    <col min="25" max="25" width="40.33203125" bestFit="1" customWidth="1"/>
    <col min="26" max="26" width="38.19921875" bestFit="1" customWidth="1"/>
    <col min="27" max="27" width="36.33203125" bestFit="1" customWidth="1"/>
    <col min="28" max="28" width="31.3984375" bestFit="1" customWidth="1"/>
    <col min="29" max="29" width="34.73046875" bestFit="1" customWidth="1"/>
    <col min="30" max="30" width="30.73046875" bestFit="1" customWidth="1"/>
    <col min="31" max="31" width="24.33203125" bestFit="1" customWidth="1"/>
    <col min="32" max="32" width="25.53125" bestFit="1" customWidth="1"/>
    <col min="33" max="33" width="27.53125" bestFit="1" customWidth="1"/>
    <col min="34" max="34" width="23.53125" bestFit="1" customWidth="1"/>
    <col min="35" max="35" width="20.86328125" bestFit="1" customWidth="1"/>
  </cols>
  <sheetData>
    <row r="1" spans="1:35" x14ac:dyDescent="0.45">
      <c r="A1" s="1" t="s">
        <v>121</v>
      </c>
      <c r="B1" s="1" t="s">
        <v>120</v>
      </c>
      <c r="C1" s="1" t="s">
        <v>1</v>
      </c>
      <c r="D1" s="1" t="s">
        <v>4</v>
      </c>
      <c r="E1" s="1" t="s">
        <v>5</v>
      </c>
      <c r="F1" s="2" t="s">
        <v>2100</v>
      </c>
      <c r="G1" s="1" t="s">
        <v>122</v>
      </c>
      <c r="H1" s="1" t="s">
        <v>123</v>
      </c>
      <c r="I1" s="1" t="s">
        <v>124</v>
      </c>
      <c r="J1" s="1" t="s">
        <v>125</v>
      </c>
      <c r="K1" s="1" t="s">
        <v>126</v>
      </c>
      <c r="L1" s="1" t="s">
        <v>127</v>
      </c>
      <c r="M1" s="1" t="s">
        <v>128</v>
      </c>
      <c r="N1" s="1" t="s">
        <v>129</v>
      </c>
      <c r="O1" s="1" t="s">
        <v>130</v>
      </c>
      <c r="P1" s="1" t="s">
        <v>131</v>
      </c>
      <c r="Q1" s="1" t="s">
        <v>132</v>
      </c>
      <c r="R1" s="1" t="s">
        <v>133</v>
      </c>
      <c r="S1" s="1" t="s">
        <v>134</v>
      </c>
      <c r="T1" s="1" t="s">
        <v>135</v>
      </c>
      <c r="U1" s="1" t="s">
        <v>136</v>
      </c>
      <c r="V1" s="1" t="s">
        <v>137</v>
      </c>
      <c r="W1" s="1" t="s">
        <v>138</v>
      </c>
      <c r="X1" s="1" t="s">
        <v>139</v>
      </c>
      <c r="Y1" s="1" t="s">
        <v>140</v>
      </c>
      <c r="Z1" s="1" t="s">
        <v>141</v>
      </c>
      <c r="AA1" s="1" t="s">
        <v>142</v>
      </c>
      <c r="AB1" s="1" t="s">
        <v>143</v>
      </c>
      <c r="AC1" s="1" t="s">
        <v>144</v>
      </c>
      <c r="AD1" s="1" t="s">
        <v>145</v>
      </c>
      <c r="AE1" s="1" t="s">
        <v>146</v>
      </c>
      <c r="AF1" s="1" t="s">
        <v>147</v>
      </c>
      <c r="AG1" s="1" t="s">
        <v>148</v>
      </c>
      <c r="AH1" s="1" t="s">
        <v>149</v>
      </c>
      <c r="AI1" s="1" t="s">
        <v>0</v>
      </c>
    </row>
    <row r="2" spans="1:35" x14ac:dyDescent="0.45">
      <c r="A2" t="s">
        <v>17</v>
      </c>
      <c r="B2" t="s">
        <v>150</v>
      </c>
      <c r="C2" t="s">
        <v>38</v>
      </c>
      <c r="D2" t="s">
        <v>93</v>
      </c>
      <c r="E2" t="s">
        <v>96</v>
      </c>
      <c r="F2" t="str">
        <f>VLOOKUP(A2,Metadata!$A$1:$H$22, 7, FALSE)</f>
        <v>No HEAL CRF match, but related</v>
      </c>
      <c r="G2" t="s">
        <v>151</v>
      </c>
      <c r="H2" t="s">
        <v>897</v>
      </c>
      <c r="I2" t="s">
        <v>897</v>
      </c>
      <c r="J2" t="s">
        <v>1986</v>
      </c>
      <c r="AI2" t="s">
        <v>17</v>
      </c>
    </row>
    <row r="3" spans="1:35" x14ac:dyDescent="0.45">
      <c r="A3" t="s">
        <v>17</v>
      </c>
      <c r="B3" t="s">
        <v>150</v>
      </c>
      <c r="C3" t="s">
        <v>38</v>
      </c>
      <c r="D3" t="s">
        <v>93</v>
      </c>
      <c r="E3" t="s">
        <v>96</v>
      </c>
      <c r="F3" t="str">
        <f>VLOOKUP(A3,Metadata!$A$1:$H$22, 7, FALSE)</f>
        <v>No HEAL CRF match, but related</v>
      </c>
      <c r="G3" t="s">
        <v>152</v>
      </c>
      <c r="H3" t="s">
        <v>898</v>
      </c>
      <c r="I3" t="s">
        <v>898</v>
      </c>
      <c r="J3" t="s">
        <v>1986</v>
      </c>
      <c r="AI3" t="s">
        <v>17</v>
      </c>
    </row>
    <row r="4" spans="1:35" x14ac:dyDescent="0.45">
      <c r="A4" t="s">
        <v>17</v>
      </c>
      <c r="B4" t="s">
        <v>150</v>
      </c>
      <c r="C4" t="s">
        <v>38</v>
      </c>
      <c r="D4" t="s">
        <v>93</v>
      </c>
      <c r="E4" t="s">
        <v>96</v>
      </c>
      <c r="F4" t="str">
        <f>VLOOKUP(A4,Metadata!$A$1:$H$22, 7, FALSE)</f>
        <v>No HEAL CRF match, but related</v>
      </c>
      <c r="G4" t="s">
        <v>153</v>
      </c>
      <c r="H4" t="s">
        <v>899</v>
      </c>
      <c r="I4" t="s">
        <v>899</v>
      </c>
      <c r="J4" t="s">
        <v>1986</v>
      </c>
      <c r="AI4" t="s">
        <v>17</v>
      </c>
    </row>
    <row r="5" spans="1:35" x14ac:dyDescent="0.45">
      <c r="A5" t="s">
        <v>17</v>
      </c>
      <c r="B5" t="s">
        <v>150</v>
      </c>
      <c r="C5" t="s">
        <v>38</v>
      </c>
      <c r="D5" t="s">
        <v>93</v>
      </c>
      <c r="E5" t="s">
        <v>96</v>
      </c>
      <c r="F5" t="str">
        <f>VLOOKUP(A5,Metadata!$A$1:$H$22, 7, FALSE)</f>
        <v>No HEAL CRF match, but related</v>
      </c>
      <c r="G5" t="s">
        <v>154</v>
      </c>
      <c r="H5" t="s">
        <v>900</v>
      </c>
      <c r="I5" t="s">
        <v>900</v>
      </c>
      <c r="J5" t="s">
        <v>1987</v>
      </c>
      <c r="K5" t="s">
        <v>1992</v>
      </c>
      <c r="AI5" t="s">
        <v>17</v>
      </c>
    </row>
    <row r="6" spans="1:35" x14ac:dyDescent="0.45">
      <c r="A6" t="s">
        <v>17</v>
      </c>
      <c r="B6" t="s">
        <v>150</v>
      </c>
      <c r="C6" t="s">
        <v>38</v>
      </c>
      <c r="D6" t="s">
        <v>93</v>
      </c>
      <c r="E6" t="s">
        <v>96</v>
      </c>
      <c r="F6" t="str">
        <f>VLOOKUP(A6,Metadata!$A$1:$H$22, 7, FALSE)</f>
        <v>No HEAL CRF match, but related</v>
      </c>
      <c r="G6" t="s">
        <v>155</v>
      </c>
      <c r="H6" t="s">
        <v>901</v>
      </c>
      <c r="I6" t="s">
        <v>901</v>
      </c>
      <c r="J6" t="s">
        <v>1988</v>
      </c>
      <c r="N6" t="s">
        <v>1993</v>
      </c>
      <c r="R6" t="s">
        <v>2020</v>
      </c>
      <c r="AI6" t="s">
        <v>17</v>
      </c>
    </row>
    <row r="7" spans="1:35" x14ac:dyDescent="0.45">
      <c r="A7" t="s">
        <v>17</v>
      </c>
      <c r="B7" t="s">
        <v>150</v>
      </c>
      <c r="C7" t="s">
        <v>38</v>
      </c>
      <c r="D7" t="s">
        <v>93</v>
      </c>
      <c r="E7" t="s">
        <v>96</v>
      </c>
      <c r="F7" t="str">
        <f>VLOOKUP(A7,Metadata!$A$1:$H$22, 7, FALSE)</f>
        <v>No HEAL CRF match, but related</v>
      </c>
      <c r="G7" t="s">
        <v>156</v>
      </c>
      <c r="H7" t="s">
        <v>902</v>
      </c>
      <c r="I7" t="s">
        <v>1397</v>
      </c>
      <c r="J7" t="s">
        <v>1989</v>
      </c>
      <c r="N7" t="s">
        <v>1994</v>
      </c>
      <c r="R7" t="s">
        <v>2021</v>
      </c>
      <c r="AI7" t="s">
        <v>17</v>
      </c>
    </row>
    <row r="8" spans="1:35" x14ac:dyDescent="0.45">
      <c r="A8" t="s">
        <v>17</v>
      </c>
      <c r="B8" t="s">
        <v>150</v>
      </c>
      <c r="C8" t="s">
        <v>38</v>
      </c>
      <c r="D8" t="s">
        <v>93</v>
      </c>
      <c r="E8" t="s">
        <v>96</v>
      </c>
      <c r="F8" t="str">
        <f>VLOOKUP(A8,Metadata!$A$1:$H$22, 7, FALSE)</f>
        <v>No HEAL CRF match, but related</v>
      </c>
      <c r="G8" t="s">
        <v>157</v>
      </c>
      <c r="H8" t="s">
        <v>903</v>
      </c>
      <c r="I8" t="s">
        <v>1398</v>
      </c>
      <c r="J8" t="s">
        <v>1986</v>
      </c>
      <c r="AI8" t="s">
        <v>17</v>
      </c>
    </row>
    <row r="9" spans="1:35" x14ac:dyDescent="0.45">
      <c r="A9" t="s">
        <v>17</v>
      </c>
      <c r="B9" t="s">
        <v>150</v>
      </c>
      <c r="C9" t="s">
        <v>38</v>
      </c>
      <c r="D9" t="s">
        <v>93</v>
      </c>
      <c r="E9" t="s">
        <v>96</v>
      </c>
      <c r="F9" t="str">
        <f>VLOOKUP(A9,Metadata!$A$1:$H$22, 7, FALSE)</f>
        <v>No HEAL CRF match, but related</v>
      </c>
      <c r="G9" t="s">
        <v>158</v>
      </c>
      <c r="H9" t="s">
        <v>904</v>
      </c>
      <c r="I9" t="s">
        <v>1399</v>
      </c>
      <c r="J9" t="s">
        <v>1989</v>
      </c>
      <c r="N9" t="s">
        <v>1994</v>
      </c>
      <c r="R9" t="s">
        <v>2021</v>
      </c>
      <c r="AI9" t="s">
        <v>17</v>
      </c>
    </row>
    <row r="10" spans="1:35" x14ac:dyDescent="0.45">
      <c r="A10" t="s">
        <v>17</v>
      </c>
      <c r="B10" t="s">
        <v>150</v>
      </c>
      <c r="C10" t="s">
        <v>38</v>
      </c>
      <c r="D10" t="s">
        <v>93</v>
      </c>
      <c r="E10" t="s">
        <v>96</v>
      </c>
      <c r="F10" t="str">
        <f>VLOOKUP(A10,Metadata!$A$1:$H$22, 7, FALSE)</f>
        <v>No HEAL CRF match, but related</v>
      </c>
      <c r="G10" t="s">
        <v>159</v>
      </c>
      <c r="H10" t="s">
        <v>905</v>
      </c>
      <c r="I10" t="s">
        <v>1400</v>
      </c>
      <c r="J10" t="s">
        <v>1989</v>
      </c>
      <c r="N10" t="s">
        <v>1994</v>
      </c>
      <c r="R10" t="s">
        <v>2021</v>
      </c>
      <c r="AI10" t="s">
        <v>17</v>
      </c>
    </row>
    <row r="11" spans="1:35" x14ac:dyDescent="0.45">
      <c r="A11" t="s">
        <v>17</v>
      </c>
      <c r="B11" t="s">
        <v>150</v>
      </c>
      <c r="C11" t="s">
        <v>38</v>
      </c>
      <c r="D11" t="s">
        <v>93</v>
      </c>
      <c r="E11" t="s">
        <v>96</v>
      </c>
      <c r="F11" t="str">
        <f>VLOOKUP(A11,Metadata!$A$1:$H$22, 7, FALSE)</f>
        <v>No HEAL CRF match, but related</v>
      </c>
      <c r="G11" t="s">
        <v>160</v>
      </c>
      <c r="H11" t="s">
        <v>906</v>
      </c>
      <c r="I11" t="s">
        <v>1401</v>
      </c>
      <c r="J11" t="s">
        <v>1988</v>
      </c>
      <c r="N11" t="s">
        <v>1995</v>
      </c>
      <c r="R11" t="s">
        <v>2022</v>
      </c>
      <c r="AI11" t="s">
        <v>17</v>
      </c>
    </row>
    <row r="12" spans="1:35" x14ac:dyDescent="0.45">
      <c r="A12" t="s">
        <v>17</v>
      </c>
      <c r="B12" t="s">
        <v>150</v>
      </c>
      <c r="C12" t="s">
        <v>38</v>
      </c>
      <c r="D12" t="s">
        <v>93</v>
      </c>
      <c r="E12" t="s">
        <v>96</v>
      </c>
      <c r="F12" t="str">
        <f>VLOOKUP(A12,Metadata!$A$1:$H$22, 7, FALSE)</f>
        <v>No HEAL CRF match, but related</v>
      </c>
      <c r="G12" t="s">
        <v>161</v>
      </c>
      <c r="H12" t="s">
        <v>907</v>
      </c>
      <c r="I12" t="s">
        <v>1402</v>
      </c>
      <c r="J12" t="s">
        <v>1988</v>
      </c>
      <c r="N12" t="s">
        <v>1995</v>
      </c>
      <c r="R12" t="s">
        <v>2022</v>
      </c>
      <c r="AI12" t="s">
        <v>17</v>
      </c>
    </row>
    <row r="13" spans="1:35" x14ac:dyDescent="0.45">
      <c r="A13" t="s">
        <v>17</v>
      </c>
      <c r="B13" t="s">
        <v>150</v>
      </c>
      <c r="C13" t="s">
        <v>38</v>
      </c>
      <c r="D13" t="s">
        <v>93</v>
      </c>
      <c r="E13" t="s">
        <v>96</v>
      </c>
      <c r="F13" t="str">
        <f>VLOOKUP(A13,Metadata!$A$1:$H$22, 7, FALSE)</f>
        <v>No HEAL CRF match, but related</v>
      </c>
      <c r="G13" t="s">
        <v>162</v>
      </c>
      <c r="H13" t="s">
        <v>908</v>
      </c>
      <c r="I13" t="s">
        <v>1403</v>
      </c>
      <c r="J13" t="s">
        <v>1988</v>
      </c>
      <c r="N13" t="s">
        <v>1995</v>
      </c>
      <c r="R13" t="s">
        <v>2022</v>
      </c>
      <c r="AI13" t="s">
        <v>17</v>
      </c>
    </row>
    <row r="14" spans="1:35" x14ac:dyDescent="0.45">
      <c r="A14" t="s">
        <v>17</v>
      </c>
      <c r="B14" t="s">
        <v>150</v>
      </c>
      <c r="C14" t="s">
        <v>38</v>
      </c>
      <c r="D14" t="s">
        <v>93</v>
      </c>
      <c r="E14" t="s">
        <v>96</v>
      </c>
      <c r="F14" t="str">
        <f>VLOOKUP(A14,Metadata!$A$1:$H$22, 7, FALSE)</f>
        <v>No HEAL CRF match, but related</v>
      </c>
      <c r="G14" t="s">
        <v>163</v>
      </c>
      <c r="H14" t="s">
        <v>909</v>
      </c>
      <c r="I14" t="s">
        <v>1404</v>
      </c>
      <c r="J14" t="s">
        <v>1988</v>
      </c>
      <c r="N14" t="s">
        <v>1995</v>
      </c>
      <c r="R14" t="s">
        <v>2022</v>
      </c>
      <c r="AI14" t="s">
        <v>17</v>
      </c>
    </row>
    <row r="15" spans="1:35" x14ac:dyDescent="0.45">
      <c r="A15" t="s">
        <v>17</v>
      </c>
      <c r="B15" t="s">
        <v>150</v>
      </c>
      <c r="C15" t="s">
        <v>38</v>
      </c>
      <c r="D15" t="s">
        <v>93</v>
      </c>
      <c r="E15" t="s">
        <v>96</v>
      </c>
      <c r="F15" t="str">
        <f>VLOOKUP(A15,Metadata!$A$1:$H$22, 7, FALSE)</f>
        <v>No HEAL CRF match, but related</v>
      </c>
      <c r="G15" t="s">
        <v>164</v>
      </c>
      <c r="H15" t="s">
        <v>910</v>
      </c>
      <c r="I15" t="s">
        <v>1405</v>
      </c>
      <c r="J15" t="s">
        <v>1988</v>
      </c>
      <c r="N15" t="s">
        <v>1995</v>
      </c>
      <c r="R15" t="s">
        <v>2022</v>
      </c>
      <c r="AI15" t="s">
        <v>17</v>
      </c>
    </row>
    <row r="16" spans="1:35" x14ac:dyDescent="0.45">
      <c r="A16" t="s">
        <v>17</v>
      </c>
      <c r="B16" t="s">
        <v>150</v>
      </c>
      <c r="C16" t="s">
        <v>38</v>
      </c>
      <c r="D16" t="s">
        <v>93</v>
      </c>
      <c r="E16" t="s">
        <v>96</v>
      </c>
      <c r="F16" t="str">
        <f>VLOOKUP(A16,Metadata!$A$1:$H$22, 7, FALSE)</f>
        <v>No HEAL CRF match, but related</v>
      </c>
      <c r="G16" t="s">
        <v>165</v>
      </c>
      <c r="H16" t="s">
        <v>911</v>
      </c>
      <c r="I16" t="s">
        <v>1406</v>
      </c>
      <c r="J16" t="s">
        <v>1988</v>
      </c>
      <c r="N16" t="s">
        <v>1995</v>
      </c>
      <c r="R16" t="s">
        <v>2022</v>
      </c>
      <c r="AI16" t="s">
        <v>17</v>
      </c>
    </row>
    <row r="17" spans="1:35" x14ac:dyDescent="0.45">
      <c r="A17" t="s">
        <v>17</v>
      </c>
      <c r="B17" t="s">
        <v>150</v>
      </c>
      <c r="C17" t="s">
        <v>38</v>
      </c>
      <c r="D17" t="s">
        <v>93</v>
      </c>
      <c r="E17" t="s">
        <v>96</v>
      </c>
      <c r="F17" t="str">
        <f>VLOOKUP(A17,Metadata!$A$1:$H$22, 7, FALSE)</f>
        <v>No HEAL CRF match, but related</v>
      </c>
      <c r="G17" t="s">
        <v>166</v>
      </c>
      <c r="H17" t="s">
        <v>912</v>
      </c>
      <c r="I17" t="s">
        <v>1407</v>
      </c>
      <c r="J17" t="s">
        <v>1988</v>
      </c>
      <c r="N17" t="s">
        <v>1995</v>
      </c>
      <c r="R17" t="s">
        <v>2022</v>
      </c>
      <c r="AI17" t="s">
        <v>17</v>
      </c>
    </row>
    <row r="18" spans="1:35" x14ac:dyDescent="0.45">
      <c r="A18" t="s">
        <v>17</v>
      </c>
      <c r="B18" t="s">
        <v>150</v>
      </c>
      <c r="C18" t="s">
        <v>38</v>
      </c>
      <c r="D18" t="s">
        <v>93</v>
      </c>
      <c r="E18" t="s">
        <v>96</v>
      </c>
      <c r="F18" t="str">
        <f>VLOOKUP(A18,Metadata!$A$1:$H$22, 7, FALSE)</f>
        <v>No HEAL CRF match, but related</v>
      </c>
      <c r="G18" t="s">
        <v>167</v>
      </c>
      <c r="H18" t="s">
        <v>913</v>
      </c>
      <c r="I18" t="s">
        <v>1408</v>
      </c>
      <c r="J18" t="s">
        <v>1988</v>
      </c>
      <c r="N18" t="s">
        <v>1995</v>
      </c>
      <c r="R18" t="s">
        <v>2022</v>
      </c>
      <c r="AI18" t="s">
        <v>17</v>
      </c>
    </row>
    <row r="19" spans="1:35" x14ac:dyDescent="0.45">
      <c r="A19" t="s">
        <v>17</v>
      </c>
      <c r="B19" t="s">
        <v>150</v>
      </c>
      <c r="C19" t="s">
        <v>38</v>
      </c>
      <c r="D19" t="s">
        <v>93</v>
      </c>
      <c r="E19" t="s">
        <v>96</v>
      </c>
      <c r="F19" t="str">
        <f>VLOOKUP(A19,Metadata!$A$1:$H$22, 7, FALSE)</f>
        <v>No HEAL CRF match, but related</v>
      </c>
      <c r="G19" t="s">
        <v>168</v>
      </c>
      <c r="H19" t="s">
        <v>914</v>
      </c>
      <c r="I19" t="s">
        <v>1409</v>
      </c>
      <c r="J19" t="s">
        <v>1988</v>
      </c>
      <c r="N19" t="s">
        <v>1995</v>
      </c>
      <c r="R19" t="s">
        <v>2022</v>
      </c>
      <c r="AI19" t="s">
        <v>17</v>
      </c>
    </row>
    <row r="20" spans="1:35" x14ac:dyDescent="0.45">
      <c r="A20" t="s">
        <v>17</v>
      </c>
      <c r="B20" t="s">
        <v>150</v>
      </c>
      <c r="C20" t="s">
        <v>38</v>
      </c>
      <c r="D20" t="s">
        <v>93</v>
      </c>
      <c r="E20" t="s">
        <v>96</v>
      </c>
      <c r="F20" t="str">
        <f>VLOOKUP(A20,Metadata!$A$1:$H$22, 7, FALSE)</f>
        <v>No HEAL CRF match, but related</v>
      </c>
      <c r="G20" t="s">
        <v>169</v>
      </c>
      <c r="H20" t="s">
        <v>915</v>
      </c>
      <c r="I20" t="s">
        <v>1410</v>
      </c>
      <c r="J20" t="s">
        <v>1988</v>
      </c>
      <c r="N20" t="s">
        <v>1995</v>
      </c>
      <c r="R20" t="s">
        <v>2022</v>
      </c>
      <c r="AI20" t="s">
        <v>17</v>
      </c>
    </row>
    <row r="21" spans="1:35" x14ac:dyDescent="0.45">
      <c r="A21" t="s">
        <v>17</v>
      </c>
      <c r="B21" t="s">
        <v>150</v>
      </c>
      <c r="C21" t="s">
        <v>38</v>
      </c>
      <c r="D21" t="s">
        <v>93</v>
      </c>
      <c r="E21" t="s">
        <v>96</v>
      </c>
      <c r="F21" t="str">
        <f>VLOOKUP(A21,Metadata!$A$1:$H$22, 7, FALSE)</f>
        <v>No HEAL CRF match, but related</v>
      </c>
      <c r="G21" t="s">
        <v>170</v>
      </c>
      <c r="H21" t="s">
        <v>916</v>
      </c>
      <c r="I21" t="s">
        <v>1411</v>
      </c>
      <c r="J21" t="s">
        <v>1988</v>
      </c>
      <c r="N21" t="s">
        <v>1995</v>
      </c>
      <c r="R21" t="s">
        <v>2022</v>
      </c>
      <c r="AI21" t="s">
        <v>17</v>
      </c>
    </row>
    <row r="22" spans="1:35" x14ac:dyDescent="0.45">
      <c r="A22" t="s">
        <v>17</v>
      </c>
      <c r="B22" t="s">
        <v>150</v>
      </c>
      <c r="C22" t="s">
        <v>38</v>
      </c>
      <c r="D22" t="s">
        <v>93</v>
      </c>
      <c r="E22" t="s">
        <v>96</v>
      </c>
      <c r="F22" t="str">
        <f>VLOOKUP(A22,Metadata!$A$1:$H$22, 7, FALSE)</f>
        <v>No HEAL CRF match, but related</v>
      </c>
      <c r="G22" t="s">
        <v>171</v>
      </c>
      <c r="H22" t="s">
        <v>917</v>
      </c>
      <c r="I22" t="s">
        <v>1412</v>
      </c>
      <c r="J22" t="s">
        <v>1988</v>
      </c>
      <c r="N22" t="s">
        <v>1995</v>
      </c>
      <c r="R22" t="s">
        <v>2022</v>
      </c>
      <c r="AI22" t="s">
        <v>17</v>
      </c>
    </row>
    <row r="23" spans="1:35" x14ac:dyDescent="0.45">
      <c r="A23" t="s">
        <v>17</v>
      </c>
      <c r="B23" t="s">
        <v>150</v>
      </c>
      <c r="C23" t="s">
        <v>38</v>
      </c>
      <c r="D23" t="s">
        <v>93</v>
      </c>
      <c r="E23" t="s">
        <v>96</v>
      </c>
      <c r="F23" t="str">
        <f>VLOOKUP(A23,Metadata!$A$1:$H$22, 7, FALSE)</f>
        <v>No HEAL CRF match, but related</v>
      </c>
      <c r="G23" t="s">
        <v>172</v>
      </c>
      <c r="H23" t="s">
        <v>918</v>
      </c>
      <c r="I23" t="s">
        <v>1413</v>
      </c>
      <c r="J23" t="s">
        <v>1988</v>
      </c>
      <c r="N23" t="s">
        <v>1995</v>
      </c>
      <c r="R23" t="s">
        <v>2022</v>
      </c>
      <c r="AI23" t="s">
        <v>17</v>
      </c>
    </row>
    <row r="24" spans="1:35" x14ac:dyDescent="0.45">
      <c r="A24" t="s">
        <v>17</v>
      </c>
      <c r="B24" t="s">
        <v>150</v>
      </c>
      <c r="C24" t="s">
        <v>38</v>
      </c>
      <c r="D24" t="s">
        <v>93</v>
      </c>
      <c r="E24" t="s">
        <v>96</v>
      </c>
      <c r="F24" t="str">
        <f>VLOOKUP(A24,Metadata!$A$1:$H$22, 7, FALSE)</f>
        <v>No HEAL CRF match, but related</v>
      </c>
      <c r="G24" t="s">
        <v>173</v>
      </c>
      <c r="H24" t="s">
        <v>919</v>
      </c>
      <c r="I24" t="s">
        <v>1414</v>
      </c>
      <c r="J24" t="s">
        <v>1988</v>
      </c>
      <c r="N24" t="s">
        <v>1995</v>
      </c>
      <c r="R24" t="s">
        <v>2022</v>
      </c>
      <c r="AI24" t="s">
        <v>17</v>
      </c>
    </row>
    <row r="25" spans="1:35" x14ac:dyDescent="0.45">
      <c r="A25" t="s">
        <v>17</v>
      </c>
      <c r="B25" t="s">
        <v>150</v>
      </c>
      <c r="C25" t="s">
        <v>38</v>
      </c>
      <c r="D25" t="s">
        <v>93</v>
      </c>
      <c r="E25" t="s">
        <v>96</v>
      </c>
      <c r="F25" t="str">
        <f>VLOOKUP(A25,Metadata!$A$1:$H$22, 7, FALSE)</f>
        <v>No HEAL CRF match, but related</v>
      </c>
      <c r="G25" t="s">
        <v>174</v>
      </c>
      <c r="H25" t="s">
        <v>920</v>
      </c>
      <c r="I25" t="s">
        <v>1415</v>
      </c>
      <c r="J25" t="s">
        <v>1988</v>
      </c>
      <c r="N25" t="s">
        <v>1995</v>
      </c>
      <c r="R25" t="s">
        <v>2022</v>
      </c>
      <c r="AI25" t="s">
        <v>17</v>
      </c>
    </row>
    <row r="26" spans="1:35" x14ac:dyDescent="0.45">
      <c r="A26" t="s">
        <v>17</v>
      </c>
      <c r="B26" t="s">
        <v>150</v>
      </c>
      <c r="C26" t="s">
        <v>38</v>
      </c>
      <c r="D26" t="s">
        <v>93</v>
      </c>
      <c r="E26" t="s">
        <v>96</v>
      </c>
      <c r="F26" t="str">
        <f>VLOOKUP(A26,Metadata!$A$1:$H$22, 7, FALSE)</f>
        <v>No HEAL CRF match, but related</v>
      </c>
      <c r="G26" t="s">
        <v>175</v>
      </c>
      <c r="H26" t="s">
        <v>921</v>
      </c>
      <c r="I26" t="s">
        <v>1416</v>
      </c>
      <c r="J26" t="s">
        <v>1988</v>
      </c>
      <c r="N26" t="s">
        <v>1995</v>
      </c>
      <c r="R26" t="s">
        <v>2022</v>
      </c>
      <c r="AI26" t="s">
        <v>17</v>
      </c>
    </row>
    <row r="27" spans="1:35" x14ac:dyDescent="0.45">
      <c r="A27" t="s">
        <v>17</v>
      </c>
      <c r="B27" t="s">
        <v>150</v>
      </c>
      <c r="C27" t="s">
        <v>38</v>
      </c>
      <c r="D27" t="s">
        <v>93</v>
      </c>
      <c r="E27" t="s">
        <v>96</v>
      </c>
      <c r="F27" t="str">
        <f>VLOOKUP(A27,Metadata!$A$1:$H$22, 7, FALSE)</f>
        <v>No HEAL CRF match, but related</v>
      </c>
      <c r="G27" t="s">
        <v>176</v>
      </c>
      <c r="H27" t="s">
        <v>922</v>
      </c>
      <c r="I27" t="s">
        <v>1417</v>
      </c>
      <c r="J27" t="s">
        <v>1990</v>
      </c>
      <c r="AI27" t="s">
        <v>17</v>
      </c>
    </row>
    <row r="28" spans="1:35" x14ac:dyDescent="0.45">
      <c r="A28" t="s">
        <v>17</v>
      </c>
      <c r="B28" t="s">
        <v>150</v>
      </c>
      <c r="C28" t="s">
        <v>38</v>
      </c>
      <c r="D28" t="s">
        <v>93</v>
      </c>
      <c r="E28" t="s">
        <v>96</v>
      </c>
      <c r="F28" t="str">
        <f>VLOOKUP(A28,Metadata!$A$1:$H$22, 7, FALSE)</f>
        <v>No HEAL CRF match, but related</v>
      </c>
      <c r="G28" t="s">
        <v>177</v>
      </c>
      <c r="H28" t="s">
        <v>923</v>
      </c>
      <c r="I28" t="s">
        <v>1418</v>
      </c>
      <c r="J28" t="s">
        <v>1988</v>
      </c>
      <c r="N28">
        <v>0</v>
      </c>
      <c r="R28" t="s">
        <v>2023</v>
      </c>
      <c r="AI28" t="s">
        <v>17</v>
      </c>
    </row>
    <row r="29" spans="1:35" x14ac:dyDescent="0.45">
      <c r="A29" t="s">
        <v>17</v>
      </c>
      <c r="B29" t="s">
        <v>150</v>
      </c>
      <c r="C29" t="s">
        <v>38</v>
      </c>
      <c r="D29" t="s">
        <v>93</v>
      </c>
      <c r="E29" t="s">
        <v>96</v>
      </c>
      <c r="F29" t="str">
        <f>VLOOKUP(A29,Metadata!$A$1:$H$22, 7, FALSE)</f>
        <v>No HEAL CRF match, but related</v>
      </c>
      <c r="G29" t="s">
        <v>178</v>
      </c>
      <c r="H29" t="s">
        <v>924</v>
      </c>
      <c r="I29" t="s">
        <v>1419</v>
      </c>
      <c r="J29" t="s">
        <v>1988</v>
      </c>
      <c r="N29" t="s">
        <v>1996</v>
      </c>
      <c r="R29" t="s">
        <v>2024</v>
      </c>
      <c r="AI29" t="s">
        <v>17</v>
      </c>
    </row>
    <row r="30" spans="1:35" x14ac:dyDescent="0.45">
      <c r="A30" t="s">
        <v>17</v>
      </c>
      <c r="B30" t="s">
        <v>150</v>
      </c>
      <c r="C30" t="s">
        <v>38</v>
      </c>
      <c r="D30" t="s">
        <v>93</v>
      </c>
      <c r="E30" t="s">
        <v>96</v>
      </c>
      <c r="F30" t="str">
        <f>VLOOKUP(A30,Metadata!$A$1:$H$22, 7, FALSE)</f>
        <v>No HEAL CRF match, but related</v>
      </c>
      <c r="G30" t="s">
        <v>179</v>
      </c>
      <c r="H30" t="s">
        <v>925</v>
      </c>
      <c r="I30" t="s">
        <v>1420</v>
      </c>
      <c r="J30" t="s">
        <v>1988</v>
      </c>
      <c r="N30" t="s">
        <v>1996</v>
      </c>
      <c r="R30" t="s">
        <v>2024</v>
      </c>
      <c r="AI30" t="s">
        <v>17</v>
      </c>
    </row>
    <row r="31" spans="1:35" x14ac:dyDescent="0.45">
      <c r="A31" t="s">
        <v>17</v>
      </c>
      <c r="B31" t="s">
        <v>150</v>
      </c>
      <c r="C31" t="s">
        <v>38</v>
      </c>
      <c r="D31" t="s">
        <v>93</v>
      </c>
      <c r="E31" t="s">
        <v>96</v>
      </c>
      <c r="F31" t="str">
        <f>VLOOKUP(A31,Metadata!$A$1:$H$22, 7, FALSE)</f>
        <v>No HEAL CRF match, but related</v>
      </c>
      <c r="G31" t="s">
        <v>180</v>
      </c>
      <c r="H31" t="s">
        <v>926</v>
      </c>
      <c r="I31" t="s">
        <v>1421</v>
      </c>
      <c r="J31" t="s">
        <v>1988</v>
      </c>
      <c r="N31" t="s">
        <v>1996</v>
      </c>
      <c r="R31" t="s">
        <v>2024</v>
      </c>
      <c r="AI31" t="s">
        <v>17</v>
      </c>
    </row>
    <row r="32" spans="1:35" x14ac:dyDescent="0.45">
      <c r="A32" t="s">
        <v>17</v>
      </c>
      <c r="B32" t="s">
        <v>150</v>
      </c>
      <c r="C32" t="s">
        <v>38</v>
      </c>
      <c r="D32" t="s">
        <v>93</v>
      </c>
      <c r="E32" t="s">
        <v>96</v>
      </c>
      <c r="F32" t="str">
        <f>VLOOKUP(A32,Metadata!$A$1:$H$22, 7, FALSE)</f>
        <v>No HEAL CRF match, but related</v>
      </c>
      <c r="G32" t="s">
        <v>181</v>
      </c>
      <c r="H32" t="s">
        <v>927</v>
      </c>
      <c r="I32" t="s">
        <v>1422</v>
      </c>
      <c r="J32" t="s">
        <v>1988</v>
      </c>
      <c r="N32" t="s">
        <v>1996</v>
      </c>
      <c r="R32" t="s">
        <v>2024</v>
      </c>
      <c r="AI32" t="s">
        <v>17</v>
      </c>
    </row>
    <row r="33" spans="1:35" x14ac:dyDescent="0.45">
      <c r="A33" t="s">
        <v>17</v>
      </c>
      <c r="B33" t="s">
        <v>150</v>
      </c>
      <c r="C33" t="s">
        <v>38</v>
      </c>
      <c r="D33" t="s">
        <v>93</v>
      </c>
      <c r="E33" t="s">
        <v>96</v>
      </c>
      <c r="F33" t="str">
        <f>VLOOKUP(A33,Metadata!$A$1:$H$22, 7, FALSE)</f>
        <v>No HEAL CRF match, but related</v>
      </c>
      <c r="G33" t="s">
        <v>182</v>
      </c>
      <c r="H33" t="s">
        <v>928</v>
      </c>
      <c r="I33" t="s">
        <v>1423</v>
      </c>
      <c r="J33" t="s">
        <v>1990</v>
      </c>
      <c r="AI33" t="s">
        <v>17</v>
      </c>
    </row>
    <row r="34" spans="1:35" x14ac:dyDescent="0.45">
      <c r="A34" t="s">
        <v>17</v>
      </c>
      <c r="B34" t="s">
        <v>150</v>
      </c>
      <c r="C34" t="s">
        <v>38</v>
      </c>
      <c r="D34" t="s">
        <v>93</v>
      </c>
      <c r="E34" t="s">
        <v>96</v>
      </c>
      <c r="F34" t="str">
        <f>VLOOKUP(A34,Metadata!$A$1:$H$22, 7, FALSE)</f>
        <v>No HEAL CRF match, but related</v>
      </c>
      <c r="G34" t="s">
        <v>183</v>
      </c>
      <c r="H34" t="s">
        <v>929</v>
      </c>
      <c r="I34" t="s">
        <v>1424</v>
      </c>
      <c r="J34" t="s">
        <v>1988</v>
      </c>
      <c r="N34" t="s">
        <v>1996</v>
      </c>
      <c r="R34" t="s">
        <v>2025</v>
      </c>
      <c r="AI34" t="s">
        <v>17</v>
      </c>
    </row>
    <row r="35" spans="1:35" x14ac:dyDescent="0.45">
      <c r="A35" t="s">
        <v>17</v>
      </c>
      <c r="B35" t="s">
        <v>150</v>
      </c>
      <c r="C35" t="s">
        <v>38</v>
      </c>
      <c r="D35" t="s">
        <v>93</v>
      </c>
      <c r="E35" t="s">
        <v>96</v>
      </c>
      <c r="F35" t="str">
        <f>VLOOKUP(A35,Metadata!$A$1:$H$22, 7, FALSE)</f>
        <v>No HEAL CRF match, but related</v>
      </c>
      <c r="G35" t="s">
        <v>184</v>
      </c>
      <c r="H35" t="s">
        <v>930</v>
      </c>
      <c r="I35" t="s">
        <v>1425</v>
      </c>
      <c r="J35" t="s">
        <v>1988</v>
      </c>
      <c r="N35" t="s">
        <v>1996</v>
      </c>
      <c r="R35" t="s">
        <v>2025</v>
      </c>
      <c r="AI35" t="s">
        <v>17</v>
      </c>
    </row>
    <row r="36" spans="1:35" x14ac:dyDescent="0.45">
      <c r="A36" t="s">
        <v>17</v>
      </c>
      <c r="B36" t="s">
        <v>150</v>
      </c>
      <c r="C36" t="s">
        <v>38</v>
      </c>
      <c r="D36" t="s">
        <v>93</v>
      </c>
      <c r="E36" t="s">
        <v>96</v>
      </c>
      <c r="F36" t="str">
        <f>VLOOKUP(A36,Metadata!$A$1:$H$22, 7, FALSE)</f>
        <v>No HEAL CRF match, but related</v>
      </c>
      <c r="G36" t="s">
        <v>185</v>
      </c>
      <c r="H36" t="s">
        <v>931</v>
      </c>
      <c r="I36" t="s">
        <v>1426</v>
      </c>
      <c r="J36" t="s">
        <v>1988</v>
      </c>
      <c r="N36" t="s">
        <v>1996</v>
      </c>
      <c r="R36" t="s">
        <v>2025</v>
      </c>
      <c r="AI36" t="s">
        <v>17</v>
      </c>
    </row>
    <row r="37" spans="1:35" x14ac:dyDescent="0.45">
      <c r="A37" t="s">
        <v>17</v>
      </c>
      <c r="B37" t="s">
        <v>150</v>
      </c>
      <c r="C37" t="s">
        <v>38</v>
      </c>
      <c r="D37" t="s">
        <v>93</v>
      </c>
      <c r="E37" t="s">
        <v>96</v>
      </c>
      <c r="F37" t="str">
        <f>VLOOKUP(A37,Metadata!$A$1:$H$22, 7, FALSE)</f>
        <v>No HEAL CRF match, but related</v>
      </c>
      <c r="G37" t="s">
        <v>186</v>
      </c>
      <c r="H37" t="s">
        <v>932</v>
      </c>
      <c r="I37" t="s">
        <v>1427</v>
      </c>
      <c r="J37" t="s">
        <v>1988</v>
      </c>
      <c r="N37" t="s">
        <v>1996</v>
      </c>
      <c r="R37" t="s">
        <v>2025</v>
      </c>
      <c r="AI37" t="s">
        <v>17</v>
      </c>
    </row>
    <row r="38" spans="1:35" x14ac:dyDescent="0.45">
      <c r="A38" t="s">
        <v>17</v>
      </c>
      <c r="B38" t="s">
        <v>150</v>
      </c>
      <c r="C38" t="s">
        <v>38</v>
      </c>
      <c r="D38" t="s">
        <v>93</v>
      </c>
      <c r="E38" t="s">
        <v>96</v>
      </c>
      <c r="F38" t="str">
        <f>VLOOKUP(A38,Metadata!$A$1:$H$22, 7, FALSE)</f>
        <v>No HEAL CRF match, but related</v>
      </c>
      <c r="G38" t="s">
        <v>187</v>
      </c>
      <c r="H38" t="s">
        <v>933</v>
      </c>
      <c r="I38" t="s">
        <v>1428</v>
      </c>
      <c r="J38" t="s">
        <v>1988</v>
      </c>
      <c r="N38" t="s">
        <v>1996</v>
      </c>
      <c r="R38" t="s">
        <v>2025</v>
      </c>
      <c r="AI38" t="s">
        <v>17</v>
      </c>
    </row>
    <row r="39" spans="1:35" x14ac:dyDescent="0.45">
      <c r="A39" t="s">
        <v>17</v>
      </c>
      <c r="B39" t="s">
        <v>150</v>
      </c>
      <c r="C39" t="s">
        <v>38</v>
      </c>
      <c r="D39" t="s">
        <v>93</v>
      </c>
      <c r="E39" t="s">
        <v>96</v>
      </c>
      <c r="F39" t="str">
        <f>VLOOKUP(A39,Metadata!$A$1:$H$22, 7, FALSE)</f>
        <v>No HEAL CRF match, but related</v>
      </c>
      <c r="G39" t="s">
        <v>188</v>
      </c>
      <c r="H39" t="s">
        <v>934</v>
      </c>
      <c r="I39" t="s">
        <v>1429</v>
      </c>
      <c r="J39" t="s">
        <v>1988</v>
      </c>
      <c r="N39" t="s">
        <v>1996</v>
      </c>
      <c r="R39" t="s">
        <v>2025</v>
      </c>
      <c r="AI39" t="s">
        <v>17</v>
      </c>
    </row>
    <row r="40" spans="1:35" x14ac:dyDescent="0.45">
      <c r="A40" t="s">
        <v>17</v>
      </c>
      <c r="B40" t="s">
        <v>150</v>
      </c>
      <c r="C40" t="s">
        <v>38</v>
      </c>
      <c r="D40" t="s">
        <v>93</v>
      </c>
      <c r="E40" t="s">
        <v>96</v>
      </c>
      <c r="F40" t="str">
        <f>VLOOKUP(A40,Metadata!$A$1:$H$22, 7, FALSE)</f>
        <v>No HEAL CRF match, but related</v>
      </c>
      <c r="G40" t="s">
        <v>189</v>
      </c>
      <c r="H40" t="s">
        <v>935</v>
      </c>
      <c r="I40" t="s">
        <v>1430</v>
      </c>
      <c r="J40" t="s">
        <v>1988</v>
      </c>
      <c r="N40" t="s">
        <v>1996</v>
      </c>
      <c r="R40" t="s">
        <v>2025</v>
      </c>
      <c r="AI40" t="s">
        <v>17</v>
      </c>
    </row>
    <row r="41" spans="1:35" x14ac:dyDescent="0.45">
      <c r="A41" t="s">
        <v>17</v>
      </c>
      <c r="B41" t="s">
        <v>150</v>
      </c>
      <c r="C41" t="s">
        <v>38</v>
      </c>
      <c r="D41" t="s">
        <v>93</v>
      </c>
      <c r="E41" t="s">
        <v>96</v>
      </c>
      <c r="F41" t="str">
        <f>VLOOKUP(A41,Metadata!$A$1:$H$22, 7, FALSE)</f>
        <v>No HEAL CRF match, but related</v>
      </c>
      <c r="G41" t="s">
        <v>190</v>
      </c>
      <c r="H41" t="s">
        <v>936</v>
      </c>
      <c r="I41" t="s">
        <v>1431</v>
      </c>
      <c r="J41" t="s">
        <v>1990</v>
      </c>
      <c r="AI41" t="s">
        <v>17</v>
      </c>
    </row>
    <row r="42" spans="1:35" x14ac:dyDescent="0.45">
      <c r="A42" t="s">
        <v>17</v>
      </c>
      <c r="B42" t="s">
        <v>150</v>
      </c>
      <c r="C42" t="s">
        <v>38</v>
      </c>
      <c r="D42" t="s">
        <v>93</v>
      </c>
      <c r="E42" t="s">
        <v>96</v>
      </c>
      <c r="F42" t="str">
        <f>VLOOKUP(A42,Metadata!$A$1:$H$22, 7, FALSE)</f>
        <v>No HEAL CRF match, but related</v>
      </c>
      <c r="G42" t="s">
        <v>191</v>
      </c>
      <c r="H42" t="s">
        <v>937</v>
      </c>
      <c r="I42" t="s">
        <v>1432</v>
      </c>
      <c r="J42" t="s">
        <v>1990</v>
      </c>
      <c r="AI42" t="s">
        <v>17</v>
      </c>
    </row>
    <row r="43" spans="1:35" x14ac:dyDescent="0.45">
      <c r="A43" t="s">
        <v>17</v>
      </c>
      <c r="B43" t="s">
        <v>150</v>
      </c>
      <c r="C43" t="s">
        <v>38</v>
      </c>
      <c r="D43" t="s">
        <v>93</v>
      </c>
      <c r="E43" t="s">
        <v>96</v>
      </c>
      <c r="F43" t="str">
        <f>VLOOKUP(A43,Metadata!$A$1:$H$22, 7, FALSE)</f>
        <v>No HEAL CRF match, but related</v>
      </c>
      <c r="G43" t="s">
        <v>192</v>
      </c>
      <c r="H43" t="s">
        <v>938</v>
      </c>
      <c r="I43" t="s">
        <v>1433</v>
      </c>
      <c r="J43" t="s">
        <v>1988</v>
      </c>
      <c r="N43" t="s">
        <v>1997</v>
      </c>
      <c r="R43" t="s">
        <v>2026</v>
      </c>
      <c r="AI43" t="s">
        <v>17</v>
      </c>
    </row>
    <row r="44" spans="1:35" x14ac:dyDescent="0.45">
      <c r="A44" t="s">
        <v>17</v>
      </c>
      <c r="B44" t="s">
        <v>150</v>
      </c>
      <c r="C44" t="s">
        <v>38</v>
      </c>
      <c r="D44" t="s">
        <v>93</v>
      </c>
      <c r="E44" t="s">
        <v>96</v>
      </c>
      <c r="F44" t="str">
        <f>VLOOKUP(A44,Metadata!$A$1:$H$22, 7, FALSE)</f>
        <v>No HEAL CRF match, but related</v>
      </c>
      <c r="G44" t="s">
        <v>193</v>
      </c>
      <c r="H44" t="s">
        <v>939</v>
      </c>
      <c r="I44" t="s">
        <v>1434</v>
      </c>
      <c r="J44" t="s">
        <v>1989</v>
      </c>
      <c r="N44" t="s">
        <v>1994</v>
      </c>
      <c r="R44" t="s">
        <v>2021</v>
      </c>
      <c r="AI44" t="s">
        <v>17</v>
      </c>
    </row>
    <row r="45" spans="1:35" x14ac:dyDescent="0.45">
      <c r="A45" t="s">
        <v>17</v>
      </c>
      <c r="B45" t="s">
        <v>150</v>
      </c>
      <c r="C45" t="s">
        <v>38</v>
      </c>
      <c r="D45" t="s">
        <v>93</v>
      </c>
      <c r="E45" t="s">
        <v>96</v>
      </c>
      <c r="F45" t="str">
        <f>VLOOKUP(A45,Metadata!$A$1:$H$22, 7, FALSE)</f>
        <v>No HEAL CRF match, but related</v>
      </c>
      <c r="G45" t="s">
        <v>194</v>
      </c>
      <c r="H45" t="s">
        <v>940</v>
      </c>
      <c r="I45" t="s">
        <v>1435</v>
      </c>
      <c r="J45" t="s">
        <v>1989</v>
      </c>
      <c r="N45" t="s">
        <v>1994</v>
      </c>
      <c r="R45" t="s">
        <v>2021</v>
      </c>
      <c r="AI45" t="s">
        <v>17</v>
      </c>
    </row>
    <row r="46" spans="1:35" x14ac:dyDescent="0.45">
      <c r="A46" t="s">
        <v>17</v>
      </c>
      <c r="B46" t="s">
        <v>150</v>
      </c>
      <c r="C46" t="s">
        <v>38</v>
      </c>
      <c r="D46" t="s">
        <v>93</v>
      </c>
      <c r="E46" t="s">
        <v>96</v>
      </c>
      <c r="F46" t="str">
        <f>VLOOKUP(A46,Metadata!$A$1:$H$22, 7, FALSE)</f>
        <v>No HEAL CRF match, but related</v>
      </c>
      <c r="G46" t="s">
        <v>195</v>
      </c>
      <c r="H46" t="s">
        <v>941</v>
      </c>
      <c r="I46" t="s">
        <v>1436</v>
      </c>
      <c r="J46" t="s">
        <v>1989</v>
      </c>
      <c r="N46" t="s">
        <v>1994</v>
      </c>
      <c r="R46" t="s">
        <v>2021</v>
      </c>
      <c r="AI46" t="s">
        <v>17</v>
      </c>
    </row>
    <row r="47" spans="1:35" x14ac:dyDescent="0.45">
      <c r="A47" t="s">
        <v>17</v>
      </c>
      <c r="B47" t="s">
        <v>150</v>
      </c>
      <c r="C47" t="s">
        <v>38</v>
      </c>
      <c r="D47" t="s">
        <v>93</v>
      </c>
      <c r="E47" t="s">
        <v>96</v>
      </c>
      <c r="F47" t="str">
        <f>VLOOKUP(A47,Metadata!$A$1:$H$22, 7, FALSE)</f>
        <v>No HEAL CRF match, but related</v>
      </c>
      <c r="G47" t="s">
        <v>196</v>
      </c>
      <c r="H47" t="s">
        <v>942</v>
      </c>
      <c r="I47" t="s">
        <v>1437</v>
      </c>
      <c r="J47" t="s">
        <v>1988</v>
      </c>
      <c r="N47" t="s">
        <v>1995</v>
      </c>
      <c r="R47" t="s">
        <v>2027</v>
      </c>
      <c r="AI47" t="s">
        <v>17</v>
      </c>
    </row>
    <row r="48" spans="1:35" x14ac:dyDescent="0.45">
      <c r="A48" t="s">
        <v>17</v>
      </c>
      <c r="B48" t="s">
        <v>150</v>
      </c>
      <c r="C48" t="s">
        <v>38</v>
      </c>
      <c r="D48" t="s">
        <v>93</v>
      </c>
      <c r="E48" t="s">
        <v>96</v>
      </c>
      <c r="F48" t="str">
        <f>VLOOKUP(A48,Metadata!$A$1:$H$22, 7, FALSE)</f>
        <v>No HEAL CRF match, but related</v>
      </c>
      <c r="G48" t="s">
        <v>197</v>
      </c>
      <c r="H48" t="s">
        <v>943</v>
      </c>
      <c r="I48" t="s">
        <v>1438</v>
      </c>
      <c r="J48" t="s">
        <v>1989</v>
      </c>
      <c r="N48" t="s">
        <v>1994</v>
      </c>
      <c r="R48" t="s">
        <v>2021</v>
      </c>
      <c r="AI48" t="s">
        <v>17</v>
      </c>
    </row>
    <row r="49" spans="1:35" x14ac:dyDescent="0.45">
      <c r="A49" t="s">
        <v>17</v>
      </c>
      <c r="B49" t="s">
        <v>150</v>
      </c>
      <c r="C49" t="s">
        <v>38</v>
      </c>
      <c r="D49" t="s">
        <v>93</v>
      </c>
      <c r="E49" t="s">
        <v>96</v>
      </c>
      <c r="F49" t="str">
        <f>VLOOKUP(A49,Metadata!$A$1:$H$22, 7, FALSE)</f>
        <v>No HEAL CRF match, but related</v>
      </c>
      <c r="G49" t="s">
        <v>198</v>
      </c>
      <c r="H49" t="s">
        <v>944</v>
      </c>
      <c r="I49" t="s">
        <v>1439</v>
      </c>
      <c r="J49" t="s">
        <v>1988</v>
      </c>
      <c r="N49" t="s">
        <v>1995</v>
      </c>
      <c r="R49" t="s">
        <v>2028</v>
      </c>
      <c r="AI49" t="s">
        <v>17</v>
      </c>
    </row>
    <row r="50" spans="1:35" x14ac:dyDescent="0.45">
      <c r="A50" t="s">
        <v>17</v>
      </c>
      <c r="B50" t="s">
        <v>150</v>
      </c>
      <c r="C50" t="s">
        <v>38</v>
      </c>
      <c r="D50" t="s">
        <v>93</v>
      </c>
      <c r="E50" t="s">
        <v>96</v>
      </c>
      <c r="F50" t="str">
        <f>VLOOKUP(A50,Metadata!$A$1:$H$22, 7, FALSE)</f>
        <v>No HEAL CRF match, but related</v>
      </c>
      <c r="G50" t="s">
        <v>199</v>
      </c>
      <c r="H50" t="s">
        <v>945</v>
      </c>
      <c r="I50" t="s">
        <v>1440</v>
      </c>
      <c r="J50" t="s">
        <v>1989</v>
      </c>
      <c r="N50" t="s">
        <v>1994</v>
      </c>
      <c r="R50" t="s">
        <v>2021</v>
      </c>
      <c r="AI50" t="s">
        <v>17</v>
      </c>
    </row>
    <row r="51" spans="1:35" x14ac:dyDescent="0.45">
      <c r="A51" t="s">
        <v>17</v>
      </c>
      <c r="B51" t="s">
        <v>150</v>
      </c>
      <c r="C51" t="s">
        <v>38</v>
      </c>
      <c r="D51" t="s">
        <v>93</v>
      </c>
      <c r="E51" t="s">
        <v>96</v>
      </c>
      <c r="F51" t="str">
        <f>VLOOKUP(A51,Metadata!$A$1:$H$22, 7, FALSE)</f>
        <v>No HEAL CRF match, but related</v>
      </c>
      <c r="G51" t="s">
        <v>200</v>
      </c>
      <c r="H51" t="s">
        <v>946</v>
      </c>
      <c r="I51" t="s">
        <v>1441</v>
      </c>
      <c r="J51" t="s">
        <v>1989</v>
      </c>
      <c r="N51" t="s">
        <v>1994</v>
      </c>
      <c r="R51" t="s">
        <v>2021</v>
      </c>
      <c r="AI51" t="s">
        <v>17</v>
      </c>
    </row>
    <row r="52" spans="1:35" x14ac:dyDescent="0.45">
      <c r="A52" t="s">
        <v>17</v>
      </c>
      <c r="B52" t="s">
        <v>150</v>
      </c>
      <c r="C52" t="s">
        <v>38</v>
      </c>
      <c r="D52" t="s">
        <v>93</v>
      </c>
      <c r="E52" t="s">
        <v>96</v>
      </c>
      <c r="F52" t="str">
        <f>VLOOKUP(A52,Metadata!$A$1:$H$22, 7, FALSE)</f>
        <v>No HEAL CRF match, but related</v>
      </c>
      <c r="G52" t="s">
        <v>201</v>
      </c>
      <c r="H52" t="s">
        <v>947</v>
      </c>
      <c r="I52" t="s">
        <v>1442</v>
      </c>
      <c r="J52" t="s">
        <v>1989</v>
      </c>
      <c r="N52" t="s">
        <v>1994</v>
      </c>
      <c r="R52" t="s">
        <v>2021</v>
      </c>
      <c r="AI52" t="s">
        <v>17</v>
      </c>
    </row>
    <row r="53" spans="1:35" x14ac:dyDescent="0.45">
      <c r="A53" t="s">
        <v>17</v>
      </c>
      <c r="B53" t="s">
        <v>150</v>
      </c>
      <c r="C53" t="s">
        <v>38</v>
      </c>
      <c r="D53" t="s">
        <v>93</v>
      </c>
      <c r="E53" t="s">
        <v>96</v>
      </c>
      <c r="F53" t="str">
        <f>VLOOKUP(A53,Metadata!$A$1:$H$22, 7, FALSE)</f>
        <v>No HEAL CRF match, but related</v>
      </c>
      <c r="G53" t="s">
        <v>202</v>
      </c>
      <c r="H53" t="s">
        <v>948</v>
      </c>
      <c r="I53" t="s">
        <v>1443</v>
      </c>
      <c r="J53" t="s">
        <v>1989</v>
      </c>
      <c r="N53" t="s">
        <v>1994</v>
      </c>
      <c r="R53" t="s">
        <v>2021</v>
      </c>
      <c r="AI53" t="s">
        <v>17</v>
      </c>
    </row>
    <row r="54" spans="1:35" x14ac:dyDescent="0.45">
      <c r="A54" t="s">
        <v>17</v>
      </c>
      <c r="B54" t="s">
        <v>150</v>
      </c>
      <c r="C54" t="s">
        <v>38</v>
      </c>
      <c r="D54" t="s">
        <v>93</v>
      </c>
      <c r="E54" t="s">
        <v>96</v>
      </c>
      <c r="F54" t="str">
        <f>VLOOKUP(A54,Metadata!$A$1:$H$22, 7, FALSE)</f>
        <v>No HEAL CRF match, but related</v>
      </c>
      <c r="G54" t="s">
        <v>203</v>
      </c>
      <c r="H54" t="s">
        <v>949</v>
      </c>
      <c r="I54" t="s">
        <v>1444</v>
      </c>
      <c r="J54" t="s">
        <v>1989</v>
      </c>
      <c r="N54" t="s">
        <v>1994</v>
      </c>
      <c r="R54" t="s">
        <v>2021</v>
      </c>
      <c r="AI54" t="s">
        <v>17</v>
      </c>
    </row>
    <row r="55" spans="1:35" x14ac:dyDescent="0.45">
      <c r="A55" t="s">
        <v>17</v>
      </c>
      <c r="B55" t="s">
        <v>150</v>
      </c>
      <c r="C55" t="s">
        <v>38</v>
      </c>
      <c r="D55" t="s">
        <v>93</v>
      </c>
      <c r="E55" t="s">
        <v>96</v>
      </c>
      <c r="F55" t="str">
        <f>VLOOKUP(A55,Metadata!$A$1:$H$22, 7, FALSE)</f>
        <v>No HEAL CRF match, but related</v>
      </c>
      <c r="G55" t="s">
        <v>204</v>
      </c>
      <c r="H55" t="s">
        <v>950</v>
      </c>
      <c r="I55" t="s">
        <v>1445</v>
      </c>
      <c r="J55" t="s">
        <v>1989</v>
      </c>
      <c r="N55" t="s">
        <v>1994</v>
      </c>
      <c r="R55" t="s">
        <v>2021</v>
      </c>
      <c r="AI55" t="s">
        <v>17</v>
      </c>
    </row>
    <row r="56" spans="1:35" x14ac:dyDescent="0.45">
      <c r="A56" t="s">
        <v>17</v>
      </c>
      <c r="B56" t="s">
        <v>150</v>
      </c>
      <c r="C56" t="s">
        <v>38</v>
      </c>
      <c r="D56" t="s">
        <v>93</v>
      </c>
      <c r="E56" t="s">
        <v>96</v>
      </c>
      <c r="F56" t="str">
        <f>VLOOKUP(A56,Metadata!$A$1:$H$22, 7, FALSE)</f>
        <v>No HEAL CRF match, but related</v>
      </c>
      <c r="G56" t="s">
        <v>205</v>
      </c>
      <c r="H56" t="s">
        <v>951</v>
      </c>
      <c r="I56" t="s">
        <v>1446</v>
      </c>
      <c r="J56" t="s">
        <v>1989</v>
      </c>
      <c r="N56" t="s">
        <v>1994</v>
      </c>
      <c r="R56" t="s">
        <v>2021</v>
      </c>
      <c r="AI56" t="s">
        <v>17</v>
      </c>
    </row>
    <row r="57" spans="1:35" x14ac:dyDescent="0.45">
      <c r="A57" t="s">
        <v>17</v>
      </c>
      <c r="B57" t="s">
        <v>150</v>
      </c>
      <c r="C57" t="s">
        <v>38</v>
      </c>
      <c r="D57" t="s">
        <v>93</v>
      </c>
      <c r="E57" t="s">
        <v>96</v>
      </c>
      <c r="F57" t="str">
        <f>VLOOKUP(A57,Metadata!$A$1:$H$22, 7, FALSE)</f>
        <v>No HEAL CRF match, but related</v>
      </c>
      <c r="G57" t="s">
        <v>206</v>
      </c>
      <c r="H57" t="s">
        <v>952</v>
      </c>
      <c r="I57" t="s">
        <v>1447</v>
      </c>
      <c r="J57" t="s">
        <v>1989</v>
      </c>
      <c r="N57" t="s">
        <v>1994</v>
      </c>
      <c r="R57" t="s">
        <v>2021</v>
      </c>
      <c r="AI57" t="s">
        <v>17</v>
      </c>
    </row>
    <row r="58" spans="1:35" x14ac:dyDescent="0.45">
      <c r="A58" t="s">
        <v>17</v>
      </c>
      <c r="B58" t="s">
        <v>150</v>
      </c>
      <c r="C58" t="s">
        <v>38</v>
      </c>
      <c r="D58" t="s">
        <v>93</v>
      </c>
      <c r="E58" t="s">
        <v>96</v>
      </c>
      <c r="F58" t="str">
        <f>VLOOKUP(A58,Metadata!$A$1:$H$22, 7, FALSE)</f>
        <v>No HEAL CRF match, but related</v>
      </c>
      <c r="G58" t="s">
        <v>207</v>
      </c>
      <c r="H58" t="s">
        <v>953</v>
      </c>
      <c r="I58" t="s">
        <v>1448</v>
      </c>
      <c r="J58" t="s">
        <v>1989</v>
      </c>
      <c r="N58" t="s">
        <v>1994</v>
      </c>
      <c r="R58" t="s">
        <v>2021</v>
      </c>
      <c r="AI58" t="s">
        <v>17</v>
      </c>
    </row>
    <row r="59" spans="1:35" x14ac:dyDescent="0.45">
      <c r="A59" t="s">
        <v>17</v>
      </c>
      <c r="B59" t="s">
        <v>150</v>
      </c>
      <c r="C59" t="s">
        <v>38</v>
      </c>
      <c r="D59" t="s">
        <v>93</v>
      </c>
      <c r="E59" t="s">
        <v>96</v>
      </c>
      <c r="F59" t="str">
        <f>VLOOKUP(A59,Metadata!$A$1:$H$22, 7, FALSE)</f>
        <v>No HEAL CRF match, but related</v>
      </c>
      <c r="G59" t="s">
        <v>208</v>
      </c>
      <c r="H59" t="s">
        <v>954</v>
      </c>
      <c r="I59" t="s">
        <v>1449</v>
      </c>
      <c r="J59" t="s">
        <v>1989</v>
      </c>
      <c r="N59" t="s">
        <v>1994</v>
      </c>
      <c r="R59" t="s">
        <v>2021</v>
      </c>
      <c r="AI59" t="s">
        <v>17</v>
      </c>
    </row>
    <row r="60" spans="1:35" x14ac:dyDescent="0.45">
      <c r="A60" t="s">
        <v>17</v>
      </c>
      <c r="B60" t="s">
        <v>150</v>
      </c>
      <c r="C60" t="s">
        <v>38</v>
      </c>
      <c r="D60" t="s">
        <v>93</v>
      </c>
      <c r="E60" t="s">
        <v>96</v>
      </c>
      <c r="F60" t="str">
        <f>VLOOKUP(A60,Metadata!$A$1:$H$22, 7, FALSE)</f>
        <v>No HEAL CRF match, but related</v>
      </c>
      <c r="G60" t="s">
        <v>209</v>
      </c>
      <c r="H60" t="s">
        <v>955</v>
      </c>
      <c r="I60" t="s">
        <v>1450</v>
      </c>
      <c r="J60" t="s">
        <v>1988</v>
      </c>
      <c r="N60" t="s">
        <v>1995</v>
      </c>
      <c r="R60" t="s">
        <v>2029</v>
      </c>
      <c r="AI60" t="s">
        <v>17</v>
      </c>
    </row>
    <row r="61" spans="1:35" x14ac:dyDescent="0.45">
      <c r="A61" t="s">
        <v>17</v>
      </c>
      <c r="B61" t="s">
        <v>150</v>
      </c>
      <c r="C61" t="s">
        <v>38</v>
      </c>
      <c r="D61" t="s">
        <v>93</v>
      </c>
      <c r="E61" t="s">
        <v>96</v>
      </c>
      <c r="F61" t="str">
        <f>VLOOKUP(A61,Metadata!$A$1:$H$22, 7, FALSE)</f>
        <v>No HEAL CRF match, but related</v>
      </c>
      <c r="G61" t="s">
        <v>210</v>
      </c>
      <c r="H61" t="s">
        <v>956</v>
      </c>
      <c r="I61" t="s">
        <v>1451</v>
      </c>
      <c r="J61" t="s">
        <v>1988</v>
      </c>
      <c r="N61" t="s">
        <v>1998</v>
      </c>
      <c r="R61" t="s">
        <v>2030</v>
      </c>
      <c r="AI61" t="s">
        <v>17</v>
      </c>
    </row>
    <row r="62" spans="1:35" x14ac:dyDescent="0.45">
      <c r="A62" t="s">
        <v>17</v>
      </c>
      <c r="B62" t="s">
        <v>150</v>
      </c>
      <c r="C62" t="s">
        <v>38</v>
      </c>
      <c r="D62" t="s">
        <v>93</v>
      </c>
      <c r="E62" t="s">
        <v>96</v>
      </c>
      <c r="F62" t="str">
        <f>VLOOKUP(A62,Metadata!$A$1:$H$22, 7, FALSE)</f>
        <v>No HEAL CRF match, but related</v>
      </c>
      <c r="G62" t="s">
        <v>211</v>
      </c>
      <c r="H62" t="s">
        <v>957</v>
      </c>
      <c r="I62" t="s">
        <v>1452</v>
      </c>
      <c r="J62" t="s">
        <v>1988</v>
      </c>
      <c r="N62" t="s">
        <v>1999</v>
      </c>
      <c r="R62" t="s">
        <v>2031</v>
      </c>
      <c r="AI62" t="s">
        <v>17</v>
      </c>
    </row>
    <row r="63" spans="1:35" x14ac:dyDescent="0.45">
      <c r="A63" t="s">
        <v>17</v>
      </c>
      <c r="B63" t="s">
        <v>150</v>
      </c>
      <c r="C63" t="s">
        <v>38</v>
      </c>
      <c r="D63" t="s">
        <v>93</v>
      </c>
      <c r="E63" t="s">
        <v>96</v>
      </c>
      <c r="F63" t="str">
        <f>VLOOKUP(A63,Metadata!$A$1:$H$22, 7, FALSE)</f>
        <v>No HEAL CRF match, but related</v>
      </c>
      <c r="G63" t="s">
        <v>212</v>
      </c>
      <c r="H63" t="s">
        <v>958</v>
      </c>
      <c r="I63" t="s">
        <v>1453</v>
      </c>
      <c r="J63" t="s">
        <v>1986</v>
      </c>
      <c r="AI63" t="s">
        <v>17</v>
      </c>
    </row>
    <row r="64" spans="1:35" x14ac:dyDescent="0.45">
      <c r="A64" t="s">
        <v>17</v>
      </c>
      <c r="B64" t="s">
        <v>150</v>
      </c>
      <c r="C64" t="s">
        <v>38</v>
      </c>
      <c r="D64" t="s">
        <v>93</v>
      </c>
      <c r="E64" t="s">
        <v>96</v>
      </c>
      <c r="F64" t="str">
        <f>VLOOKUP(A64,Metadata!$A$1:$H$22, 7, FALSE)</f>
        <v>No HEAL CRF match, but related</v>
      </c>
      <c r="G64" t="s">
        <v>213</v>
      </c>
      <c r="H64" t="s">
        <v>959</v>
      </c>
      <c r="I64" t="s">
        <v>1454</v>
      </c>
      <c r="J64" t="s">
        <v>1986</v>
      </c>
      <c r="O64" t="s">
        <v>2019</v>
      </c>
      <c r="AI64" t="s">
        <v>17</v>
      </c>
    </row>
    <row r="65" spans="1:35" x14ac:dyDescent="0.45">
      <c r="A65" t="s">
        <v>17</v>
      </c>
      <c r="B65" t="s">
        <v>150</v>
      </c>
      <c r="C65" t="s">
        <v>38</v>
      </c>
      <c r="D65" t="s">
        <v>93</v>
      </c>
      <c r="E65" t="s">
        <v>96</v>
      </c>
      <c r="F65" t="str">
        <f>VLOOKUP(A65,Metadata!$A$1:$H$22, 7, FALSE)</f>
        <v>No HEAL CRF match, but related</v>
      </c>
      <c r="G65" t="s">
        <v>214</v>
      </c>
      <c r="H65" t="s">
        <v>960</v>
      </c>
      <c r="I65" t="s">
        <v>1455</v>
      </c>
      <c r="J65" t="s">
        <v>1986</v>
      </c>
      <c r="AI65" t="s">
        <v>17</v>
      </c>
    </row>
    <row r="66" spans="1:35" x14ac:dyDescent="0.45">
      <c r="A66" t="s">
        <v>17</v>
      </c>
      <c r="B66" t="s">
        <v>150</v>
      </c>
      <c r="C66" t="s">
        <v>38</v>
      </c>
      <c r="D66" t="s">
        <v>93</v>
      </c>
      <c r="E66" t="s">
        <v>96</v>
      </c>
      <c r="F66" t="str">
        <f>VLOOKUP(A66,Metadata!$A$1:$H$22, 7, FALSE)</f>
        <v>No HEAL CRF match, but related</v>
      </c>
      <c r="G66" t="s">
        <v>215</v>
      </c>
      <c r="H66" t="s">
        <v>961</v>
      </c>
      <c r="I66" t="s">
        <v>1456</v>
      </c>
      <c r="J66" t="s">
        <v>1986</v>
      </c>
      <c r="AI66" t="s">
        <v>17</v>
      </c>
    </row>
    <row r="67" spans="1:35" ht="28.5" x14ac:dyDescent="0.45">
      <c r="A67" t="s">
        <v>8</v>
      </c>
      <c r="B67" t="s">
        <v>150</v>
      </c>
      <c r="C67" t="s">
        <v>29</v>
      </c>
      <c r="D67" t="s">
        <v>91</v>
      </c>
      <c r="E67" t="s">
        <v>97</v>
      </c>
      <c r="F67" s="8" t="str">
        <f>VLOOKUP(A67,Metadata!$A$1:$H$22, 7, FALSE)</f>
        <v>Demographics, GAD-7, Brief Pain Inventory (BPI), Patient Health Questionnaire (PHQ-8), Pain Catastrophizing Scale (PCS), PROMIS Adult Self-Report Measures</v>
      </c>
      <c r="G67" t="s">
        <v>216</v>
      </c>
      <c r="H67" t="s">
        <v>962</v>
      </c>
      <c r="I67" t="s">
        <v>962</v>
      </c>
      <c r="J67" t="s">
        <v>1987</v>
      </c>
      <c r="K67" t="s">
        <v>1992</v>
      </c>
      <c r="AI67" t="s">
        <v>8</v>
      </c>
    </row>
    <row r="68" spans="1:35" x14ac:dyDescent="0.45">
      <c r="A68" t="s">
        <v>8</v>
      </c>
      <c r="B68" t="s">
        <v>150</v>
      </c>
      <c r="C68" t="s">
        <v>29</v>
      </c>
      <c r="D68" t="s">
        <v>91</v>
      </c>
      <c r="E68" t="s">
        <v>97</v>
      </c>
      <c r="F68" t="str">
        <f>VLOOKUP(A68,Metadata!$A$1:$H$22, 7, FALSE)</f>
        <v>Demographics, GAD-7, Brief Pain Inventory (BPI), Patient Health Questionnaire (PHQ-8), Pain Catastrophizing Scale (PCS), PROMIS Adult Self-Report Measures</v>
      </c>
      <c r="G68" t="s">
        <v>217</v>
      </c>
      <c r="H68" t="s">
        <v>963</v>
      </c>
      <c r="I68" t="s">
        <v>1457</v>
      </c>
      <c r="J68" t="s">
        <v>1989</v>
      </c>
      <c r="N68" t="s">
        <v>1994</v>
      </c>
      <c r="R68" t="s">
        <v>2032</v>
      </c>
      <c r="AI68" t="s">
        <v>8</v>
      </c>
    </row>
    <row r="69" spans="1:35" x14ac:dyDescent="0.45">
      <c r="A69" t="s">
        <v>8</v>
      </c>
      <c r="B69" t="s">
        <v>150</v>
      </c>
      <c r="C69" t="s">
        <v>29</v>
      </c>
      <c r="D69" t="s">
        <v>91</v>
      </c>
      <c r="E69" t="s">
        <v>97</v>
      </c>
      <c r="F69" t="str">
        <f>VLOOKUP(A69,Metadata!$A$1:$H$22, 7, FALSE)</f>
        <v>Demographics, GAD-7, Brief Pain Inventory (BPI), Patient Health Questionnaire (PHQ-8), Pain Catastrophizing Scale (PCS), PROMIS Adult Self-Report Measures</v>
      </c>
      <c r="G69" t="s">
        <v>218</v>
      </c>
      <c r="H69" t="s">
        <v>964</v>
      </c>
      <c r="I69" t="s">
        <v>1458</v>
      </c>
      <c r="J69" t="s">
        <v>1989</v>
      </c>
      <c r="N69" t="s">
        <v>1994</v>
      </c>
      <c r="R69" t="s">
        <v>2032</v>
      </c>
      <c r="AI69" t="s">
        <v>8</v>
      </c>
    </row>
    <row r="70" spans="1:35" x14ac:dyDescent="0.45">
      <c r="A70" t="s">
        <v>8</v>
      </c>
      <c r="B70" t="s">
        <v>150</v>
      </c>
      <c r="C70" t="s">
        <v>29</v>
      </c>
      <c r="D70" t="s">
        <v>91</v>
      </c>
      <c r="E70" t="s">
        <v>97</v>
      </c>
      <c r="F70" t="str">
        <f>VLOOKUP(A70,Metadata!$A$1:$H$22, 7, FALSE)</f>
        <v>Demographics, GAD-7, Brief Pain Inventory (BPI), Patient Health Questionnaire (PHQ-8), Pain Catastrophizing Scale (PCS), PROMIS Adult Self-Report Measures</v>
      </c>
      <c r="G70" t="s">
        <v>219</v>
      </c>
      <c r="H70" t="s">
        <v>965</v>
      </c>
      <c r="I70" t="s">
        <v>965</v>
      </c>
      <c r="J70" t="s">
        <v>1989</v>
      </c>
      <c r="N70" t="s">
        <v>1994</v>
      </c>
      <c r="R70" t="s">
        <v>2021</v>
      </c>
      <c r="AI70" t="s">
        <v>8</v>
      </c>
    </row>
    <row r="71" spans="1:35" x14ac:dyDescent="0.45">
      <c r="A71" t="s">
        <v>8</v>
      </c>
      <c r="B71" t="s">
        <v>150</v>
      </c>
      <c r="C71" t="s">
        <v>29</v>
      </c>
      <c r="D71" t="s">
        <v>91</v>
      </c>
      <c r="E71" t="s">
        <v>97</v>
      </c>
      <c r="F71" t="str">
        <f>VLOOKUP(A71,Metadata!$A$1:$H$22, 7, FALSE)</f>
        <v>Demographics, GAD-7, Brief Pain Inventory (BPI), Patient Health Questionnaire (PHQ-8), Pain Catastrophizing Scale (PCS), PROMIS Adult Self-Report Measures</v>
      </c>
      <c r="G71" t="s">
        <v>220</v>
      </c>
      <c r="H71" t="s">
        <v>966</v>
      </c>
      <c r="I71" t="s">
        <v>966</v>
      </c>
      <c r="J71" t="s">
        <v>1989</v>
      </c>
      <c r="N71" t="s">
        <v>1994</v>
      </c>
      <c r="R71" t="s">
        <v>2021</v>
      </c>
      <c r="AI71" t="s">
        <v>8</v>
      </c>
    </row>
    <row r="72" spans="1:35" x14ac:dyDescent="0.45">
      <c r="A72" t="s">
        <v>8</v>
      </c>
      <c r="B72" t="s">
        <v>150</v>
      </c>
      <c r="C72" t="s">
        <v>29</v>
      </c>
      <c r="D72" t="s">
        <v>91</v>
      </c>
      <c r="E72" t="s">
        <v>97</v>
      </c>
      <c r="F72" t="str">
        <f>VLOOKUP(A72,Metadata!$A$1:$H$22, 7, FALSE)</f>
        <v>Demographics, GAD-7, Brief Pain Inventory (BPI), Patient Health Questionnaire (PHQ-8), Pain Catastrophizing Scale (PCS), PROMIS Adult Self-Report Measures</v>
      </c>
      <c r="G72" t="s">
        <v>221</v>
      </c>
      <c r="H72" t="s">
        <v>967</v>
      </c>
      <c r="I72" t="s">
        <v>1459</v>
      </c>
      <c r="J72" t="s">
        <v>1987</v>
      </c>
      <c r="K72" t="s">
        <v>1992</v>
      </c>
      <c r="AI72" t="s">
        <v>8</v>
      </c>
    </row>
    <row r="73" spans="1:35" x14ac:dyDescent="0.45">
      <c r="A73" t="s">
        <v>8</v>
      </c>
      <c r="B73" t="s">
        <v>150</v>
      </c>
      <c r="C73" t="s">
        <v>29</v>
      </c>
      <c r="D73" t="s">
        <v>91</v>
      </c>
      <c r="E73" t="s">
        <v>97</v>
      </c>
      <c r="F73" t="str">
        <f>VLOOKUP(A73,Metadata!$A$1:$H$22, 7, FALSE)</f>
        <v>Demographics, GAD-7, Brief Pain Inventory (BPI), Patient Health Questionnaire (PHQ-8), Pain Catastrophizing Scale (PCS), PROMIS Adult Self-Report Measures</v>
      </c>
      <c r="G73" t="s">
        <v>222</v>
      </c>
      <c r="H73" t="s">
        <v>968</v>
      </c>
      <c r="I73" t="s">
        <v>1460</v>
      </c>
      <c r="J73" t="s">
        <v>1990</v>
      </c>
      <c r="AI73" t="s">
        <v>8</v>
      </c>
    </row>
    <row r="74" spans="1:35" x14ac:dyDescent="0.45">
      <c r="A74" t="s">
        <v>8</v>
      </c>
      <c r="B74" t="s">
        <v>150</v>
      </c>
      <c r="C74" t="s">
        <v>29</v>
      </c>
      <c r="D74" t="s">
        <v>91</v>
      </c>
      <c r="E74" t="s">
        <v>97</v>
      </c>
      <c r="F74" t="str">
        <f>VLOOKUP(A74,Metadata!$A$1:$H$22, 7, FALSE)</f>
        <v>Demographics, GAD-7, Brief Pain Inventory (BPI), Patient Health Questionnaire (PHQ-8), Pain Catastrophizing Scale (PCS), PROMIS Adult Self-Report Measures</v>
      </c>
      <c r="G74" t="s">
        <v>223</v>
      </c>
      <c r="H74" t="s">
        <v>969</v>
      </c>
      <c r="I74" t="s">
        <v>1461</v>
      </c>
      <c r="J74" t="s">
        <v>1988</v>
      </c>
      <c r="N74" t="s">
        <v>1998</v>
      </c>
      <c r="R74" t="s">
        <v>2033</v>
      </c>
      <c r="AI74" t="s">
        <v>8</v>
      </c>
    </row>
    <row r="75" spans="1:35" x14ac:dyDescent="0.45">
      <c r="A75" t="s">
        <v>8</v>
      </c>
      <c r="B75" t="s">
        <v>150</v>
      </c>
      <c r="C75" t="s">
        <v>29</v>
      </c>
      <c r="D75" t="s">
        <v>91</v>
      </c>
      <c r="E75" t="s">
        <v>97</v>
      </c>
      <c r="F75" t="str">
        <f>VLOOKUP(A75,Metadata!$A$1:$H$22, 7, FALSE)</f>
        <v>Demographics, GAD-7, Brief Pain Inventory (BPI), Patient Health Questionnaire (PHQ-8), Pain Catastrophizing Scale (PCS), PROMIS Adult Self-Report Measures</v>
      </c>
      <c r="G75" t="s">
        <v>224</v>
      </c>
      <c r="H75" t="s">
        <v>970</v>
      </c>
      <c r="I75" t="s">
        <v>1462</v>
      </c>
      <c r="J75" t="s">
        <v>1988</v>
      </c>
      <c r="N75" t="s">
        <v>1999</v>
      </c>
      <c r="R75" t="s">
        <v>2034</v>
      </c>
      <c r="AI75" t="s">
        <v>8</v>
      </c>
    </row>
    <row r="76" spans="1:35" x14ac:dyDescent="0.45">
      <c r="A76" t="s">
        <v>8</v>
      </c>
      <c r="B76" t="s">
        <v>150</v>
      </c>
      <c r="C76" t="s">
        <v>29</v>
      </c>
      <c r="D76" t="s">
        <v>91</v>
      </c>
      <c r="E76" t="s">
        <v>97</v>
      </c>
      <c r="F76" t="str">
        <f>VLOOKUP(A76,Metadata!$A$1:$H$22, 7, FALSE)</f>
        <v>Demographics, GAD-7, Brief Pain Inventory (BPI), Patient Health Questionnaire (PHQ-8), Pain Catastrophizing Scale (PCS), PROMIS Adult Self-Report Measures</v>
      </c>
      <c r="G76" t="s">
        <v>225</v>
      </c>
      <c r="H76" t="s">
        <v>971</v>
      </c>
      <c r="I76" t="s">
        <v>1463</v>
      </c>
      <c r="J76" t="s">
        <v>1989</v>
      </c>
      <c r="N76" t="s">
        <v>1994</v>
      </c>
      <c r="R76" t="s">
        <v>2032</v>
      </c>
      <c r="AI76" t="s">
        <v>8</v>
      </c>
    </row>
    <row r="77" spans="1:35" x14ac:dyDescent="0.45">
      <c r="A77" t="s">
        <v>8</v>
      </c>
      <c r="B77" t="s">
        <v>150</v>
      </c>
      <c r="C77" t="s">
        <v>29</v>
      </c>
      <c r="D77" t="s">
        <v>91</v>
      </c>
      <c r="E77" t="s">
        <v>97</v>
      </c>
      <c r="F77" t="str">
        <f>VLOOKUP(A77,Metadata!$A$1:$H$22, 7, FALSE)</f>
        <v>Demographics, GAD-7, Brief Pain Inventory (BPI), Patient Health Questionnaire (PHQ-8), Pain Catastrophizing Scale (PCS), PROMIS Adult Self-Report Measures</v>
      </c>
      <c r="G77" t="s">
        <v>226</v>
      </c>
      <c r="H77" t="s">
        <v>972</v>
      </c>
      <c r="I77" t="s">
        <v>1464</v>
      </c>
      <c r="J77" t="s">
        <v>1989</v>
      </c>
      <c r="N77" t="s">
        <v>1994</v>
      </c>
      <c r="R77" t="s">
        <v>2032</v>
      </c>
      <c r="AI77" t="s">
        <v>8</v>
      </c>
    </row>
    <row r="78" spans="1:35" x14ac:dyDescent="0.45">
      <c r="A78" t="s">
        <v>8</v>
      </c>
      <c r="B78" t="s">
        <v>150</v>
      </c>
      <c r="C78" t="s">
        <v>29</v>
      </c>
      <c r="D78" t="s">
        <v>91</v>
      </c>
      <c r="E78" t="s">
        <v>97</v>
      </c>
      <c r="F78" t="str">
        <f>VLOOKUP(A78,Metadata!$A$1:$H$22, 7, FALSE)</f>
        <v>Demographics, GAD-7, Brief Pain Inventory (BPI), Patient Health Questionnaire (PHQ-8), Pain Catastrophizing Scale (PCS), PROMIS Adult Self-Report Measures</v>
      </c>
      <c r="G78" t="s">
        <v>227</v>
      </c>
      <c r="H78" t="s">
        <v>973</v>
      </c>
      <c r="I78" t="s">
        <v>1465</v>
      </c>
      <c r="J78" t="s">
        <v>1989</v>
      </c>
      <c r="N78" t="s">
        <v>1994</v>
      </c>
      <c r="R78" t="s">
        <v>2032</v>
      </c>
      <c r="AI78" t="s">
        <v>8</v>
      </c>
    </row>
    <row r="79" spans="1:35" x14ac:dyDescent="0.45">
      <c r="A79" t="s">
        <v>8</v>
      </c>
      <c r="B79" t="s">
        <v>150</v>
      </c>
      <c r="C79" t="s">
        <v>29</v>
      </c>
      <c r="D79" t="s">
        <v>91</v>
      </c>
      <c r="E79" t="s">
        <v>97</v>
      </c>
      <c r="F79" t="str">
        <f>VLOOKUP(A79,Metadata!$A$1:$H$22, 7, FALSE)</f>
        <v>Demographics, GAD-7, Brief Pain Inventory (BPI), Patient Health Questionnaire (PHQ-8), Pain Catastrophizing Scale (PCS), PROMIS Adult Self-Report Measures</v>
      </c>
      <c r="G79" t="s">
        <v>228</v>
      </c>
      <c r="H79" t="s">
        <v>974</v>
      </c>
      <c r="I79" t="s">
        <v>1466</v>
      </c>
      <c r="J79" t="s">
        <v>1989</v>
      </c>
      <c r="N79" t="s">
        <v>1994</v>
      </c>
      <c r="R79" t="s">
        <v>2032</v>
      </c>
      <c r="AI79" t="s">
        <v>8</v>
      </c>
    </row>
    <row r="80" spans="1:35" x14ac:dyDescent="0.45">
      <c r="A80" t="s">
        <v>8</v>
      </c>
      <c r="B80" t="s">
        <v>150</v>
      </c>
      <c r="C80" t="s">
        <v>29</v>
      </c>
      <c r="D80" t="s">
        <v>91</v>
      </c>
      <c r="E80" t="s">
        <v>97</v>
      </c>
      <c r="F80" t="str">
        <f>VLOOKUP(A80,Metadata!$A$1:$H$22, 7, FALSE)</f>
        <v>Demographics, GAD-7, Brief Pain Inventory (BPI), Patient Health Questionnaire (PHQ-8), Pain Catastrophizing Scale (PCS), PROMIS Adult Self-Report Measures</v>
      </c>
      <c r="G80" t="s">
        <v>229</v>
      </c>
      <c r="H80" t="s">
        <v>975</v>
      </c>
      <c r="I80" t="s">
        <v>1467</v>
      </c>
      <c r="J80" t="s">
        <v>1989</v>
      </c>
      <c r="N80" t="s">
        <v>1994</v>
      </c>
      <c r="R80" t="s">
        <v>2032</v>
      </c>
      <c r="AI80" t="s">
        <v>8</v>
      </c>
    </row>
    <row r="81" spans="1:35" x14ac:dyDescent="0.45">
      <c r="A81" t="s">
        <v>8</v>
      </c>
      <c r="B81" t="s">
        <v>150</v>
      </c>
      <c r="C81" t="s">
        <v>29</v>
      </c>
      <c r="D81" t="s">
        <v>91</v>
      </c>
      <c r="E81" t="s">
        <v>97</v>
      </c>
      <c r="F81" t="str">
        <f>VLOOKUP(A81,Metadata!$A$1:$H$22, 7, FALSE)</f>
        <v>Demographics, GAD-7, Brief Pain Inventory (BPI), Patient Health Questionnaire (PHQ-8), Pain Catastrophizing Scale (PCS), PROMIS Adult Self-Report Measures</v>
      </c>
      <c r="G81" t="s">
        <v>230</v>
      </c>
      <c r="H81" t="s">
        <v>976</v>
      </c>
      <c r="I81" t="s">
        <v>1468</v>
      </c>
      <c r="J81" t="s">
        <v>1989</v>
      </c>
      <c r="N81" t="s">
        <v>1994</v>
      </c>
      <c r="R81" t="s">
        <v>2032</v>
      </c>
      <c r="AI81" t="s">
        <v>8</v>
      </c>
    </row>
    <row r="82" spans="1:35" x14ac:dyDescent="0.45">
      <c r="A82" t="s">
        <v>8</v>
      </c>
      <c r="B82" t="s">
        <v>150</v>
      </c>
      <c r="C82" t="s">
        <v>29</v>
      </c>
      <c r="D82" t="s">
        <v>91</v>
      </c>
      <c r="E82" t="s">
        <v>97</v>
      </c>
      <c r="F82" t="str">
        <f>VLOOKUP(A82,Metadata!$A$1:$H$22, 7, FALSE)</f>
        <v>Demographics, GAD-7, Brief Pain Inventory (BPI), Patient Health Questionnaire (PHQ-8), Pain Catastrophizing Scale (PCS), PROMIS Adult Self-Report Measures</v>
      </c>
      <c r="G82" t="s">
        <v>231</v>
      </c>
      <c r="H82" t="s">
        <v>977</v>
      </c>
      <c r="I82" t="s">
        <v>1469</v>
      </c>
      <c r="J82" t="s">
        <v>1989</v>
      </c>
      <c r="N82" t="s">
        <v>1994</v>
      </c>
      <c r="R82" t="s">
        <v>2032</v>
      </c>
      <c r="AI82" t="s">
        <v>8</v>
      </c>
    </row>
    <row r="83" spans="1:35" x14ac:dyDescent="0.45">
      <c r="A83" t="s">
        <v>8</v>
      </c>
      <c r="B83" t="s">
        <v>150</v>
      </c>
      <c r="C83" t="s">
        <v>29</v>
      </c>
      <c r="D83" t="s">
        <v>91</v>
      </c>
      <c r="E83" t="s">
        <v>97</v>
      </c>
      <c r="F83" t="str">
        <f>VLOOKUP(A83,Metadata!$A$1:$H$22, 7, FALSE)</f>
        <v>Demographics, GAD-7, Brief Pain Inventory (BPI), Patient Health Questionnaire (PHQ-8), Pain Catastrophizing Scale (PCS), PROMIS Adult Self-Report Measures</v>
      </c>
      <c r="G83" t="s">
        <v>232</v>
      </c>
      <c r="H83" t="s">
        <v>978</v>
      </c>
      <c r="I83" t="s">
        <v>1470</v>
      </c>
      <c r="J83" t="s">
        <v>1989</v>
      </c>
      <c r="N83" t="s">
        <v>1994</v>
      </c>
      <c r="R83" t="s">
        <v>2032</v>
      </c>
      <c r="AI83" t="s">
        <v>8</v>
      </c>
    </row>
    <row r="84" spans="1:35" x14ac:dyDescent="0.45">
      <c r="A84" t="s">
        <v>8</v>
      </c>
      <c r="B84" t="s">
        <v>150</v>
      </c>
      <c r="C84" t="s">
        <v>29</v>
      </c>
      <c r="D84" t="s">
        <v>91</v>
      </c>
      <c r="E84" t="s">
        <v>97</v>
      </c>
      <c r="F84" t="str">
        <f>VLOOKUP(A84,Metadata!$A$1:$H$22, 7, FALSE)</f>
        <v>Demographics, GAD-7, Brief Pain Inventory (BPI), Patient Health Questionnaire (PHQ-8), Pain Catastrophizing Scale (PCS), PROMIS Adult Self-Report Measures</v>
      </c>
      <c r="G84" t="s">
        <v>233</v>
      </c>
      <c r="H84" t="s">
        <v>979</v>
      </c>
      <c r="I84" t="s">
        <v>1471</v>
      </c>
      <c r="J84" t="s">
        <v>1988</v>
      </c>
      <c r="N84" t="s">
        <v>2000</v>
      </c>
      <c r="R84" t="s">
        <v>2035</v>
      </c>
      <c r="AI84" t="s">
        <v>8</v>
      </c>
    </row>
    <row r="85" spans="1:35" x14ac:dyDescent="0.45">
      <c r="A85" t="s">
        <v>8</v>
      </c>
      <c r="B85" t="s">
        <v>150</v>
      </c>
      <c r="C85" t="s">
        <v>29</v>
      </c>
      <c r="D85" t="s">
        <v>91</v>
      </c>
      <c r="E85" t="s">
        <v>97</v>
      </c>
      <c r="F85" t="str">
        <f>VLOOKUP(A85,Metadata!$A$1:$H$22, 7, FALSE)</f>
        <v>Demographics, GAD-7, Brief Pain Inventory (BPI), Patient Health Questionnaire (PHQ-8), Pain Catastrophizing Scale (PCS), PROMIS Adult Self-Report Measures</v>
      </c>
      <c r="G85" t="s">
        <v>234</v>
      </c>
      <c r="H85" t="s">
        <v>980</v>
      </c>
      <c r="I85" t="s">
        <v>1472</v>
      </c>
      <c r="J85" t="s">
        <v>1988</v>
      </c>
      <c r="N85" t="s">
        <v>2001</v>
      </c>
      <c r="R85" t="s">
        <v>2036</v>
      </c>
      <c r="AI85" t="s">
        <v>8</v>
      </c>
    </row>
    <row r="86" spans="1:35" x14ac:dyDescent="0.45">
      <c r="A86" t="s">
        <v>8</v>
      </c>
      <c r="B86" t="s">
        <v>150</v>
      </c>
      <c r="C86" t="s">
        <v>29</v>
      </c>
      <c r="D86" t="s">
        <v>91</v>
      </c>
      <c r="E86" t="s">
        <v>97</v>
      </c>
      <c r="F86" t="str">
        <f>VLOOKUP(A86,Metadata!$A$1:$H$22, 7, FALSE)</f>
        <v>Demographics, GAD-7, Brief Pain Inventory (BPI), Patient Health Questionnaire (PHQ-8), Pain Catastrophizing Scale (PCS), PROMIS Adult Self-Report Measures</v>
      </c>
      <c r="G86" t="s">
        <v>235</v>
      </c>
      <c r="H86" t="s">
        <v>981</v>
      </c>
      <c r="I86" t="s">
        <v>1473</v>
      </c>
      <c r="J86" t="s">
        <v>1988</v>
      </c>
      <c r="N86" t="s">
        <v>2002</v>
      </c>
      <c r="R86" t="s">
        <v>2037</v>
      </c>
      <c r="AI86" t="s">
        <v>8</v>
      </c>
    </row>
    <row r="87" spans="1:35" x14ac:dyDescent="0.45">
      <c r="A87" t="s">
        <v>8</v>
      </c>
      <c r="B87" t="s">
        <v>150</v>
      </c>
      <c r="C87" t="s">
        <v>29</v>
      </c>
      <c r="D87" t="s">
        <v>91</v>
      </c>
      <c r="E87" t="s">
        <v>97</v>
      </c>
      <c r="F87" t="str">
        <f>VLOOKUP(A87,Metadata!$A$1:$H$22, 7, FALSE)</f>
        <v>Demographics, GAD-7, Brief Pain Inventory (BPI), Patient Health Questionnaire (PHQ-8), Pain Catastrophizing Scale (PCS), PROMIS Adult Self-Report Measures</v>
      </c>
      <c r="G87" t="s">
        <v>236</v>
      </c>
      <c r="H87" t="s">
        <v>982</v>
      </c>
      <c r="I87" t="s">
        <v>1474</v>
      </c>
      <c r="J87" t="s">
        <v>1988</v>
      </c>
      <c r="N87" t="s">
        <v>2003</v>
      </c>
      <c r="R87" t="s">
        <v>2038</v>
      </c>
      <c r="AI87" t="s">
        <v>8</v>
      </c>
    </row>
    <row r="88" spans="1:35" x14ac:dyDescent="0.45">
      <c r="A88" t="s">
        <v>8</v>
      </c>
      <c r="B88" t="s">
        <v>150</v>
      </c>
      <c r="C88" t="s">
        <v>29</v>
      </c>
      <c r="D88" t="s">
        <v>91</v>
      </c>
      <c r="E88" t="s">
        <v>97</v>
      </c>
      <c r="F88" t="str">
        <f>VLOOKUP(A88,Metadata!$A$1:$H$22, 7, FALSE)</f>
        <v>Demographics, GAD-7, Brief Pain Inventory (BPI), Patient Health Questionnaire (PHQ-8), Pain Catastrophizing Scale (PCS), PROMIS Adult Self-Report Measures</v>
      </c>
      <c r="G88" t="s">
        <v>237</v>
      </c>
      <c r="H88" t="s">
        <v>983</v>
      </c>
      <c r="I88" t="s">
        <v>1475</v>
      </c>
      <c r="J88" t="s">
        <v>1988</v>
      </c>
      <c r="N88" t="s">
        <v>1993</v>
      </c>
      <c r="R88" t="s">
        <v>2039</v>
      </c>
      <c r="AI88" t="s">
        <v>8</v>
      </c>
    </row>
    <row r="89" spans="1:35" x14ac:dyDescent="0.45">
      <c r="A89" t="s">
        <v>8</v>
      </c>
      <c r="B89" t="s">
        <v>150</v>
      </c>
      <c r="C89" t="s">
        <v>29</v>
      </c>
      <c r="D89" t="s">
        <v>91</v>
      </c>
      <c r="E89" t="s">
        <v>97</v>
      </c>
      <c r="F89" t="str">
        <f>VLOOKUP(A89,Metadata!$A$1:$H$22, 7, FALSE)</f>
        <v>Demographics, GAD-7, Brief Pain Inventory (BPI), Patient Health Questionnaire (PHQ-8), Pain Catastrophizing Scale (PCS), PROMIS Adult Self-Report Measures</v>
      </c>
      <c r="G89" t="s">
        <v>238</v>
      </c>
      <c r="H89" t="s">
        <v>984</v>
      </c>
      <c r="I89" t="s">
        <v>1476</v>
      </c>
      <c r="J89" t="s">
        <v>1988</v>
      </c>
      <c r="N89" t="s">
        <v>2004</v>
      </c>
      <c r="R89" t="s">
        <v>2040</v>
      </c>
      <c r="AI89" t="s">
        <v>8</v>
      </c>
    </row>
    <row r="90" spans="1:35" x14ac:dyDescent="0.45">
      <c r="A90" t="s">
        <v>8</v>
      </c>
      <c r="B90" t="s">
        <v>150</v>
      </c>
      <c r="C90" t="s">
        <v>29</v>
      </c>
      <c r="D90" t="s">
        <v>91</v>
      </c>
      <c r="E90" t="s">
        <v>97</v>
      </c>
      <c r="F90" t="str">
        <f>VLOOKUP(A90,Metadata!$A$1:$H$22, 7, FALSE)</f>
        <v>Demographics, GAD-7, Brief Pain Inventory (BPI), Patient Health Questionnaire (PHQ-8), Pain Catastrophizing Scale (PCS), PROMIS Adult Self-Report Measures</v>
      </c>
      <c r="G90" t="s">
        <v>239</v>
      </c>
      <c r="H90" t="s">
        <v>985</v>
      </c>
      <c r="I90" t="s">
        <v>1477</v>
      </c>
      <c r="J90" t="s">
        <v>1988</v>
      </c>
      <c r="N90" t="s">
        <v>2004</v>
      </c>
      <c r="R90" t="s">
        <v>2040</v>
      </c>
      <c r="AI90" t="s">
        <v>8</v>
      </c>
    </row>
    <row r="91" spans="1:35" x14ac:dyDescent="0.45">
      <c r="A91" t="s">
        <v>8</v>
      </c>
      <c r="B91" t="s">
        <v>150</v>
      </c>
      <c r="C91" t="s">
        <v>29</v>
      </c>
      <c r="D91" t="s">
        <v>91</v>
      </c>
      <c r="E91" t="s">
        <v>97</v>
      </c>
      <c r="F91" t="str">
        <f>VLOOKUP(A91,Metadata!$A$1:$H$22, 7, FALSE)</f>
        <v>Demographics, GAD-7, Brief Pain Inventory (BPI), Patient Health Questionnaire (PHQ-8), Pain Catastrophizing Scale (PCS), PROMIS Adult Self-Report Measures</v>
      </c>
      <c r="G91" t="s">
        <v>240</v>
      </c>
      <c r="H91" t="s">
        <v>986</v>
      </c>
      <c r="I91" t="s">
        <v>1478</v>
      </c>
      <c r="J91" t="s">
        <v>1988</v>
      </c>
      <c r="N91" t="s">
        <v>2004</v>
      </c>
      <c r="R91" t="s">
        <v>2040</v>
      </c>
      <c r="AI91" t="s">
        <v>8</v>
      </c>
    </row>
    <row r="92" spans="1:35" x14ac:dyDescent="0.45">
      <c r="A92" t="s">
        <v>8</v>
      </c>
      <c r="B92" t="s">
        <v>150</v>
      </c>
      <c r="C92" t="s">
        <v>29</v>
      </c>
      <c r="D92" t="s">
        <v>91</v>
      </c>
      <c r="E92" t="s">
        <v>97</v>
      </c>
      <c r="F92" t="str">
        <f>VLOOKUP(A92,Metadata!$A$1:$H$22, 7, FALSE)</f>
        <v>Demographics, GAD-7, Brief Pain Inventory (BPI), Patient Health Questionnaire (PHQ-8), Pain Catastrophizing Scale (PCS), PROMIS Adult Self-Report Measures</v>
      </c>
      <c r="G92" t="s">
        <v>241</v>
      </c>
      <c r="H92" t="s">
        <v>987</v>
      </c>
      <c r="I92" t="s">
        <v>1479</v>
      </c>
      <c r="J92" t="s">
        <v>1988</v>
      </c>
      <c r="N92" t="s">
        <v>2004</v>
      </c>
      <c r="R92" t="s">
        <v>2040</v>
      </c>
      <c r="AI92" t="s">
        <v>8</v>
      </c>
    </row>
    <row r="93" spans="1:35" x14ac:dyDescent="0.45">
      <c r="A93" t="s">
        <v>8</v>
      </c>
      <c r="B93" t="s">
        <v>150</v>
      </c>
      <c r="C93" t="s">
        <v>29</v>
      </c>
      <c r="D93" t="s">
        <v>91</v>
      </c>
      <c r="E93" t="s">
        <v>97</v>
      </c>
      <c r="F93" t="str">
        <f>VLOOKUP(A93,Metadata!$A$1:$H$22, 7, FALSE)</f>
        <v>Demographics, GAD-7, Brief Pain Inventory (BPI), Patient Health Questionnaire (PHQ-8), Pain Catastrophizing Scale (PCS), PROMIS Adult Self-Report Measures</v>
      </c>
      <c r="G93" t="s">
        <v>242</v>
      </c>
      <c r="H93" t="s">
        <v>988</v>
      </c>
      <c r="I93" t="s">
        <v>1480</v>
      </c>
      <c r="J93" t="s">
        <v>1988</v>
      </c>
      <c r="N93" t="s">
        <v>2004</v>
      </c>
      <c r="R93" t="s">
        <v>2040</v>
      </c>
      <c r="AI93" t="s">
        <v>8</v>
      </c>
    </row>
    <row r="94" spans="1:35" x14ac:dyDescent="0.45">
      <c r="A94" t="s">
        <v>8</v>
      </c>
      <c r="B94" t="s">
        <v>150</v>
      </c>
      <c r="C94" t="s">
        <v>29</v>
      </c>
      <c r="D94" t="s">
        <v>91</v>
      </c>
      <c r="E94" t="s">
        <v>97</v>
      </c>
      <c r="F94" t="str">
        <f>VLOOKUP(A94,Metadata!$A$1:$H$22, 7, FALSE)</f>
        <v>Demographics, GAD-7, Brief Pain Inventory (BPI), Patient Health Questionnaire (PHQ-8), Pain Catastrophizing Scale (PCS), PROMIS Adult Self-Report Measures</v>
      </c>
      <c r="G94" t="s">
        <v>243</v>
      </c>
      <c r="H94" t="s">
        <v>989</v>
      </c>
      <c r="I94" t="s">
        <v>1481</v>
      </c>
      <c r="J94" t="s">
        <v>1988</v>
      </c>
      <c r="N94" t="s">
        <v>2004</v>
      </c>
      <c r="R94" t="s">
        <v>2040</v>
      </c>
      <c r="AI94" t="s">
        <v>8</v>
      </c>
    </row>
    <row r="95" spans="1:35" x14ac:dyDescent="0.45">
      <c r="A95" t="s">
        <v>8</v>
      </c>
      <c r="B95" t="s">
        <v>150</v>
      </c>
      <c r="C95" t="s">
        <v>29</v>
      </c>
      <c r="D95" t="s">
        <v>91</v>
      </c>
      <c r="E95" t="s">
        <v>97</v>
      </c>
      <c r="F95" t="str">
        <f>VLOOKUP(A95,Metadata!$A$1:$H$22, 7, FALSE)</f>
        <v>Demographics, GAD-7, Brief Pain Inventory (BPI), Patient Health Questionnaire (PHQ-8), Pain Catastrophizing Scale (PCS), PROMIS Adult Self-Report Measures</v>
      </c>
      <c r="G95" t="s">
        <v>244</v>
      </c>
      <c r="H95" t="s">
        <v>990</v>
      </c>
      <c r="I95" t="s">
        <v>1482</v>
      </c>
      <c r="J95" t="s">
        <v>1988</v>
      </c>
      <c r="N95" t="s">
        <v>2004</v>
      </c>
      <c r="R95" t="s">
        <v>2040</v>
      </c>
      <c r="AI95" t="s">
        <v>8</v>
      </c>
    </row>
    <row r="96" spans="1:35" x14ac:dyDescent="0.45">
      <c r="A96" t="s">
        <v>8</v>
      </c>
      <c r="B96" t="s">
        <v>150</v>
      </c>
      <c r="C96" t="s">
        <v>29</v>
      </c>
      <c r="D96" t="s">
        <v>91</v>
      </c>
      <c r="E96" t="s">
        <v>97</v>
      </c>
      <c r="F96" t="str">
        <f>VLOOKUP(A96,Metadata!$A$1:$H$22, 7, FALSE)</f>
        <v>Demographics, GAD-7, Brief Pain Inventory (BPI), Patient Health Questionnaire (PHQ-8), Pain Catastrophizing Scale (PCS), PROMIS Adult Self-Report Measures</v>
      </c>
      <c r="G96" t="s">
        <v>245</v>
      </c>
      <c r="H96" t="s">
        <v>991</v>
      </c>
      <c r="I96" t="s">
        <v>1483</v>
      </c>
      <c r="J96" t="s">
        <v>1988</v>
      </c>
      <c r="N96" t="s">
        <v>2004</v>
      </c>
      <c r="R96" t="s">
        <v>2040</v>
      </c>
      <c r="AI96" t="s">
        <v>8</v>
      </c>
    </row>
    <row r="97" spans="1:35" x14ac:dyDescent="0.45">
      <c r="A97" t="s">
        <v>8</v>
      </c>
      <c r="B97" t="s">
        <v>150</v>
      </c>
      <c r="C97" t="s">
        <v>29</v>
      </c>
      <c r="D97" t="s">
        <v>91</v>
      </c>
      <c r="E97" t="s">
        <v>97</v>
      </c>
      <c r="F97" t="str">
        <f>VLOOKUP(A97,Metadata!$A$1:$H$22, 7, FALSE)</f>
        <v>Demographics, GAD-7, Brief Pain Inventory (BPI), Patient Health Questionnaire (PHQ-8), Pain Catastrophizing Scale (PCS), PROMIS Adult Self-Report Measures</v>
      </c>
      <c r="G97" t="s">
        <v>246</v>
      </c>
      <c r="H97" t="s">
        <v>992</v>
      </c>
      <c r="I97" t="s">
        <v>1484</v>
      </c>
      <c r="J97" t="s">
        <v>1988</v>
      </c>
      <c r="N97" t="s">
        <v>2004</v>
      </c>
      <c r="R97" t="s">
        <v>2040</v>
      </c>
      <c r="AI97" t="s">
        <v>8</v>
      </c>
    </row>
    <row r="98" spans="1:35" x14ac:dyDescent="0.45">
      <c r="A98" t="s">
        <v>8</v>
      </c>
      <c r="B98" t="s">
        <v>150</v>
      </c>
      <c r="C98" t="s">
        <v>29</v>
      </c>
      <c r="D98" t="s">
        <v>91</v>
      </c>
      <c r="E98" t="s">
        <v>97</v>
      </c>
      <c r="F98" t="str">
        <f>VLOOKUP(A98,Metadata!$A$1:$H$22, 7, FALSE)</f>
        <v>Demographics, GAD-7, Brief Pain Inventory (BPI), Patient Health Questionnaire (PHQ-8), Pain Catastrophizing Scale (PCS), PROMIS Adult Self-Report Measures</v>
      </c>
      <c r="G98" t="s">
        <v>247</v>
      </c>
      <c r="H98" t="s">
        <v>993</v>
      </c>
      <c r="I98" t="s">
        <v>1485</v>
      </c>
      <c r="J98" t="s">
        <v>1988</v>
      </c>
      <c r="N98" t="s">
        <v>2004</v>
      </c>
      <c r="R98" t="s">
        <v>2040</v>
      </c>
      <c r="AI98" t="s">
        <v>8</v>
      </c>
    </row>
    <row r="99" spans="1:35" x14ac:dyDescent="0.45">
      <c r="A99" t="s">
        <v>8</v>
      </c>
      <c r="B99" t="s">
        <v>150</v>
      </c>
      <c r="C99" t="s">
        <v>29</v>
      </c>
      <c r="D99" t="s">
        <v>91</v>
      </c>
      <c r="E99" t="s">
        <v>97</v>
      </c>
      <c r="F99" t="str">
        <f>VLOOKUP(A99,Metadata!$A$1:$H$22, 7, FALSE)</f>
        <v>Demographics, GAD-7, Brief Pain Inventory (BPI), Patient Health Questionnaire (PHQ-8), Pain Catastrophizing Scale (PCS), PROMIS Adult Self-Report Measures</v>
      </c>
      <c r="G99" t="s">
        <v>248</v>
      </c>
      <c r="H99" t="s">
        <v>994</v>
      </c>
      <c r="I99" t="s">
        <v>1486</v>
      </c>
      <c r="J99" t="s">
        <v>1986</v>
      </c>
      <c r="AI99" t="s">
        <v>8</v>
      </c>
    </row>
    <row r="100" spans="1:35" x14ac:dyDescent="0.45">
      <c r="A100" t="s">
        <v>8</v>
      </c>
      <c r="B100" t="s">
        <v>150</v>
      </c>
      <c r="C100" t="s">
        <v>29</v>
      </c>
      <c r="D100" t="s">
        <v>91</v>
      </c>
      <c r="E100" t="s">
        <v>97</v>
      </c>
      <c r="F100" t="str">
        <f>VLOOKUP(A100,Metadata!$A$1:$H$22, 7, FALSE)</f>
        <v>Demographics, GAD-7, Brief Pain Inventory (BPI), Patient Health Questionnaire (PHQ-8), Pain Catastrophizing Scale (PCS), PROMIS Adult Self-Report Measures</v>
      </c>
      <c r="G100" t="s">
        <v>249</v>
      </c>
      <c r="H100" t="s">
        <v>995</v>
      </c>
      <c r="I100" t="s">
        <v>1487</v>
      </c>
      <c r="J100" t="s">
        <v>1988</v>
      </c>
      <c r="N100" t="s">
        <v>2005</v>
      </c>
      <c r="R100" t="s">
        <v>2041</v>
      </c>
      <c r="AI100" t="s">
        <v>8</v>
      </c>
    </row>
    <row r="101" spans="1:35" x14ac:dyDescent="0.45">
      <c r="A101" t="s">
        <v>8</v>
      </c>
      <c r="B101" t="s">
        <v>150</v>
      </c>
      <c r="C101" t="s">
        <v>29</v>
      </c>
      <c r="D101" t="s">
        <v>91</v>
      </c>
      <c r="E101" t="s">
        <v>97</v>
      </c>
      <c r="F101" t="str">
        <f>VLOOKUP(A101,Metadata!$A$1:$H$22, 7, FALSE)</f>
        <v>Demographics, GAD-7, Brief Pain Inventory (BPI), Patient Health Questionnaire (PHQ-8), Pain Catastrophizing Scale (PCS), PROMIS Adult Self-Report Measures</v>
      </c>
      <c r="G101" t="s">
        <v>250</v>
      </c>
      <c r="H101" t="s">
        <v>996</v>
      </c>
      <c r="I101" t="s">
        <v>1488</v>
      </c>
      <c r="J101" t="s">
        <v>1988</v>
      </c>
      <c r="N101" t="s">
        <v>2005</v>
      </c>
      <c r="R101" t="s">
        <v>2041</v>
      </c>
      <c r="AI101" t="s">
        <v>8</v>
      </c>
    </row>
    <row r="102" spans="1:35" x14ac:dyDescent="0.45">
      <c r="A102" t="s">
        <v>8</v>
      </c>
      <c r="B102" t="s">
        <v>150</v>
      </c>
      <c r="C102" t="s">
        <v>29</v>
      </c>
      <c r="D102" t="s">
        <v>91</v>
      </c>
      <c r="E102" t="s">
        <v>97</v>
      </c>
      <c r="F102" t="str">
        <f>VLOOKUP(A102,Metadata!$A$1:$H$22, 7, FALSE)</f>
        <v>Demographics, GAD-7, Brief Pain Inventory (BPI), Patient Health Questionnaire (PHQ-8), Pain Catastrophizing Scale (PCS), PROMIS Adult Self-Report Measures</v>
      </c>
      <c r="G102" t="s">
        <v>251</v>
      </c>
      <c r="H102" t="s">
        <v>997</v>
      </c>
      <c r="I102" t="s">
        <v>1489</v>
      </c>
      <c r="J102" t="s">
        <v>1988</v>
      </c>
      <c r="N102" t="s">
        <v>2005</v>
      </c>
      <c r="R102" t="s">
        <v>2041</v>
      </c>
      <c r="AI102" t="s">
        <v>8</v>
      </c>
    </row>
    <row r="103" spans="1:35" x14ac:dyDescent="0.45">
      <c r="A103" t="s">
        <v>8</v>
      </c>
      <c r="B103" t="s">
        <v>150</v>
      </c>
      <c r="C103" t="s">
        <v>29</v>
      </c>
      <c r="D103" t="s">
        <v>91</v>
      </c>
      <c r="E103" t="s">
        <v>97</v>
      </c>
      <c r="F103" t="str">
        <f>VLOOKUP(A103,Metadata!$A$1:$H$22, 7, FALSE)</f>
        <v>Demographics, GAD-7, Brief Pain Inventory (BPI), Patient Health Questionnaire (PHQ-8), Pain Catastrophizing Scale (PCS), PROMIS Adult Self-Report Measures</v>
      </c>
      <c r="G103" t="s">
        <v>252</v>
      </c>
      <c r="H103" t="s">
        <v>998</v>
      </c>
      <c r="I103" t="s">
        <v>1490</v>
      </c>
      <c r="J103" t="s">
        <v>1988</v>
      </c>
      <c r="N103" t="s">
        <v>2005</v>
      </c>
      <c r="R103" t="s">
        <v>2041</v>
      </c>
      <c r="AI103" t="s">
        <v>8</v>
      </c>
    </row>
    <row r="104" spans="1:35" x14ac:dyDescent="0.45">
      <c r="A104" t="s">
        <v>8</v>
      </c>
      <c r="B104" t="s">
        <v>150</v>
      </c>
      <c r="C104" t="s">
        <v>29</v>
      </c>
      <c r="D104" t="s">
        <v>91</v>
      </c>
      <c r="E104" t="s">
        <v>97</v>
      </c>
      <c r="F104" t="str">
        <f>VLOOKUP(A104,Metadata!$A$1:$H$22, 7, FALSE)</f>
        <v>Demographics, GAD-7, Brief Pain Inventory (BPI), Patient Health Questionnaire (PHQ-8), Pain Catastrophizing Scale (PCS), PROMIS Adult Self-Report Measures</v>
      </c>
      <c r="G104" t="s">
        <v>253</v>
      </c>
      <c r="H104" t="s">
        <v>999</v>
      </c>
      <c r="I104" t="s">
        <v>1491</v>
      </c>
      <c r="J104" t="s">
        <v>1988</v>
      </c>
      <c r="N104" t="s">
        <v>2005</v>
      </c>
      <c r="R104" t="s">
        <v>2041</v>
      </c>
      <c r="AI104" t="s">
        <v>8</v>
      </c>
    </row>
    <row r="105" spans="1:35" x14ac:dyDescent="0.45">
      <c r="A105" t="s">
        <v>8</v>
      </c>
      <c r="B105" t="s">
        <v>150</v>
      </c>
      <c r="C105" t="s">
        <v>29</v>
      </c>
      <c r="D105" t="s">
        <v>91</v>
      </c>
      <c r="E105" t="s">
        <v>97</v>
      </c>
      <c r="F105" t="str">
        <f>VLOOKUP(A105,Metadata!$A$1:$H$22, 7, FALSE)</f>
        <v>Demographics, GAD-7, Brief Pain Inventory (BPI), Patient Health Questionnaire (PHQ-8), Pain Catastrophizing Scale (PCS), PROMIS Adult Self-Report Measures</v>
      </c>
      <c r="G105" t="s">
        <v>254</v>
      </c>
      <c r="H105" t="s">
        <v>1000</v>
      </c>
      <c r="I105" t="s">
        <v>1492</v>
      </c>
      <c r="J105" t="s">
        <v>1988</v>
      </c>
      <c r="N105" t="s">
        <v>2005</v>
      </c>
      <c r="R105" t="s">
        <v>2041</v>
      </c>
      <c r="AI105" t="s">
        <v>8</v>
      </c>
    </row>
    <row r="106" spans="1:35" x14ac:dyDescent="0.45">
      <c r="A106" t="s">
        <v>8</v>
      </c>
      <c r="B106" t="s">
        <v>150</v>
      </c>
      <c r="C106" t="s">
        <v>29</v>
      </c>
      <c r="D106" t="s">
        <v>91</v>
      </c>
      <c r="E106" t="s">
        <v>97</v>
      </c>
      <c r="F106" t="str">
        <f>VLOOKUP(A106,Metadata!$A$1:$H$22, 7, FALSE)</f>
        <v>Demographics, GAD-7, Brief Pain Inventory (BPI), Patient Health Questionnaire (PHQ-8), Pain Catastrophizing Scale (PCS), PROMIS Adult Self-Report Measures</v>
      </c>
      <c r="G106" t="s">
        <v>255</v>
      </c>
      <c r="H106" t="s">
        <v>1001</v>
      </c>
      <c r="I106" t="s">
        <v>1493</v>
      </c>
      <c r="J106" t="s">
        <v>1988</v>
      </c>
      <c r="N106" t="s">
        <v>2005</v>
      </c>
      <c r="R106" t="s">
        <v>2041</v>
      </c>
      <c r="AI106" t="s">
        <v>8</v>
      </c>
    </row>
    <row r="107" spans="1:35" x14ac:dyDescent="0.45">
      <c r="A107" t="s">
        <v>8</v>
      </c>
      <c r="B107" t="s">
        <v>150</v>
      </c>
      <c r="C107" t="s">
        <v>29</v>
      </c>
      <c r="D107" t="s">
        <v>91</v>
      </c>
      <c r="E107" t="s">
        <v>97</v>
      </c>
      <c r="F107" t="str">
        <f>VLOOKUP(A107,Metadata!$A$1:$H$22, 7, FALSE)</f>
        <v>Demographics, GAD-7, Brief Pain Inventory (BPI), Patient Health Questionnaire (PHQ-8), Pain Catastrophizing Scale (PCS), PROMIS Adult Self-Report Measures</v>
      </c>
      <c r="G107" t="s">
        <v>256</v>
      </c>
      <c r="H107" t="s">
        <v>1002</v>
      </c>
      <c r="I107" t="s">
        <v>1494</v>
      </c>
      <c r="J107" t="s">
        <v>1990</v>
      </c>
      <c r="AI107" t="s">
        <v>8</v>
      </c>
    </row>
    <row r="108" spans="1:35" x14ac:dyDescent="0.45">
      <c r="A108" t="s">
        <v>8</v>
      </c>
      <c r="B108" t="s">
        <v>150</v>
      </c>
      <c r="C108" t="s">
        <v>29</v>
      </c>
      <c r="D108" t="s">
        <v>91</v>
      </c>
      <c r="E108" t="s">
        <v>97</v>
      </c>
      <c r="F108" t="str">
        <f>VLOOKUP(A108,Metadata!$A$1:$H$22, 7, FALSE)</f>
        <v>Demographics, GAD-7, Brief Pain Inventory (BPI), Patient Health Questionnaire (PHQ-8), Pain Catastrophizing Scale (PCS), PROMIS Adult Self-Report Measures</v>
      </c>
      <c r="G108" t="s">
        <v>257</v>
      </c>
      <c r="H108" t="s">
        <v>924</v>
      </c>
      <c r="I108" t="s">
        <v>1495</v>
      </c>
      <c r="J108" t="s">
        <v>1988</v>
      </c>
      <c r="N108" t="s">
        <v>1996</v>
      </c>
      <c r="R108" t="s">
        <v>2042</v>
      </c>
      <c r="AI108" t="s">
        <v>8</v>
      </c>
    </row>
    <row r="109" spans="1:35" x14ac:dyDescent="0.45">
      <c r="A109" t="s">
        <v>8</v>
      </c>
      <c r="B109" t="s">
        <v>150</v>
      </c>
      <c r="C109" t="s">
        <v>29</v>
      </c>
      <c r="D109" t="s">
        <v>91</v>
      </c>
      <c r="E109" t="s">
        <v>97</v>
      </c>
      <c r="F109" t="str">
        <f>VLOOKUP(A109,Metadata!$A$1:$H$22, 7, FALSE)</f>
        <v>Demographics, GAD-7, Brief Pain Inventory (BPI), Patient Health Questionnaire (PHQ-8), Pain Catastrophizing Scale (PCS), PROMIS Adult Self-Report Measures</v>
      </c>
      <c r="G109" t="s">
        <v>258</v>
      </c>
      <c r="H109" t="s">
        <v>925</v>
      </c>
      <c r="I109" t="s">
        <v>1496</v>
      </c>
      <c r="J109" t="s">
        <v>1988</v>
      </c>
      <c r="N109" t="s">
        <v>1996</v>
      </c>
      <c r="R109" t="s">
        <v>2042</v>
      </c>
      <c r="AI109" t="s">
        <v>8</v>
      </c>
    </row>
    <row r="110" spans="1:35" x14ac:dyDescent="0.45">
      <c r="A110" t="s">
        <v>8</v>
      </c>
      <c r="B110" t="s">
        <v>150</v>
      </c>
      <c r="C110" t="s">
        <v>29</v>
      </c>
      <c r="D110" t="s">
        <v>91</v>
      </c>
      <c r="E110" t="s">
        <v>97</v>
      </c>
      <c r="F110" t="str">
        <f>VLOOKUP(A110,Metadata!$A$1:$H$22, 7, FALSE)</f>
        <v>Demographics, GAD-7, Brief Pain Inventory (BPI), Patient Health Questionnaire (PHQ-8), Pain Catastrophizing Scale (PCS), PROMIS Adult Self-Report Measures</v>
      </c>
      <c r="G110" t="s">
        <v>259</v>
      </c>
      <c r="H110" t="s">
        <v>926</v>
      </c>
      <c r="I110" t="s">
        <v>1497</v>
      </c>
      <c r="J110" t="s">
        <v>1988</v>
      </c>
      <c r="N110" t="s">
        <v>1996</v>
      </c>
      <c r="R110" t="s">
        <v>2042</v>
      </c>
      <c r="AI110" t="s">
        <v>8</v>
      </c>
    </row>
    <row r="111" spans="1:35" x14ac:dyDescent="0.45">
      <c r="A111" t="s">
        <v>8</v>
      </c>
      <c r="B111" t="s">
        <v>150</v>
      </c>
      <c r="C111" t="s">
        <v>29</v>
      </c>
      <c r="D111" t="s">
        <v>91</v>
      </c>
      <c r="E111" t="s">
        <v>97</v>
      </c>
      <c r="F111" t="str">
        <f>VLOOKUP(A111,Metadata!$A$1:$H$22, 7, FALSE)</f>
        <v>Demographics, GAD-7, Brief Pain Inventory (BPI), Patient Health Questionnaire (PHQ-8), Pain Catastrophizing Scale (PCS), PROMIS Adult Self-Report Measures</v>
      </c>
      <c r="G111" t="s">
        <v>260</v>
      </c>
      <c r="H111" t="s">
        <v>927</v>
      </c>
      <c r="I111" t="s">
        <v>1498</v>
      </c>
      <c r="J111" t="s">
        <v>1988</v>
      </c>
      <c r="N111" t="s">
        <v>1996</v>
      </c>
      <c r="R111" t="s">
        <v>2042</v>
      </c>
      <c r="AI111" t="s">
        <v>8</v>
      </c>
    </row>
    <row r="112" spans="1:35" x14ac:dyDescent="0.45">
      <c r="A112" t="s">
        <v>8</v>
      </c>
      <c r="B112" t="s">
        <v>150</v>
      </c>
      <c r="C112" t="s">
        <v>29</v>
      </c>
      <c r="D112" t="s">
        <v>91</v>
      </c>
      <c r="E112" t="s">
        <v>97</v>
      </c>
      <c r="F112" t="str">
        <f>VLOOKUP(A112,Metadata!$A$1:$H$22, 7, FALSE)</f>
        <v>Demographics, GAD-7, Brief Pain Inventory (BPI), Patient Health Questionnaire (PHQ-8), Pain Catastrophizing Scale (PCS), PROMIS Adult Self-Report Measures</v>
      </c>
      <c r="G112" t="s">
        <v>261</v>
      </c>
      <c r="H112" t="s">
        <v>1003</v>
      </c>
      <c r="I112" t="s">
        <v>1499</v>
      </c>
      <c r="J112" t="s">
        <v>1990</v>
      </c>
      <c r="AI112" t="s">
        <v>8</v>
      </c>
    </row>
    <row r="113" spans="1:35" x14ac:dyDescent="0.45">
      <c r="A113" t="s">
        <v>8</v>
      </c>
      <c r="B113" t="s">
        <v>150</v>
      </c>
      <c r="C113" t="s">
        <v>29</v>
      </c>
      <c r="D113" t="s">
        <v>91</v>
      </c>
      <c r="E113" t="s">
        <v>97</v>
      </c>
      <c r="F113" t="str">
        <f>VLOOKUP(A113,Metadata!$A$1:$H$22, 7, FALSE)</f>
        <v>Demographics, GAD-7, Brief Pain Inventory (BPI), Patient Health Questionnaire (PHQ-8), Pain Catastrophizing Scale (PCS), PROMIS Adult Self-Report Measures</v>
      </c>
      <c r="G113" t="s">
        <v>262</v>
      </c>
      <c r="H113" t="s">
        <v>929</v>
      </c>
      <c r="I113" t="s">
        <v>1500</v>
      </c>
      <c r="J113" t="s">
        <v>1988</v>
      </c>
      <c r="N113" t="s">
        <v>1996</v>
      </c>
      <c r="R113" t="s">
        <v>2025</v>
      </c>
      <c r="AI113" t="s">
        <v>8</v>
      </c>
    </row>
    <row r="114" spans="1:35" x14ac:dyDescent="0.45">
      <c r="A114" t="s">
        <v>8</v>
      </c>
      <c r="B114" t="s">
        <v>150</v>
      </c>
      <c r="C114" t="s">
        <v>29</v>
      </c>
      <c r="D114" t="s">
        <v>91</v>
      </c>
      <c r="E114" t="s">
        <v>97</v>
      </c>
      <c r="F114" t="str">
        <f>VLOOKUP(A114,Metadata!$A$1:$H$22, 7, FALSE)</f>
        <v>Demographics, GAD-7, Brief Pain Inventory (BPI), Patient Health Questionnaire (PHQ-8), Pain Catastrophizing Scale (PCS), PROMIS Adult Self-Report Measures</v>
      </c>
      <c r="G114" t="s">
        <v>263</v>
      </c>
      <c r="H114" t="s">
        <v>930</v>
      </c>
      <c r="I114" t="s">
        <v>1501</v>
      </c>
      <c r="J114" t="s">
        <v>1988</v>
      </c>
      <c r="N114" t="s">
        <v>1996</v>
      </c>
      <c r="R114" t="s">
        <v>2025</v>
      </c>
      <c r="AI114" t="s">
        <v>8</v>
      </c>
    </row>
    <row r="115" spans="1:35" x14ac:dyDescent="0.45">
      <c r="A115" t="s">
        <v>8</v>
      </c>
      <c r="B115" t="s">
        <v>150</v>
      </c>
      <c r="C115" t="s">
        <v>29</v>
      </c>
      <c r="D115" t="s">
        <v>91</v>
      </c>
      <c r="E115" t="s">
        <v>97</v>
      </c>
      <c r="F115" t="str">
        <f>VLOOKUP(A115,Metadata!$A$1:$H$22, 7, FALSE)</f>
        <v>Demographics, GAD-7, Brief Pain Inventory (BPI), Patient Health Questionnaire (PHQ-8), Pain Catastrophizing Scale (PCS), PROMIS Adult Self-Report Measures</v>
      </c>
      <c r="G115" t="s">
        <v>264</v>
      </c>
      <c r="H115" t="s">
        <v>931</v>
      </c>
      <c r="I115" t="s">
        <v>1502</v>
      </c>
      <c r="J115" t="s">
        <v>1988</v>
      </c>
      <c r="N115" t="s">
        <v>1996</v>
      </c>
      <c r="R115" t="s">
        <v>2025</v>
      </c>
      <c r="AI115" t="s">
        <v>8</v>
      </c>
    </row>
    <row r="116" spans="1:35" x14ac:dyDescent="0.45">
      <c r="A116" t="s">
        <v>8</v>
      </c>
      <c r="B116" t="s">
        <v>150</v>
      </c>
      <c r="C116" t="s">
        <v>29</v>
      </c>
      <c r="D116" t="s">
        <v>91</v>
      </c>
      <c r="E116" t="s">
        <v>97</v>
      </c>
      <c r="F116" t="str">
        <f>VLOOKUP(A116,Metadata!$A$1:$H$22, 7, FALSE)</f>
        <v>Demographics, GAD-7, Brief Pain Inventory (BPI), Patient Health Questionnaire (PHQ-8), Pain Catastrophizing Scale (PCS), PROMIS Adult Self-Report Measures</v>
      </c>
      <c r="G116" t="s">
        <v>265</v>
      </c>
      <c r="H116" t="s">
        <v>932</v>
      </c>
      <c r="I116" t="s">
        <v>1503</v>
      </c>
      <c r="J116" t="s">
        <v>1988</v>
      </c>
      <c r="N116" t="s">
        <v>1996</v>
      </c>
      <c r="R116" t="s">
        <v>2025</v>
      </c>
      <c r="AI116" t="s">
        <v>8</v>
      </c>
    </row>
    <row r="117" spans="1:35" x14ac:dyDescent="0.45">
      <c r="A117" t="s">
        <v>8</v>
      </c>
      <c r="B117" t="s">
        <v>150</v>
      </c>
      <c r="C117" t="s">
        <v>29</v>
      </c>
      <c r="D117" t="s">
        <v>91</v>
      </c>
      <c r="E117" t="s">
        <v>97</v>
      </c>
      <c r="F117" t="str">
        <f>VLOOKUP(A117,Metadata!$A$1:$H$22, 7, FALSE)</f>
        <v>Demographics, GAD-7, Brief Pain Inventory (BPI), Patient Health Questionnaire (PHQ-8), Pain Catastrophizing Scale (PCS), PROMIS Adult Self-Report Measures</v>
      </c>
      <c r="G117" t="s">
        <v>266</v>
      </c>
      <c r="H117" t="s">
        <v>933</v>
      </c>
      <c r="I117" t="s">
        <v>1504</v>
      </c>
      <c r="J117" t="s">
        <v>1988</v>
      </c>
      <c r="N117" t="s">
        <v>1996</v>
      </c>
      <c r="R117" t="s">
        <v>2025</v>
      </c>
      <c r="AI117" t="s">
        <v>8</v>
      </c>
    </row>
    <row r="118" spans="1:35" x14ac:dyDescent="0.45">
      <c r="A118" t="s">
        <v>8</v>
      </c>
      <c r="B118" t="s">
        <v>150</v>
      </c>
      <c r="C118" t="s">
        <v>29</v>
      </c>
      <c r="D118" t="s">
        <v>91</v>
      </c>
      <c r="E118" t="s">
        <v>97</v>
      </c>
      <c r="F118" t="str">
        <f>VLOOKUP(A118,Metadata!$A$1:$H$22, 7, FALSE)</f>
        <v>Demographics, GAD-7, Brief Pain Inventory (BPI), Patient Health Questionnaire (PHQ-8), Pain Catastrophizing Scale (PCS), PROMIS Adult Self-Report Measures</v>
      </c>
      <c r="G118" t="s">
        <v>267</v>
      </c>
      <c r="H118" t="s">
        <v>1004</v>
      </c>
      <c r="I118" t="s">
        <v>1505</v>
      </c>
      <c r="J118" t="s">
        <v>1988</v>
      </c>
      <c r="N118" t="s">
        <v>1996</v>
      </c>
      <c r="R118" t="s">
        <v>2025</v>
      </c>
      <c r="AI118" t="s">
        <v>8</v>
      </c>
    </row>
    <row r="119" spans="1:35" x14ac:dyDescent="0.45">
      <c r="A119" t="s">
        <v>8</v>
      </c>
      <c r="B119" t="s">
        <v>150</v>
      </c>
      <c r="C119" t="s">
        <v>29</v>
      </c>
      <c r="D119" t="s">
        <v>91</v>
      </c>
      <c r="E119" t="s">
        <v>97</v>
      </c>
      <c r="F119" t="str">
        <f>VLOOKUP(A119,Metadata!$A$1:$H$22, 7, FALSE)</f>
        <v>Demographics, GAD-7, Brief Pain Inventory (BPI), Patient Health Questionnaire (PHQ-8), Pain Catastrophizing Scale (PCS), PROMIS Adult Self-Report Measures</v>
      </c>
      <c r="G119" t="s">
        <v>268</v>
      </c>
      <c r="H119" t="s">
        <v>935</v>
      </c>
      <c r="I119" t="s">
        <v>1506</v>
      </c>
      <c r="J119" t="s">
        <v>1988</v>
      </c>
      <c r="N119" t="s">
        <v>1996</v>
      </c>
      <c r="R119" t="s">
        <v>2025</v>
      </c>
      <c r="AI119" t="s">
        <v>8</v>
      </c>
    </row>
    <row r="120" spans="1:35" x14ac:dyDescent="0.45">
      <c r="A120" t="s">
        <v>8</v>
      </c>
      <c r="B120" t="s">
        <v>150</v>
      </c>
      <c r="C120" t="s">
        <v>29</v>
      </c>
      <c r="D120" t="s">
        <v>91</v>
      </c>
      <c r="E120" t="s">
        <v>97</v>
      </c>
      <c r="F120" t="str">
        <f>VLOOKUP(A120,Metadata!$A$1:$H$22, 7, FALSE)</f>
        <v>Demographics, GAD-7, Brief Pain Inventory (BPI), Patient Health Questionnaire (PHQ-8), Pain Catastrophizing Scale (PCS), PROMIS Adult Self-Report Measures</v>
      </c>
      <c r="G120" t="s">
        <v>269</v>
      </c>
      <c r="H120" t="s">
        <v>1005</v>
      </c>
      <c r="I120" t="s">
        <v>1507</v>
      </c>
      <c r="J120" t="s">
        <v>1990</v>
      </c>
      <c r="AI120" t="s">
        <v>8</v>
      </c>
    </row>
    <row r="121" spans="1:35" x14ac:dyDescent="0.45">
      <c r="A121" t="s">
        <v>8</v>
      </c>
      <c r="B121" t="s">
        <v>150</v>
      </c>
      <c r="C121" t="s">
        <v>29</v>
      </c>
      <c r="D121" t="s">
        <v>91</v>
      </c>
      <c r="E121" t="s">
        <v>97</v>
      </c>
      <c r="F121" t="str">
        <f>VLOOKUP(A121,Metadata!$A$1:$H$22, 7, FALSE)</f>
        <v>Demographics, GAD-7, Brief Pain Inventory (BPI), Patient Health Questionnaire (PHQ-8), Pain Catastrophizing Scale (PCS), PROMIS Adult Self-Report Measures</v>
      </c>
      <c r="G121" t="s">
        <v>270</v>
      </c>
      <c r="H121" t="s">
        <v>1006</v>
      </c>
      <c r="I121" t="s">
        <v>1508</v>
      </c>
      <c r="J121" t="s">
        <v>1988</v>
      </c>
      <c r="N121" t="s">
        <v>2005</v>
      </c>
      <c r="R121" t="s">
        <v>2043</v>
      </c>
      <c r="AI121" t="s">
        <v>8</v>
      </c>
    </row>
    <row r="122" spans="1:35" x14ac:dyDescent="0.45">
      <c r="A122" t="s">
        <v>8</v>
      </c>
      <c r="B122" t="s">
        <v>150</v>
      </c>
      <c r="C122" t="s">
        <v>29</v>
      </c>
      <c r="D122" t="s">
        <v>91</v>
      </c>
      <c r="E122" t="s">
        <v>97</v>
      </c>
      <c r="F122" t="str">
        <f>VLOOKUP(A122,Metadata!$A$1:$H$22, 7, FALSE)</f>
        <v>Demographics, GAD-7, Brief Pain Inventory (BPI), Patient Health Questionnaire (PHQ-8), Pain Catastrophizing Scale (PCS), PROMIS Adult Self-Report Measures</v>
      </c>
      <c r="G122" t="s">
        <v>271</v>
      </c>
      <c r="H122" t="s">
        <v>1007</v>
      </c>
      <c r="I122" t="s">
        <v>1509</v>
      </c>
      <c r="J122" t="s">
        <v>1988</v>
      </c>
      <c r="N122" t="s">
        <v>2005</v>
      </c>
      <c r="R122" t="s">
        <v>2043</v>
      </c>
      <c r="AI122" t="s">
        <v>8</v>
      </c>
    </row>
    <row r="123" spans="1:35" x14ac:dyDescent="0.45">
      <c r="A123" t="s">
        <v>8</v>
      </c>
      <c r="B123" t="s">
        <v>150</v>
      </c>
      <c r="C123" t="s">
        <v>29</v>
      </c>
      <c r="D123" t="s">
        <v>91</v>
      </c>
      <c r="E123" t="s">
        <v>97</v>
      </c>
      <c r="F123" t="str">
        <f>VLOOKUP(A123,Metadata!$A$1:$H$22, 7, FALSE)</f>
        <v>Demographics, GAD-7, Brief Pain Inventory (BPI), Patient Health Questionnaire (PHQ-8), Pain Catastrophizing Scale (PCS), PROMIS Adult Self-Report Measures</v>
      </c>
      <c r="G123" t="s">
        <v>272</v>
      </c>
      <c r="H123" t="s">
        <v>1008</v>
      </c>
      <c r="I123" t="s">
        <v>1510</v>
      </c>
      <c r="J123" t="s">
        <v>1988</v>
      </c>
      <c r="N123" t="s">
        <v>2005</v>
      </c>
      <c r="R123" t="s">
        <v>2043</v>
      </c>
      <c r="AI123" t="s">
        <v>8</v>
      </c>
    </row>
    <row r="124" spans="1:35" x14ac:dyDescent="0.45">
      <c r="A124" t="s">
        <v>8</v>
      </c>
      <c r="B124" t="s">
        <v>150</v>
      </c>
      <c r="C124" t="s">
        <v>29</v>
      </c>
      <c r="D124" t="s">
        <v>91</v>
      </c>
      <c r="E124" t="s">
        <v>97</v>
      </c>
      <c r="F124" t="str">
        <f>VLOOKUP(A124,Metadata!$A$1:$H$22, 7, FALSE)</f>
        <v>Demographics, GAD-7, Brief Pain Inventory (BPI), Patient Health Questionnaire (PHQ-8), Pain Catastrophizing Scale (PCS), PROMIS Adult Self-Report Measures</v>
      </c>
      <c r="G124" t="s">
        <v>273</v>
      </c>
      <c r="H124" t="s">
        <v>1009</v>
      </c>
      <c r="I124" t="s">
        <v>1511</v>
      </c>
      <c r="J124" t="s">
        <v>1988</v>
      </c>
      <c r="N124" t="s">
        <v>2005</v>
      </c>
      <c r="R124" t="s">
        <v>2043</v>
      </c>
      <c r="AI124" t="s">
        <v>8</v>
      </c>
    </row>
    <row r="125" spans="1:35" x14ac:dyDescent="0.45">
      <c r="A125" t="s">
        <v>8</v>
      </c>
      <c r="B125" t="s">
        <v>150</v>
      </c>
      <c r="C125" t="s">
        <v>29</v>
      </c>
      <c r="D125" t="s">
        <v>91</v>
      </c>
      <c r="E125" t="s">
        <v>97</v>
      </c>
      <c r="F125" t="str">
        <f>VLOOKUP(A125,Metadata!$A$1:$H$22, 7, FALSE)</f>
        <v>Demographics, GAD-7, Brief Pain Inventory (BPI), Patient Health Questionnaire (PHQ-8), Pain Catastrophizing Scale (PCS), PROMIS Adult Self-Report Measures</v>
      </c>
      <c r="G125" t="s">
        <v>274</v>
      </c>
      <c r="H125" t="s">
        <v>1010</v>
      </c>
      <c r="I125" t="s">
        <v>1512</v>
      </c>
      <c r="J125" t="s">
        <v>1988</v>
      </c>
      <c r="N125" t="s">
        <v>2005</v>
      </c>
      <c r="R125" t="s">
        <v>2043</v>
      </c>
      <c r="AI125" t="s">
        <v>8</v>
      </c>
    </row>
    <row r="126" spans="1:35" x14ac:dyDescent="0.45">
      <c r="A126" t="s">
        <v>8</v>
      </c>
      <c r="B126" t="s">
        <v>150</v>
      </c>
      <c r="C126" t="s">
        <v>29</v>
      </c>
      <c r="D126" t="s">
        <v>91</v>
      </c>
      <c r="E126" t="s">
        <v>97</v>
      </c>
      <c r="F126" t="str">
        <f>VLOOKUP(A126,Metadata!$A$1:$H$22, 7, FALSE)</f>
        <v>Demographics, GAD-7, Brief Pain Inventory (BPI), Patient Health Questionnaire (PHQ-8), Pain Catastrophizing Scale (PCS), PROMIS Adult Self-Report Measures</v>
      </c>
      <c r="G126" t="s">
        <v>275</v>
      </c>
      <c r="H126" t="s">
        <v>1011</v>
      </c>
      <c r="I126" t="s">
        <v>1513</v>
      </c>
      <c r="J126" t="s">
        <v>1988</v>
      </c>
      <c r="N126" t="s">
        <v>2005</v>
      </c>
      <c r="R126" t="s">
        <v>2043</v>
      </c>
      <c r="AI126" t="s">
        <v>8</v>
      </c>
    </row>
    <row r="127" spans="1:35" x14ac:dyDescent="0.45">
      <c r="A127" t="s">
        <v>8</v>
      </c>
      <c r="B127" t="s">
        <v>150</v>
      </c>
      <c r="C127" t="s">
        <v>29</v>
      </c>
      <c r="D127" t="s">
        <v>91</v>
      </c>
      <c r="E127" t="s">
        <v>97</v>
      </c>
      <c r="F127" t="str">
        <f>VLOOKUP(A127,Metadata!$A$1:$H$22, 7, FALSE)</f>
        <v>Demographics, GAD-7, Brief Pain Inventory (BPI), Patient Health Questionnaire (PHQ-8), Pain Catastrophizing Scale (PCS), PROMIS Adult Self-Report Measures</v>
      </c>
      <c r="G127" t="s">
        <v>276</v>
      </c>
      <c r="H127" t="s">
        <v>1012</v>
      </c>
      <c r="I127" t="s">
        <v>1514</v>
      </c>
      <c r="J127" t="s">
        <v>1988</v>
      </c>
      <c r="N127" t="s">
        <v>2005</v>
      </c>
      <c r="R127" t="s">
        <v>2043</v>
      </c>
      <c r="AI127" t="s">
        <v>8</v>
      </c>
    </row>
    <row r="128" spans="1:35" x14ac:dyDescent="0.45">
      <c r="A128" t="s">
        <v>8</v>
      </c>
      <c r="B128" t="s">
        <v>150</v>
      </c>
      <c r="C128" t="s">
        <v>29</v>
      </c>
      <c r="D128" t="s">
        <v>91</v>
      </c>
      <c r="E128" t="s">
        <v>97</v>
      </c>
      <c r="F128" t="str">
        <f>VLOOKUP(A128,Metadata!$A$1:$H$22, 7, FALSE)</f>
        <v>Demographics, GAD-7, Brief Pain Inventory (BPI), Patient Health Questionnaire (PHQ-8), Pain Catastrophizing Scale (PCS), PROMIS Adult Self-Report Measures</v>
      </c>
      <c r="G128" t="s">
        <v>277</v>
      </c>
      <c r="H128" t="s">
        <v>1013</v>
      </c>
      <c r="I128" t="s">
        <v>1515</v>
      </c>
      <c r="J128" t="s">
        <v>1988</v>
      </c>
      <c r="N128" t="s">
        <v>2005</v>
      </c>
      <c r="R128" t="s">
        <v>2043</v>
      </c>
      <c r="AI128" t="s">
        <v>8</v>
      </c>
    </row>
    <row r="129" spans="1:35" x14ac:dyDescent="0.45">
      <c r="A129" t="s">
        <v>8</v>
      </c>
      <c r="B129" t="s">
        <v>150</v>
      </c>
      <c r="C129" t="s">
        <v>29</v>
      </c>
      <c r="D129" t="s">
        <v>91</v>
      </c>
      <c r="E129" t="s">
        <v>97</v>
      </c>
      <c r="F129" t="str">
        <f>VLOOKUP(A129,Metadata!$A$1:$H$22, 7, FALSE)</f>
        <v>Demographics, GAD-7, Brief Pain Inventory (BPI), Patient Health Questionnaire (PHQ-8), Pain Catastrophizing Scale (PCS), PROMIS Adult Self-Report Measures</v>
      </c>
      <c r="G129" t="s">
        <v>278</v>
      </c>
      <c r="H129" t="s">
        <v>1014</v>
      </c>
      <c r="I129" t="s">
        <v>1516</v>
      </c>
      <c r="J129" t="s">
        <v>1990</v>
      </c>
      <c r="AI129" t="s">
        <v>8</v>
      </c>
    </row>
    <row r="130" spans="1:35" x14ac:dyDescent="0.45">
      <c r="A130" t="s">
        <v>8</v>
      </c>
      <c r="B130" t="s">
        <v>150</v>
      </c>
      <c r="C130" t="s">
        <v>29</v>
      </c>
      <c r="D130" t="s">
        <v>91</v>
      </c>
      <c r="E130" t="s">
        <v>97</v>
      </c>
      <c r="F130" t="str">
        <f>VLOOKUP(A130,Metadata!$A$1:$H$22, 7, FALSE)</f>
        <v>Demographics, GAD-7, Brief Pain Inventory (BPI), Patient Health Questionnaire (PHQ-8), Pain Catastrophizing Scale (PCS), PROMIS Adult Self-Report Measures</v>
      </c>
      <c r="G130" t="s">
        <v>279</v>
      </c>
      <c r="H130" t="s">
        <v>1015</v>
      </c>
      <c r="I130" t="s">
        <v>1517</v>
      </c>
      <c r="J130" t="s">
        <v>1988</v>
      </c>
      <c r="N130" t="s">
        <v>2006</v>
      </c>
      <c r="R130" t="s">
        <v>2044</v>
      </c>
      <c r="AI130" t="s">
        <v>8</v>
      </c>
    </row>
    <row r="131" spans="1:35" x14ac:dyDescent="0.45">
      <c r="A131" t="s">
        <v>8</v>
      </c>
      <c r="B131" t="s">
        <v>150</v>
      </c>
      <c r="C131" t="s">
        <v>29</v>
      </c>
      <c r="D131" t="s">
        <v>91</v>
      </c>
      <c r="E131" t="s">
        <v>97</v>
      </c>
      <c r="F131" t="str">
        <f>VLOOKUP(A131,Metadata!$A$1:$H$22, 7, FALSE)</f>
        <v>Demographics, GAD-7, Brief Pain Inventory (BPI), Patient Health Questionnaire (PHQ-8), Pain Catastrophizing Scale (PCS), PROMIS Adult Self-Report Measures</v>
      </c>
      <c r="G131" t="s">
        <v>280</v>
      </c>
      <c r="H131" t="s">
        <v>1016</v>
      </c>
      <c r="I131" t="s">
        <v>1518</v>
      </c>
      <c r="J131" t="s">
        <v>1988</v>
      </c>
      <c r="N131" t="s">
        <v>2007</v>
      </c>
      <c r="R131" t="s">
        <v>2045</v>
      </c>
      <c r="AI131" t="s">
        <v>8</v>
      </c>
    </row>
    <row r="132" spans="1:35" x14ac:dyDescent="0.45">
      <c r="A132" t="s">
        <v>8</v>
      </c>
      <c r="B132" t="s">
        <v>150</v>
      </c>
      <c r="C132" t="s">
        <v>29</v>
      </c>
      <c r="D132" t="s">
        <v>91</v>
      </c>
      <c r="E132" t="s">
        <v>97</v>
      </c>
      <c r="F132" t="str">
        <f>VLOOKUP(A132,Metadata!$A$1:$H$22, 7, FALSE)</f>
        <v>Demographics, GAD-7, Brief Pain Inventory (BPI), Patient Health Questionnaire (PHQ-8), Pain Catastrophizing Scale (PCS), PROMIS Adult Self-Report Measures</v>
      </c>
      <c r="G132" t="s">
        <v>281</v>
      </c>
      <c r="H132" t="s">
        <v>1017</v>
      </c>
      <c r="I132" t="s">
        <v>1519</v>
      </c>
      <c r="J132" t="s">
        <v>1988</v>
      </c>
      <c r="N132" t="s">
        <v>2007</v>
      </c>
      <c r="R132" t="s">
        <v>2045</v>
      </c>
      <c r="AI132" t="s">
        <v>8</v>
      </c>
    </row>
    <row r="133" spans="1:35" x14ac:dyDescent="0.45">
      <c r="A133" t="s">
        <v>8</v>
      </c>
      <c r="B133" t="s">
        <v>150</v>
      </c>
      <c r="C133" t="s">
        <v>29</v>
      </c>
      <c r="D133" t="s">
        <v>91</v>
      </c>
      <c r="E133" t="s">
        <v>97</v>
      </c>
      <c r="F133" t="str">
        <f>VLOOKUP(A133,Metadata!$A$1:$H$22, 7, FALSE)</f>
        <v>Demographics, GAD-7, Brief Pain Inventory (BPI), Patient Health Questionnaire (PHQ-8), Pain Catastrophizing Scale (PCS), PROMIS Adult Self-Report Measures</v>
      </c>
      <c r="G133" t="s">
        <v>282</v>
      </c>
      <c r="H133" t="s">
        <v>1018</v>
      </c>
      <c r="I133" t="s">
        <v>1520</v>
      </c>
      <c r="J133" t="s">
        <v>1988</v>
      </c>
      <c r="N133" t="s">
        <v>2007</v>
      </c>
      <c r="R133" t="s">
        <v>2045</v>
      </c>
      <c r="AI133" t="s">
        <v>8</v>
      </c>
    </row>
    <row r="134" spans="1:35" x14ac:dyDescent="0.45">
      <c r="A134" t="s">
        <v>8</v>
      </c>
      <c r="B134" t="s">
        <v>150</v>
      </c>
      <c r="C134" t="s">
        <v>29</v>
      </c>
      <c r="D134" t="s">
        <v>91</v>
      </c>
      <c r="E134" t="s">
        <v>97</v>
      </c>
      <c r="F134" t="str">
        <f>VLOOKUP(A134,Metadata!$A$1:$H$22, 7, FALSE)</f>
        <v>Demographics, GAD-7, Brief Pain Inventory (BPI), Patient Health Questionnaire (PHQ-8), Pain Catastrophizing Scale (PCS), PROMIS Adult Self-Report Measures</v>
      </c>
      <c r="G134" t="s">
        <v>283</v>
      </c>
      <c r="H134" t="s">
        <v>1019</v>
      </c>
      <c r="I134" t="s">
        <v>1521</v>
      </c>
      <c r="J134" t="s">
        <v>1988</v>
      </c>
      <c r="N134" t="s">
        <v>2007</v>
      </c>
      <c r="R134" t="s">
        <v>2045</v>
      </c>
      <c r="AI134" t="s">
        <v>8</v>
      </c>
    </row>
    <row r="135" spans="1:35" x14ac:dyDescent="0.45">
      <c r="A135" t="s">
        <v>8</v>
      </c>
      <c r="B135" t="s">
        <v>150</v>
      </c>
      <c r="C135" t="s">
        <v>29</v>
      </c>
      <c r="D135" t="s">
        <v>91</v>
      </c>
      <c r="E135" t="s">
        <v>97</v>
      </c>
      <c r="F135" t="str">
        <f>VLOOKUP(A135,Metadata!$A$1:$H$22, 7, FALSE)</f>
        <v>Demographics, GAD-7, Brief Pain Inventory (BPI), Patient Health Questionnaire (PHQ-8), Pain Catastrophizing Scale (PCS), PROMIS Adult Self-Report Measures</v>
      </c>
      <c r="G135" t="s">
        <v>284</v>
      </c>
      <c r="H135" t="s">
        <v>1020</v>
      </c>
      <c r="I135" t="s">
        <v>1522</v>
      </c>
      <c r="J135" t="s">
        <v>1988</v>
      </c>
      <c r="N135" t="s">
        <v>2007</v>
      </c>
      <c r="R135" t="s">
        <v>2045</v>
      </c>
      <c r="AI135" t="s">
        <v>8</v>
      </c>
    </row>
    <row r="136" spans="1:35" x14ac:dyDescent="0.45">
      <c r="A136" t="s">
        <v>8</v>
      </c>
      <c r="B136" t="s">
        <v>150</v>
      </c>
      <c r="C136" t="s">
        <v>29</v>
      </c>
      <c r="D136" t="s">
        <v>91</v>
      </c>
      <c r="E136" t="s">
        <v>97</v>
      </c>
      <c r="F136" t="str">
        <f>VLOOKUP(A136,Metadata!$A$1:$H$22, 7, FALSE)</f>
        <v>Demographics, GAD-7, Brief Pain Inventory (BPI), Patient Health Questionnaire (PHQ-8), Pain Catastrophizing Scale (PCS), PROMIS Adult Self-Report Measures</v>
      </c>
      <c r="G136" t="s">
        <v>285</v>
      </c>
      <c r="H136" t="s">
        <v>1021</v>
      </c>
      <c r="I136" t="s">
        <v>1523</v>
      </c>
      <c r="J136" t="s">
        <v>1988</v>
      </c>
      <c r="N136" t="s">
        <v>2007</v>
      </c>
      <c r="R136" t="s">
        <v>2045</v>
      </c>
      <c r="AI136" t="s">
        <v>8</v>
      </c>
    </row>
    <row r="137" spans="1:35" x14ac:dyDescent="0.45">
      <c r="A137" t="s">
        <v>8</v>
      </c>
      <c r="B137" t="s">
        <v>150</v>
      </c>
      <c r="C137" t="s">
        <v>29</v>
      </c>
      <c r="D137" t="s">
        <v>91</v>
      </c>
      <c r="E137" t="s">
        <v>97</v>
      </c>
      <c r="F137" t="str">
        <f>VLOOKUP(A137,Metadata!$A$1:$H$22, 7, FALSE)</f>
        <v>Demographics, GAD-7, Brief Pain Inventory (BPI), Patient Health Questionnaire (PHQ-8), Pain Catastrophizing Scale (PCS), PROMIS Adult Self-Report Measures</v>
      </c>
      <c r="G137" t="s">
        <v>286</v>
      </c>
      <c r="H137" t="s">
        <v>1022</v>
      </c>
      <c r="I137" t="s">
        <v>1524</v>
      </c>
      <c r="J137" t="s">
        <v>1988</v>
      </c>
      <c r="N137" t="s">
        <v>2007</v>
      </c>
      <c r="R137" t="s">
        <v>2045</v>
      </c>
      <c r="AI137" t="s">
        <v>8</v>
      </c>
    </row>
    <row r="138" spans="1:35" x14ac:dyDescent="0.45">
      <c r="A138" t="s">
        <v>8</v>
      </c>
      <c r="B138" t="s">
        <v>150</v>
      </c>
      <c r="C138" t="s">
        <v>29</v>
      </c>
      <c r="D138" t="s">
        <v>91</v>
      </c>
      <c r="E138" t="s">
        <v>97</v>
      </c>
      <c r="F138" t="str">
        <f>VLOOKUP(A138,Metadata!$A$1:$H$22, 7, FALSE)</f>
        <v>Demographics, GAD-7, Brief Pain Inventory (BPI), Patient Health Questionnaire (PHQ-8), Pain Catastrophizing Scale (PCS), PROMIS Adult Self-Report Measures</v>
      </c>
      <c r="G138" t="s">
        <v>287</v>
      </c>
      <c r="H138" t="s">
        <v>1023</v>
      </c>
      <c r="I138" t="s">
        <v>1525</v>
      </c>
      <c r="J138" t="s">
        <v>1988</v>
      </c>
      <c r="N138" t="s">
        <v>2007</v>
      </c>
      <c r="R138" t="s">
        <v>2045</v>
      </c>
      <c r="AI138" t="s">
        <v>8</v>
      </c>
    </row>
    <row r="139" spans="1:35" x14ac:dyDescent="0.45">
      <c r="A139" t="s">
        <v>8</v>
      </c>
      <c r="B139" t="s">
        <v>150</v>
      </c>
      <c r="C139" t="s">
        <v>29</v>
      </c>
      <c r="D139" t="s">
        <v>91</v>
      </c>
      <c r="E139" t="s">
        <v>97</v>
      </c>
      <c r="F139" t="str">
        <f>VLOOKUP(A139,Metadata!$A$1:$H$22, 7, FALSE)</f>
        <v>Demographics, GAD-7, Brief Pain Inventory (BPI), Patient Health Questionnaire (PHQ-8), Pain Catastrophizing Scale (PCS), PROMIS Adult Self-Report Measures</v>
      </c>
      <c r="G139" t="s">
        <v>288</v>
      </c>
      <c r="H139" t="s">
        <v>1024</v>
      </c>
      <c r="I139" t="s">
        <v>1526</v>
      </c>
      <c r="J139" t="s">
        <v>1988</v>
      </c>
      <c r="N139" t="s">
        <v>2007</v>
      </c>
      <c r="R139" t="s">
        <v>2045</v>
      </c>
      <c r="AI139" t="s">
        <v>8</v>
      </c>
    </row>
    <row r="140" spans="1:35" x14ac:dyDescent="0.45">
      <c r="A140" t="s">
        <v>8</v>
      </c>
      <c r="B140" t="s">
        <v>150</v>
      </c>
      <c r="C140" t="s">
        <v>29</v>
      </c>
      <c r="D140" t="s">
        <v>91</v>
      </c>
      <c r="E140" t="s">
        <v>97</v>
      </c>
      <c r="F140" t="str">
        <f>VLOOKUP(A140,Metadata!$A$1:$H$22, 7, FALSE)</f>
        <v>Demographics, GAD-7, Brief Pain Inventory (BPI), Patient Health Questionnaire (PHQ-8), Pain Catastrophizing Scale (PCS), PROMIS Adult Self-Report Measures</v>
      </c>
      <c r="G140" t="s">
        <v>289</v>
      </c>
      <c r="H140" t="s">
        <v>1025</v>
      </c>
      <c r="I140" t="s">
        <v>1527</v>
      </c>
      <c r="J140" t="s">
        <v>1988</v>
      </c>
      <c r="N140" t="s">
        <v>2007</v>
      </c>
      <c r="R140" t="s">
        <v>2045</v>
      </c>
      <c r="AI140" t="s">
        <v>8</v>
      </c>
    </row>
    <row r="141" spans="1:35" x14ac:dyDescent="0.45">
      <c r="A141" t="s">
        <v>8</v>
      </c>
      <c r="B141" t="s">
        <v>150</v>
      </c>
      <c r="C141" t="s">
        <v>29</v>
      </c>
      <c r="D141" t="s">
        <v>91</v>
      </c>
      <c r="E141" t="s">
        <v>97</v>
      </c>
      <c r="F141" t="str">
        <f>VLOOKUP(A141,Metadata!$A$1:$H$22, 7, FALSE)</f>
        <v>Demographics, GAD-7, Brief Pain Inventory (BPI), Patient Health Questionnaire (PHQ-8), Pain Catastrophizing Scale (PCS), PROMIS Adult Self-Report Measures</v>
      </c>
      <c r="G141" t="s">
        <v>290</v>
      </c>
      <c r="H141" t="s">
        <v>1026</v>
      </c>
      <c r="I141" t="s">
        <v>1528</v>
      </c>
      <c r="J141" t="s">
        <v>1988</v>
      </c>
      <c r="N141" t="s">
        <v>2007</v>
      </c>
      <c r="R141" t="s">
        <v>2045</v>
      </c>
      <c r="AI141" t="s">
        <v>8</v>
      </c>
    </row>
    <row r="142" spans="1:35" x14ac:dyDescent="0.45">
      <c r="A142" t="s">
        <v>8</v>
      </c>
      <c r="B142" t="s">
        <v>150</v>
      </c>
      <c r="C142" t="s">
        <v>29</v>
      </c>
      <c r="D142" t="s">
        <v>91</v>
      </c>
      <c r="E142" t="s">
        <v>97</v>
      </c>
      <c r="F142" t="str">
        <f>VLOOKUP(A142,Metadata!$A$1:$H$22, 7, FALSE)</f>
        <v>Demographics, GAD-7, Brief Pain Inventory (BPI), Patient Health Questionnaire (PHQ-8), Pain Catastrophizing Scale (PCS), PROMIS Adult Self-Report Measures</v>
      </c>
      <c r="G142" t="s">
        <v>291</v>
      </c>
      <c r="H142" t="s">
        <v>1027</v>
      </c>
      <c r="I142" t="s">
        <v>1529</v>
      </c>
      <c r="J142" t="s">
        <v>1988</v>
      </c>
      <c r="N142" t="s">
        <v>2007</v>
      </c>
      <c r="R142" t="s">
        <v>2045</v>
      </c>
      <c r="AI142" t="s">
        <v>8</v>
      </c>
    </row>
    <row r="143" spans="1:35" x14ac:dyDescent="0.45">
      <c r="A143" t="s">
        <v>8</v>
      </c>
      <c r="B143" t="s">
        <v>150</v>
      </c>
      <c r="C143" t="s">
        <v>29</v>
      </c>
      <c r="D143" t="s">
        <v>91</v>
      </c>
      <c r="E143" t="s">
        <v>97</v>
      </c>
      <c r="F143" t="str">
        <f>VLOOKUP(A143,Metadata!$A$1:$H$22, 7, FALSE)</f>
        <v>Demographics, GAD-7, Brief Pain Inventory (BPI), Patient Health Questionnaire (PHQ-8), Pain Catastrophizing Scale (PCS), PROMIS Adult Self-Report Measures</v>
      </c>
      <c r="G143" t="s">
        <v>292</v>
      </c>
      <c r="H143" t="s">
        <v>1028</v>
      </c>
      <c r="I143" t="s">
        <v>1530</v>
      </c>
      <c r="J143" t="s">
        <v>1988</v>
      </c>
      <c r="N143" t="s">
        <v>2007</v>
      </c>
      <c r="R143" t="s">
        <v>2045</v>
      </c>
      <c r="AI143" t="s">
        <v>8</v>
      </c>
    </row>
    <row r="144" spans="1:35" x14ac:dyDescent="0.45">
      <c r="A144" t="s">
        <v>8</v>
      </c>
      <c r="B144" t="s">
        <v>150</v>
      </c>
      <c r="C144" t="s">
        <v>29</v>
      </c>
      <c r="D144" t="s">
        <v>91</v>
      </c>
      <c r="E144" t="s">
        <v>97</v>
      </c>
      <c r="F144" t="str">
        <f>VLOOKUP(A144,Metadata!$A$1:$H$22, 7, FALSE)</f>
        <v>Demographics, GAD-7, Brief Pain Inventory (BPI), Patient Health Questionnaire (PHQ-8), Pain Catastrophizing Scale (PCS), PROMIS Adult Self-Report Measures</v>
      </c>
      <c r="G144" t="s">
        <v>293</v>
      </c>
      <c r="H144" t="s">
        <v>1029</v>
      </c>
      <c r="I144" t="s">
        <v>1531</v>
      </c>
      <c r="J144" t="s">
        <v>1990</v>
      </c>
      <c r="AI144" t="s">
        <v>8</v>
      </c>
    </row>
    <row r="145" spans="1:35" x14ac:dyDescent="0.45">
      <c r="A145" t="s">
        <v>8</v>
      </c>
      <c r="B145" t="s">
        <v>150</v>
      </c>
      <c r="C145" t="s">
        <v>29</v>
      </c>
      <c r="D145" t="s">
        <v>91</v>
      </c>
      <c r="E145" t="s">
        <v>97</v>
      </c>
      <c r="F145" t="str">
        <f>VLOOKUP(A145,Metadata!$A$1:$H$22, 7, FALSE)</f>
        <v>Demographics, GAD-7, Brief Pain Inventory (BPI), Patient Health Questionnaire (PHQ-8), Pain Catastrophizing Scale (PCS), PROMIS Adult Self-Report Measures</v>
      </c>
      <c r="G145" t="s">
        <v>294</v>
      </c>
      <c r="H145" t="s">
        <v>1030</v>
      </c>
      <c r="I145" t="s">
        <v>1532</v>
      </c>
      <c r="J145" t="s">
        <v>1990</v>
      </c>
      <c r="AI145" t="s">
        <v>8</v>
      </c>
    </row>
    <row r="146" spans="1:35" x14ac:dyDescent="0.45">
      <c r="A146" t="s">
        <v>8</v>
      </c>
      <c r="B146" t="s">
        <v>150</v>
      </c>
      <c r="C146" t="s">
        <v>29</v>
      </c>
      <c r="D146" t="s">
        <v>91</v>
      </c>
      <c r="E146" t="s">
        <v>97</v>
      </c>
      <c r="F146" t="str">
        <f>VLOOKUP(A146,Metadata!$A$1:$H$22, 7, FALSE)</f>
        <v>Demographics, GAD-7, Brief Pain Inventory (BPI), Patient Health Questionnaire (PHQ-8), Pain Catastrophizing Scale (PCS), PROMIS Adult Self-Report Measures</v>
      </c>
      <c r="G146" t="s">
        <v>295</v>
      </c>
      <c r="H146" t="s">
        <v>1031</v>
      </c>
      <c r="I146" t="s">
        <v>1533</v>
      </c>
      <c r="J146" t="s">
        <v>1990</v>
      </c>
      <c r="AI146" t="s">
        <v>8</v>
      </c>
    </row>
    <row r="147" spans="1:35" x14ac:dyDescent="0.45">
      <c r="A147" t="s">
        <v>8</v>
      </c>
      <c r="B147" t="s">
        <v>150</v>
      </c>
      <c r="C147" t="s">
        <v>29</v>
      </c>
      <c r="D147" t="s">
        <v>91</v>
      </c>
      <c r="E147" t="s">
        <v>97</v>
      </c>
      <c r="F147" t="str">
        <f>VLOOKUP(A147,Metadata!$A$1:$H$22, 7, FALSE)</f>
        <v>Demographics, GAD-7, Brief Pain Inventory (BPI), Patient Health Questionnaire (PHQ-8), Pain Catastrophizing Scale (PCS), PROMIS Adult Self-Report Measures</v>
      </c>
      <c r="G147" t="s">
        <v>296</v>
      </c>
      <c r="H147" t="s">
        <v>1032</v>
      </c>
      <c r="I147" t="s">
        <v>1534</v>
      </c>
      <c r="J147" t="s">
        <v>1990</v>
      </c>
      <c r="AI147" t="s">
        <v>8</v>
      </c>
    </row>
    <row r="148" spans="1:35" x14ac:dyDescent="0.45">
      <c r="A148" t="s">
        <v>8</v>
      </c>
      <c r="B148" t="s">
        <v>150</v>
      </c>
      <c r="C148" t="s">
        <v>29</v>
      </c>
      <c r="D148" t="s">
        <v>91</v>
      </c>
      <c r="E148" t="s">
        <v>97</v>
      </c>
      <c r="F148" t="str">
        <f>VLOOKUP(A148,Metadata!$A$1:$H$22, 7, FALSE)</f>
        <v>Demographics, GAD-7, Brief Pain Inventory (BPI), Patient Health Questionnaire (PHQ-8), Pain Catastrophizing Scale (PCS), PROMIS Adult Self-Report Measures</v>
      </c>
      <c r="G148" t="s">
        <v>297</v>
      </c>
      <c r="H148" t="s">
        <v>1033</v>
      </c>
      <c r="I148" t="s">
        <v>1535</v>
      </c>
      <c r="J148" t="s">
        <v>1988</v>
      </c>
      <c r="N148" t="s">
        <v>2008</v>
      </c>
      <c r="R148" t="s">
        <v>2046</v>
      </c>
      <c r="AI148" t="s">
        <v>8</v>
      </c>
    </row>
    <row r="149" spans="1:35" x14ac:dyDescent="0.45">
      <c r="A149" t="s">
        <v>8</v>
      </c>
      <c r="B149" t="s">
        <v>150</v>
      </c>
      <c r="C149" t="s">
        <v>29</v>
      </c>
      <c r="D149" t="s">
        <v>91</v>
      </c>
      <c r="E149" t="s">
        <v>97</v>
      </c>
      <c r="F149" t="str">
        <f>VLOOKUP(A149,Metadata!$A$1:$H$22, 7, FALSE)</f>
        <v>Demographics, GAD-7, Brief Pain Inventory (BPI), Patient Health Questionnaire (PHQ-8), Pain Catastrophizing Scale (PCS), PROMIS Adult Self-Report Measures</v>
      </c>
      <c r="G149" t="s">
        <v>298</v>
      </c>
      <c r="H149" t="s">
        <v>1034</v>
      </c>
      <c r="I149" t="s">
        <v>1536</v>
      </c>
      <c r="J149" t="s">
        <v>1988</v>
      </c>
      <c r="N149" t="s">
        <v>2008</v>
      </c>
      <c r="R149" t="s">
        <v>2046</v>
      </c>
      <c r="AI149" t="s">
        <v>8</v>
      </c>
    </row>
    <row r="150" spans="1:35" x14ac:dyDescent="0.45">
      <c r="A150" t="s">
        <v>8</v>
      </c>
      <c r="B150" t="s">
        <v>150</v>
      </c>
      <c r="C150" t="s">
        <v>29</v>
      </c>
      <c r="D150" t="s">
        <v>91</v>
      </c>
      <c r="E150" t="s">
        <v>97</v>
      </c>
      <c r="F150" t="str">
        <f>VLOOKUP(A150,Metadata!$A$1:$H$22, 7, FALSE)</f>
        <v>Demographics, GAD-7, Brief Pain Inventory (BPI), Patient Health Questionnaire (PHQ-8), Pain Catastrophizing Scale (PCS), PROMIS Adult Self-Report Measures</v>
      </c>
      <c r="G150" t="s">
        <v>299</v>
      </c>
      <c r="H150" t="s">
        <v>1035</v>
      </c>
      <c r="I150" t="s">
        <v>1537</v>
      </c>
      <c r="J150" t="s">
        <v>1988</v>
      </c>
      <c r="N150" t="s">
        <v>2008</v>
      </c>
      <c r="R150" t="s">
        <v>2046</v>
      </c>
      <c r="AI150" t="s">
        <v>8</v>
      </c>
    </row>
    <row r="151" spans="1:35" x14ac:dyDescent="0.45">
      <c r="A151" t="s">
        <v>8</v>
      </c>
      <c r="B151" t="s">
        <v>150</v>
      </c>
      <c r="C151" t="s">
        <v>29</v>
      </c>
      <c r="D151" t="s">
        <v>91</v>
      </c>
      <c r="E151" t="s">
        <v>97</v>
      </c>
      <c r="F151" t="str">
        <f>VLOOKUP(A151,Metadata!$A$1:$H$22, 7, FALSE)</f>
        <v>Demographics, GAD-7, Brief Pain Inventory (BPI), Patient Health Questionnaire (PHQ-8), Pain Catastrophizing Scale (PCS), PROMIS Adult Self-Report Measures</v>
      </c>
      <c r="G151" t="s">
        <v>300</v>
      </c>
      <c r="H151" t="s">
        <v>1036</v>
      </c>
      <c r="I151" t="s">
        <v>1538</v>
      </c>
      <c r="J151" t="s">
        <v>1988</v>
      </c>
      <c r="N151" t="s">
        <v>2008</v>
      </c>
      <c r="R151" t="s">
        <v>2046</v>
      </c>
      <c r="AI151" t="s">
        <v>8</v>
      </c>
    </row>
    <row r="152" spans="1:35" x14ac:dyDescent="0.45">
      <c r="A152" t="s">
        <v>8</v>
      </c>
      <c r="B152" t="s">
        <v>150</v>
      </c>
      <c r="C152" t="s">
        <v>29</v>
      </c>
      <c r="D152" t="s">
        <v>91</v>
      </c>
      <c r="E152" t="s">
        <v>97</v>
      </c>
      <c r="F152" t="str">
        <f>VLOOKUP(A152,Metadata!$A$1:$H$22, 7, FALSE)</f>
        <v>Demographics, GAD-7, Brief Pain Inventory (BPI), Patient Health Questionnaire (PHQ-8), Pain Catastrophizing Scale (PCS), PROMIS Adult Self-Report Measures</v>
      </c>
      <c r="G152" t="s">
        <v>301</v>
      </c>
      <c r="H152" t="s">
        <v>1037</v>
      </c>
      <c r="I152" t="s">
        <v>1539</v>
      </c>
      <c r="J152" t="s">
        <v>1990</v>
      </c>
      <c r="AI152" t="s">
        <v>8</v>
      </c>
    </row>
    <row r="153" spans="1:35" x14ac:dyDescent="0.45">
      <c r="A153" t="s">
        <v>8</v>
      </c>
      <c r="B153" t="s">
        <v>150</v>
      </c>
      <c r="C153" t="s">
        <v>29</v>
      </c>
      <c r="D153" t="s">
        <v>91</v>
      </c>
      <c r="E153" t="s">
        <v>97</v>
      </c>
      <c r="F153" t="str">
        <f>VLOOKUP(A153,Metadata!$A$1:$H$22, 7, FALSE)</f>
        <v>Demographics, GAD-7, Brief Pain Inventory (BPI), Patient Health Questionnaire (PHQ-8), Pain Catastrophizing Scale (PCS), PROMIS Adult Self-Report Measures</v>
      </c>
      <c r="G153" t="s">
        <v>302</v>
      </c>
      <c r="H153" t="s">
        <v>1038</v>
      </c>
      <c r="I153" t="s">
        <v>1540</v>
      </c>
      <c r="J153" t="s">
        <v>1988</v>
      </c>
      <c r="N153" t="s">
        <v>1993</v>
      </c>
      <c r="R153" t="s">
        <v>2047</v>
      </c>
      <c r="AI153" t="s">
        <v>8</v>
      </c>
    </row>
    <row r="154" spans="1:35" x14ac:dyDescent="0.45">
      <c r="A154" t="s">
        <v>8</v>
      </c>
      <c r="B154" t="s">
        <v>150</v>
      </c>
      <c r="C154" t="s">
        <v>29</v>
      </c>
      <c r="D154" t="s">
        <v>91</v>
      </c>
      <c r="E154" t="s">
        <v>97</v>
      </c>
      <c r="F154" t="str">
        <f>VLOOKUP(A154,Metadata!$A$1:$H$22, 7, FALSE)</f>
        <v>Demographics, GAD-7, Brief Pain Inventory (BPI), Patient Health Questionnaire (PHQ-8), Pain Catastrophizing Scale (PCS), PROMIS Adult Self-Report Measures</v>
      </c>
      <c r="G154" t="s">
        <v>303</v>
      </c>
      <c r="H154" t="s">
        <v>1039</v>
      </c>
      <c r="I154" t="s">
        <v>1541</v>
      </c>
      <c r="J154" t="s">
        <v>1988</v>
      </c>
      <c r="N154" t="s">
        <v>1993</v>
      </c>
      <c r="R154" t="s">
        <v>2047</v>
      </c>
      <c r="AI154" t="s">
        <v>8</v>
      </c>
    </row>
    <row r="155" spans="1:35" x14ac:dyDescent="0.45">
      <c r="A155" t="s">
        <v>8</v>
      </c>
      <c r="B155" t="s">
        <v>150</v>
      </c>
      <c r="C155" t="s">
        <v>29</v>
      </c>
      <c r="D155" t="s">
        <v>91</v>
      </c>
      <c r="E155" t="s">
        <v>97</v>
      </c>
      <c r="F155" t="str">
        <f>VLOOKUP(A155,Metadata!$A$1:$H$22, 7, FALSE)</f>
        <v>Demographics, GAD-7, Brief Pain Inventory (BPI), Patient Health Questionnaire (PHQ-8), Pain Catastrophizing Scale (PCS), PROMIS Adult Self-Report Measures</v>
      </c>
      <c r="G155" t="s">
        <v>304</v>
      </c>
      <c r="H155" t="s">
        <v>1040</v>
      </c>
      <c r="I155" t="s">
        <v>1542</v>
      </c>
      <c r="J155" t="s">
        <v>1988</v>
      </c>
      <c r="N155" t="s">
        <v>1993</v>
      </c>
      <c r="R155" t="s">
        <v>2047</v>
      </c>
      <c r="AI155" t="s">
        <v>8</v>
      </c>
    </row>
    <row r="156" spans="1:35" x14ac:dyDescent="0.45">
      <c r="A156" t="s">
        <v>8</v>
      </c>
      <c r="B156" t="s">
        <v>150</v>
      </c>
      <c r="C156" t="s">
        <v>29</v>
      </c>
      <c r="D156" t="s">
        <v>91</v>
      </c>
      <c r="E156" t="s">
        <v>97</v>
      </c>
      <c r="F156" t="str">
        <f>VLOOKUP(A156,Metadata!$A$1:$H$22, 7, FALSE)</f>
        <v>Demographics, GAD-7, Brief Pain Inventory (BPI), Patient Health Questionnaire (PHQ-8), Pain Catastrophizing Scale (PCS), PROMIS Adult Self-Report Measures</v>
      </c>
      <c r="G156" t="s">
        <v>305</v>
      </c>
      <c r="H156" t="s">
        <v>1041</v>
      </c>
      <c r="I156" t="s">
        <v>1543</v>
      </c>
      <c r="J156" t="s">
        <v>1988</v>
      </c>
      <c r="N156" t="s">
        <v>1993</v>
      </c>
      <c r="R156" t="s">
        <v>2047</v>
      </c>
      <c r="AI156" t="s">
        <v>8</v>
      </c>
    </row>
    <row r="157" spans="1:35" x14ac:dyDescent="0.45">
      <c r="A157" t="s">
        <v>8</v>
      </c>
      <c r="B157" t="s">
        <v>150</v>
      </c>
      <c r="C157" t="s">
        <v>29</v>
      </c>
      <c r="D157" t="s">
        <v>91</v>
      </c>
      <c r="E157" t="s">
        <v>97</v>
      </c>
      <c r="F157" t="str">
        <f>VLOOKUP(A157,Metadata!$A$1:$H$22, 7, FALSE)</f>
        <v>Demographics, GAD-7, Brief Pain Inventory (BPI), Patient Health Questionnaire (PHQ-8), Pain Catastrophizing Scale (PCS), PROMIS Adult Self-Report Measures</v>
      </c>
      <c r="G157" t="s">
        <v>306</v>
      </c>
      <c r="H157" t="s">
        <v>1042</v>
      </c>
      <c r="I157" t="s">
        <v>1544</v>
      </c>
      <c r="J157" t="s">
        <v>1990</v>
      </c>
      <c r="AI157" t="s">
        <v>8</v>
      </c>
    </row>
    <row r="158" spans="1:35" x14ac:dyDescent="0.45">
      <c r="A158" t="s">
        <v>8</v>
      </c>
      <c r="B158" t="s">
        <v>150</v>
      </c>
      <c r="C158" t="s">
        <v>29</v>
      </c>
      <c r="D158" t="s">
        <v>91</v>
      </c>
      <c r="E158" t="s">
        <v>97</v>
      </c>
      <c r="F158" t="str">
        <f>VLOOKUP(A158,Metadata!$A$1:$H$22, 7, FALSE)</f>
        <v>Demographics, GAD-7, Brief Pain Inventory (BPI), Patient Health Questionnaire (PHQ-8), Pain Catastrophizing Scale (PCS), PROMIS Adult Self-Report Measures</v>
      </c>
      <c r="G158" t="s">
        <v>307</v>
      </c>
      <c r="H158" t="s">
        <v>1043</v>
      </c>
      <c r="I158" t="s">
        <v>1545</v>
      </c>
      <c r="J158" t="s">
        <v>1988</v>
      </c>
      <c r="N158" t="s">
        <v>2008</v>
      </c>
      <c r="R158" t="s">
        <v>2048</v>
      </c>
      <c r="AI158" t="s">
        <v>8</v>
      </c>
    </row>
    <row r="159" spans="1:35" x14ac:dyDescent="0.45">
      <c r="A159" t="s">
        <v>8</v>
      </c>
      <c r="B159" t="s">
        <v>150</v>
      </c>
      <c r="C159" t="s">
        <v>29</v>
      </c>
      <c r="D159" t="s">
        <v>91</v>
      </c>
      <c r="E159" t="s">
        <v>97</v>
      </c>
      <c r="F159" t="str">
        <f>VLOOKUP(A159,Metadata!$A$1:$H$22, 7, FALSE)</f>
        <v>Demographics, GAD-7, Brief Pain Inventory (BPI), Patient Health Questionnaire (PHQ-8), Pain Catastrophizing Scale (PCS), PROMIS Adult Self-Report Measures</v>
      </c>
      <c r="G159" t="s">
        <v>308</v>
      </c>
      <c r="H159" t="s">
        <v>1044</v>
      </c>
      <c r="I159" t="s">
        <v>1546</v>
      </c>
      <c r="J159" t="s">
        <v>1988</v>
      </c>
      <c r="N159" t="s">
        <v>2008</v>
      </c>
      <c r="R159" t="s">
        <v>2049</v>
      </c>
      <c r="AI159" t="s">
        <v>8</v>
      </c>
    </row>
    <row r="160" spans="1:35" x14ac:dyDescent="0.45">
      <c r="A160" t="s">
        <v>8</v>
      </c>
      <c r="B160" t="s">
        <v>150</v>
      </c>
      <c r="C160" t="s">
        <v>29</v>
      </c>
      <c r="D160" t="s">
        <v>91</v>
      </c>
      <c r="E160" t="s">
        <v>97</v>
      </c>
      <c r="F160" t="str">
        <f>VLOOKUP(A160,Metadata!$A$1:$H$22, 7, FALSE)</f>
        <v>Demographics, GAD-7, Brief Pain Inventory (BPI), Patient Health Questionnaire (PHQ-8), Pain Catastrophizing Scale (PCS), PROMIS Adult Self-Report Measures</v>
      </c>
      <c r="G160" t="s">
        <v>309</v>
      </c>
      <c r="H160" t="s">
        <v>1045</v>
      </c>
      <c r="I160" t="s">
        <v>1547</v>
      </c>
      <c r="J160" t="s">
        <v>1988</v>
      </c>
      <c r="N160" t="s">
        <v>1993</v>
      </c>
      <c r="R160" t="s">
        <v>2047</v>
      </c>
      <c r="AI160" t="s">
        <v>8</v>
      </c>
    </row>
    <row r="161" spans="1:35" x14ac:dyDescent="0.45">
      <c r="A161" t="s">
        <v>8</v>
      </c>
      <c r="B161" t="s">
        <v>150</v>
      </c>
      <c r="C161" t="s">
        <v>29</v>
      </c>
      <c r="D161" t="s">
        <v>91</v>
      </c>
      <c r="E161" t="s">
        <v>97</v>
      </c>
      <c r="F161" t="str">
        <f>VLOOKUP(A161,Metadata!$A$1:$H$22, 7, FALSE)</f>
        <v>Demographics, GAD-7, Brief Pain Inventory (BPI), Patient Health Questionnaire (PHQ-8), Pain Catastrophizing Scale (PCS), PROMIS Adult Self-Report Measures</v>
      </c>
      <c r="G161" t="s">
        <v>310</v>
      </c>
      <c r="H161" t="s">
        <v>1046</v>
      </c>
      <c r="I161" t="s">
        <v>1548</v>
      </c>
      <c r="J161" t="s">
        <v>1988</v>
      </c>
      <c r="N161" t="s">
        <v>1993</v>
      </c>
      <c r="R161" t="s">
        <v>2047</v>
      </c>
      <c r="AI161" t="s">
        <v>8</v>
      </c>
    </row>
    <row r="162" spans="1:35" x14ac:dyDescent="0.45">
      <c r="A162" t="s">
        <v>8</v>
      </c>
      <c r="B162" t="s">
        <v>150</v>
      </c>
      <c r="C162" t="s">
        <v>29</v>
      </c>
      <c r="D162" t="s">
        <v>91</v>
      </c>
      <c r="E162" t="s">
        <v>97</v>
      </c>
      <c r="F162" t="str">
        <f>VLOOKUP(A162,Metadata!$A$1:$H$22, 7, FALSE)</f>
        <v>Demographics, GAD-7, Brief Pain Inventory (BPI), Patient Health Questionnaire (PHQ-8), Pain Catastrophizing Scale (PCS), PROMIS Adult Self-Report Measures</v>
      </c>
      <c r="G162" t="s">
        <v>311</v>
      </c>
      <c r="H162" t="s">
        <v>1047</v>
      </c>
      <c r="I162" t="s">
        <v>1549</v>
      </c>
      <c r="J162" t="s">
        <v>1990</v>
      </c>
      <c r="AI162" t="s">
        <v>8</v>
      </c>
    </row>
    <row r="163" spans="1:35" x14ac:dyDescent="0.45">
      <c r="A163" t="s">
        <v>8</v>
      </c>
      <c r="B163" t="s">
        <v>150</v>
      </c>
      <c r="C163" t="s">
        <v>29</v>
      </c>
      <c r="D163" t="s">
        <v>91</v>
      </c>
      <c r="E163" t="s">
        <v>97</v>
      </c>
      <c r="F163" t="str">
        <f>VLOOKUP(A163,Metadata!$A$1:$H$22, 7, FALSE)</f>
        <v>Demographics, GAD-7, Brief Pain Inventory (BPI), Patient Health Questionnaire (PHQ-8), Pain Catastrophizing Scale (PCS), PROMIS Adult Self-Report Measures</v>
      </c>
      <c r="G163" t="s">
        <v>312</v>
      </c>
      <c r="H163" t="s">
        <v>1048</v>
      </c>
      <c r="I163" t="s">
        <v>1550</v>
      </c>
      <c r="J163" t="s">
        <v>1988</v>
      </c>
      <c r="N163" t="s">
        <v>1993</v>
      </c>
      <c r="R163" t="s">
        <v>2050</v>
      </c>
      <c r="AI163" t="s">
        <v>8</v>
      </c>
    </row>
    <row r="164" spans="1:35" x14ac:dyDescent="0.45">
      <c r="A164" t="s">
        <v>8</v>
      </c>
      <c r="B164" t="s">
        <v>150</v>
      </c>
      <c r="C164" t="s">
        <v>29</v>
      </c>
      <c r="D164" t="s">
        <v>91</v>
      </c>
      <c r="E164" t="s">
        <v>97</v>
      </c>
      <c r="F164" t="str">
        <f>VLOOKUP(A164,Metadata!$A$1:$H$22, 7, FALSE)</f>
        <v>Demographics, GAD-7, Brief Pain Inventory (BPI), Patient Health Questionnaire (PHQ-8), Pain Catastrophizing Scale (PCS), PROMIS Adult Self-Report Measures</v>
      </c>
      <c r="G164" t="s">
        <v>313</v>
      </c>
      <c r="H164" t="s">
        <v>1049</v>
      </c>
      <c r="I164" t="s">
        <v>1551</v>
      </c>
      <c r="J164" t="s">
        <v>1988</v>
      </c>
      <c r="N164" t="s">
        <v>1993</v>
      </c>
      <c r="R164" t="s">
        <v>2050</v>
      </c>
      <c r="AI164" t="s">
        <v>8</v>
      </c>
    </row>
    <row r="165" spans="1:35" x14ac:dyDescent="0.45">
      <c r="A165" t="s">
        <v>8</v>
      </c>
      <c r="B165" t="s">
        <v>150</v>
      </c>
      <c r="C165" t="s">
        <v>29</v>
      </c>
      <c r="D165" t="s">
        <v>91</v>
      </c>
      <c r="E165" t="s">
        <v>97</v>
      </c>
      <c r="F165" t="str">
        <f>VLOOKUP(A165,Metadata!$A$1:$H$22, 7, FALSE)</f>
        <v>Demographics, GAD-7, Brief Pain Inventory (BPI), Patient Health Questionnaire (PHQ-8), Pain Catastrophizing Scale (PCS), PROMIS Adult Self-Report Measures</v>
      </c>
      <c r="G165" t="s">
        <v>314</v>
      </c>
      <c r="H165" t="s">
        <v>1050</v>
      </c>
      <c r="I165" t="s">
        <v>1552</v>
      </c>
      <c r="J165" t="s">
        <v>1988</v>
      </c>
      <c r="N165" t="s">
        <v>1993</v>
      </c>
      <c r="R165" t="s">
        <v>2050</v>
      </c>
      <c r="AI165" t="s">
        <v>8</v>
      </c>
    </row>
    <row r="166" spans="1:35" x14ac:dyDescent="0.45">
      <c r="A166" t="s">
        <v>8</v>
      </c>
      <c r="B166" t="s">
        <v>150</v>
      </c>
      <c r="C166" t="s">
        <v>29</v>
      </c>
      <c r="D166" t="s">
        <v>91</v>
      </c>
      <c r="E166" t="s">
        <v>97</v>
      </c>
      <c r="F166" t="str">
        <f>VLOOKUP(A166,Metadata!$A$1:$H$22, 7, FALSE)</f>
        <v>Demographics, GAD-7, Brief Pain Inventory (BPI), Patient Health Questionnaire (PHQ-8), Pain Catastrophizing Scale (PCS), PROMIS Adult Self-Report Measures</v>
      </c>
      <c r="G166" t="s">
        <v>315</v>
      </c>
      <c r="H166" t="s">
        <v>1051</v>
      </c>
      <c r="I166" t="s">
        <v>1553</v>
      </c>
      <c r="J166" t="s">
        <v>1988</v>
      </c>
      <c r="N166" t="s">
        <v>1993</v>
      </c>
      <c r="R166" t="s">
        <v>2050</v>
      </c>
      <c r="AI166" t="s">
        <v>8</v>
      </c>
    </row>
    <row r="167" spans="1:35" x14ac:dyDescent="0.45">
      <c r="A167" t="s">
        <v>8</v>
      </c>
      <c r="B167" t="s">
        <v>150</v>
      </c>
      <c r="C167" t="s">
        <v>29</v>
      </c>
      <c r="D167" t="s">
        <v>91</v>
      </c>
      <c r="E167" t="s">
        <v>97</v>
      </c>
      <c r="F167" t="str">
        <f>VLOOKUP(A167,Metadata!$A$1:$H$22, 7, FALSE)</f>
        <v>Demographics, GAD-7, Brief Pain Inventory (BPI), Patient Health Questionnaire (PHQ-8), Pain Catastrophizing Scale (PCS), PROMIS Adult Self-Report Measures</v>
      </c>
      <c r="G167" t="s">
        <v>316</v>
      </c>
      <c r="H167" t="s">
        <v>1052</v>
      </c>
      <c r="I167" t="s">
        <v>1554</v>
      </c>
      <c r="J167" t="s">
        <v>1988</v>
      </c>
      <c r="N167" t="s">
        <v>1993</v>
      </c>
      <c r="R167" t="s">
        <v>2050</v>
      </c>
      <c r="AI167" t="s">
        <v>8</v>
      </c>
    </row>
    <row r="168" spans="1:35" x14ac:dyDescent="0.45">
      <c r="A168" t="s">
        <v>8</v>
      </c>
      <c r="B168" t="s">
        <v>150</v>
      </c>
      <c r="C168" t="s">
        <v>29</v>
      </c>
      <c r="D168" t="s">
        <v>91</v>
      </c>
      <c r="E168" t="s">
        <v>97</v>
      </c>
      <c r="F168" t="str">
        <f>VLOOKUP(A168,Metadata!$A$1:$H$22, 7, FALSE)</f>
        <v>Demographics, GAD-7, Brief Pain Inventory (BPI), Patient Health Questionnaire (PHQ-8), Pain Catastrophizing Scale (PCS), PROMIS Adult Self-Report Measures</v>
      </c>
      <c r="G168" t="s">
        <v>317</v>
      </c>
      <c r="H168" t="s">
        <v>1053</v>
      </c>
      <c r="I168" t="s">
        <v>1555</v>
      </c>
      <c r="J168" t="s">
        <v>1988</v>
      </c>
      <c r="N168" t="s">
        <v>1993</v>
      </c>
      <c r="R168" t="s">
        <v>2050</v>
      </c>
      <c r="AI168" t="s">
        <v>8</v>
      </c>
    </row>
    <row r="169" spans="1:35" x14ac:dyDescent="0.45">
      <c r="A169" t="s">
        <v>8</v>
      </c>
      <c r="B169" t="s">
        <v>150</v>
      </c>
      <c r="C169" t="s">
        <v>29</v>
      </c>
      <c r="D169" t="s">
        <v>91</v>
      </c>
      <c r="E169" t="s">
        <v>97</v>
      </c>
      <c r="F169" t="str">
        <f>VLOOKUP(A169,Metadata!$A$1:$H$22, 7, FALSE)</f>
        <v>Demographics, GAD-7, Brief Pain Inventory (BPI), Patient Health Questionnaire (PHQ-8), Pain Catastrophizing Scale (PCS), PROMIS Adult Self-Report Measures</v>
      </c>
      <c r="G169" t="s">
        <v>318</v>
      </c>
      <c r="H169" t="s">
        <v>1054</v>
      </c>
      <c r="I169" t="s">
        <v>1556</v>
      </c>
      <c r="J169" t="s">
        <v>1988</v>
      </c>
      <c r="N169" t="s">
        <v>1993</v>
      </c>
      <c r="R169" t="s">
        <v>2050</v>
      </c>
      <c r="AI169" t="s">
        <v>8</v>
      </c>
    </row>
    <row r="170" spans="1:35" x14ac:dyDescent="0.45">
      <c r="A170" t="s">
        <v>8</v>
      </c>
      <c r="B170" t="s">
        <v>150</v>
      </c>
      <c r="C170" t="s">
        <v>29</v>
      </c>
      <c r="D170" t="s">
        <v>91</v>
      </c>
      <c r="E170" t="s">
        <v>97</v>
      </c>
      <c r="F170" t="str">
        <f>VLOOKUP(A170,Metadata!$A$1:$H$22, 7, FALSE)</f>
        <v>Demographics, GAD-7, Brief Pain Inventory (BPI), Patient Health Questionnaire (PHQ-8), Pain Catastrophizing Scale (PCS), PROMIS Adult Self-Report Measures</v>
      </c>
      <c r="G170" t="s">
        <v>319</v>
      </c>
      <c r="H170" t="s">
        <v>1055</v>
      </c>
      <c r="I170" t="s">
        <v>1557</v>
      </c>
      <c r="J170" t="s">
        <v>1988</v>
      </c>
      <c r="N170" t="s">
        <v>2008</v>
      </c>
      <c r="R170" t="s">
        <v>2051</v>
      </c>
      <c r="AI170" t="s">
        <v>8</v>
      </c>
    </row>
    <row r="171" spans="1:35" x14ac:dyDescent="0.45">
      <c r="A171" t="s">
        <v>8</v>
      </c>
      <c r="B171" t="s">
        <v>150</v>
      </c>
      <c r="C171" t="s">
        <v>29</v>
      </c>
      <c r="D171" t="s">
        <v>91</v>
      </c>
      <c r="E171" t="s">
        <v>97</v>
      </c>
      <c r="F171" t="str">
        <f>VLOOKUP(A171,Metadata!$A$1:$H$22, 7, FALSE)</f>
        <v>Demographics, GAD-7, Brief Pain Inventory (BPI), Patient Health Questionnaire (PHQ-8), Pain Catastrophizing Scale (PCS), PROMIS Adult Self-Report Measures</v>
      </c>
      <c r="G171" t="s">
        <v>320</v>
      </c>
      <c r="H171" t="s">
        <v>1056</v>
      </c>
      <c r="I171" t="s">
        <v>1558</v>
      </c>
      <c r="J171" t="s">
        <v>1990</v>
      </c>
      <c r="AI171" t="s">
        <v>8</v>
      </c>
    </row>
    <row r="172" spans="1:35" x14ac:dyDescent="0.45">
      <c r="A172" t="s">
        <v>8</v>
      </c>
      <c r="B172" t="s">
        <v>150</v>
      </c>
      <c r="C172" t="s">
        <v>29</v>
      </c>
      <c r="D172" t="s">
        <v>91</v>
      </c>
      <c r="E172" t="s">
        <v>97</v>
      </c>
      <c r="F172" t="str">
        <f>VLOOKUP(A172,Metadata!$A$1:$H$22, 7, FALSE)</f>
        <v>Demographics, GAD-7, Brief Pain Inventory (BPI), Patient Health Questionnaire (PHQ-8), Pain Catastrophizing Scale (PCS), PROMIS Adult Self-Report Measures</v>
      </c>
      <c r="G172" t="s">
        <v>321</v>
      </c>
      <c r="H172" t="s">
        <v>1057</v>
      </c>
      <c r="I172" t="s">
        <v>1559</v>
      </c>
      <c r="J172" t="s">
        <v>1988</v>
      </c>
      <c r="N172" t="s">
        <v>2008</v>
      </c>
      <c r="R172" t="s">
        <v>2052</v>
      </c>
      <c r="AI172" t="s">
        <v>8</v>
      </c>
    </row>
    <row r="173" spans="1:35" x14ac:dyDescent="0.45">
      <c r="A173" t="s">
        <v>8</v>
      </c>
      <c r="B173" t="s">
        <v>150</v>
      </c>
      <c r="C173" t="s">
        <v>29</v>
      </c>
      <c r="D173" t="s">
        <v>91</v>
      </c>
      <c r="E173" t="s">
        <v>97</v>
      </c>
      <c r="F173" t="str">
        <f>VLOOKUP(A173,Metadata!$A$1:$H$22, 7, FALSE)</f>
        <v>Demographics, GAD-7, Brief Pain Inventory (BPI), Patient Health Questionnaire (PHQ-8), Pain Catastrophizing Scale (PCS), PROMIS Adult Self-Report Measures</v>
      </c>
      <c r="G173" t="s">
        <v>322</v>
      </c>
      <c r="H173" t="s">
        <v>1058</v>
      </c>
      <c r="I173" t="s">
        <v>1560</v>
      </c>
      <c r="J173" t="s">
        <v>1988</v>
      </c>
      <c r="N173" t="s">
        <v>2008</v>
      </c>
      <c r="R173" t="s">
        <v>2052</v>
      </c>
      <c r="AI173" t="s">
        <v>8</v>
      </c>
    </row>
    <row r="174" spans="1:35" x14ac:dyDescent="0.45">
      <c r="A174" t="s">
        <v>8</v>
      </c>
      <c r="B174" t="s">
        <v>150</v>
      </c>
      <c r="C174" t="s">
        <v>29</v>
      </c>
      <c r="D174" t="s">
        <v>91</v>
      </c>
      <c r="E174" t="s">
        <v>97</v>
      </c>
      <c r="F174" t="str">
        <f>VLOOKUP(A174,Metadata!$A$1:$H$22, 7, FALSE)</f>
        <v>Demographics, GAD-7, Brief Pain Inventory (BPI), Patient Health Questionnaire (PHQ-8), Pain Catastrophizing Scale (PCS), PROMIS Adult Self-Report Measures</v>
      </c>
      <c r="G174" t="s">
        <v>323</v>
      </c>
      <c r="H174" t="s">
        <v>1059</v>
      </c>
      <c r="I174" t="s">
        <v>1561</v>
      </c>
      <c r="J174" t="s">
        <v>1988</v>
      </c>
      <c r="N174" t="s">
        <v>2008</v>
      </c>
      <c r="R174" t="s">
        <v>2052</v>
      </c>
      <c r="AI174" t="s">
        <v>8</v>
      </c>
    </row>
    <row r="175" spans="1:35" x14ac:dyDescent="0.45">
      <c r="A175" t="s">
        <v>8</v>
      </c>
      <c r="B175" t="s">
        <v>150</v>
      </c>
      <c r="C175" t="s">
        <v>29</v>
      </c>
      <c r="D175" t="s">
        <v>91</v>
      </c>
      <c r="E175" t="s">
        <v>97</v>
      </c>
      <c r="F175" t="str">
        <f>VLOOKUP(A175,Metadata!$A$1:$H$22, 7, FALSE)</f>
        <v>Demographics, GAD-7, Brief Pain Inventory (BPI), Patient Health Questionnaire (PHQ-8), Pain Catastrophizing Scale (PCS), PROMIS Adult Self-Report Measures</v>
      </c>
      <c r="G175" t="s">
        <v>324</v>
      </c>
      <c r="H175" t="s">
        <v>1060</v>
      </c>
      <c r="I175" t="s">
        <v>1562</v>
      </c>
      <c r="J175" t="s">
        <v>1988</v>
      </c>
      <c r="N175" t="s">
        <v>2008</v>
      </c>
      <c r="R175" t="s">
        <v>2052</v>
      </c>
      <c r="AI175" t="s">
        <v>8</v>
      </c>
    </row>
    <row r="176" spans="1:35" x14ac:dyDescent="0.45">
      <c r="A176" t="s">
        <v>8</v>
      </c>
      <c r="B176" t="s">
        <v>150</v>
      </c>
      <c r="C176" t="s">
        <v>29</v>
      </c>
      <c r="D176" t="s">
        <v>91</v>
      </c>
      <c r="E176" t="s">
        <v>97</v>
      </c>
      <c r="F176" t="str">
        <f>VLOOKUP(A176,Metadata!$A$1:$H$22, 7, FALSE)</f>
        <v>Demographics, GAD-7, Brief Pain Inventory (BPI), Patient Health Questionnaire (PHQ-8), Pain Catastrophizing Scale (PCS), PROMIS Adult Self-Report Measures</v>
      </c>
      <c r="G176" t="s">
        <v>325</v>
      </c>
      <c r="H176" t="s">
        <v>1061</v>
      </c>
      <c r="I176" t="s">
        <v>1563</v>
      </c>
      <c r="J176" t="s">
        <v>1990</v>
      </c>
      <c r="AI176" t="s">
        <v>8</v>
      </c>
    </row>
    <row r="177" spans="1:35" x14ac:dyDescent="0.45">
      <c r="A177" t="s">
        <v>8</v>
      </c>
      <c r="B177" t="s">
        <v>150</v>
      </c>
      <c r="C177" t="s">
        <v>29</v>
      </c>
      <c r="D177" t="s">
        <v>91</v>
      </c>
      <c r="E177" t="s">
        <v>97</v>
      </c>
      <c r="F177" t="str">
        <f>VLOOKUP(A177,Metadata!$A$1:$H$22, 7, FALSE)</f>
        <v>Demographics, GAD-7, Brief Pain Inventory (BPI), Patient Health Questionnaire (PHQ-8), Pain Catastrophizing Scale (PCS), PROMIS Adult Self-Report Measures</v>
      </c>
      <c r="G177" t="s">
        <v>326</v>
      </c>
      <c r="H177" t="s">
        <v>1062</v>
      </c>
      <c r="I177" t="s">
        <v>1564</v>
      </c>
      <c r="J177" t="s">
        <v>1988</v>
      </c>
      <c r="N177" t="s">
        <v>1996</v>
      </c>
      <c r="R177" t="s">
        <v>2053</v>
      </c>
      <c r="AI177" t="s">
        <v>8</v>
      </c>
    </row>
    <row r="178" spans="1:35" x14ac:dyDescent="0.45">
      <c r="A178" t="s">
        <v>8</v>
      </c>
      <c r="B178" t="s">
        <v>150</v>
      </c>
      <c r="C178" t="s">
        <v>29</v>
      </c>
      <c r="D178" t="s">
        <v>91</v>
      </c>
      <c r="E178" t="s">
        <v>97</v>
      </c>
      <c r="F178" t="str">
        <f>VLOOKUP(A178,Metadata!$A$1:$H$22, 7, FALSE)</f>
        <v>Demographics, GAD-7, Brief Pain Inventory (BPI), Patient Health Questionnaire (PHQ-8), Pain Catastrophizing Scale (PCS), PROMIS Adult Self-Report Measures</v>
      </c>
      <c r="G178" t="s">
        <v>327</v>
      </c>
      <c r="H178" t="s">
        <v>1063</v>
      </c>
      <c r="I178" t="s">
        <v>1565</v>
      </c>
      <c r="J178" t="s">
        <v>1988</v>
      </c>
      <c r="N178" t="s">
        <v>1993</v>
      </c>
      <c r="R178" t="s">
        <v>2047</v>
      </c>
      <c r="AI178" t="s">
        <v>8</v>
      </c>
    </row>
    <row r="179" spans="1:35" x14ac:dyDescent="0.45">
      <c r="A179" t="s">
        <v>8</v>
      </c>
      <c r="B179" t="s">
        <v>150</v>
      </c>
      <c r="C179" t="s">
        <v>29</v>
      </c>
      <c r="D179" t="s">
        <v>91</v>
      </c>
      <c r="E179" t="s">
        <v>97</v>
      </c>
      <c r="F179" t="str">
        <f>VLOOKUP(A179,Metadata!$A$1:$H$22, 7, FALSE)</f>
        <v>Demographics, GAD-7, Brief Pain Inventory (BPI), Patient Health Questionnaire (PHQ-8), Pain Catastrophizing Scale (PCS), PROMIS Adult Self-Report Measures</v>
      </c>
      <c r="G179" t="s">
        <v>328</v>
      </c>
      <c r="H179" t="s">
        <v>1064</v>
      </c>
      <c r="I179" t="s">
        <v>1566</v>
      </c>
      <c r="J179" t="s">
        <v>1988</v>
      </c>
      <c r="N179" t="s">
        <v>1993</v>
      </c>
      <c r="R179" t="s">
        <v>2047</v>
      </c>
      <c r="AI179" t="s">
        <v>8</v>
      </c>
    </row>
    <row r="180" spans="1:35" x14ac:dyDescent="0.45">
      <c r="A180" t="s">
        <v>8</v>
      </c>
      <c r="B180" t="s">
        <v>150</v>
      </c>
      <c r="C180" t="s">
        <v>29</v>
      </c>
      <c r="D180" t="s">
        <v>91</v>
      </c>
      <c r="E180" t="s">
        <v>97</v>
      </c>
      <c r="F180" t="str">
        <f>VLOOKUP(A180,Metadata!$A$1:$H$22, 7, FALSE)</f>
        <v>Demographics, GAD-7, Brief Pain Inventory (BPI), Patient Health Questionnaire (PHQ-8), Pain Catastrophizing Scale (PCS), PROMIS Adult Self-Report Measures</v>
      </c>
      <c r="G180" t="s">
        <v>329</v>
      </c>
      <c r="H180" t="s">
        <v>1065</v>
      </c>
      <c r="I180" t="s">
        <v>1567</v>
      </c>
      <c r="J180" t="s">
        <v>1988</v>
      </c>
      <c r="N180" t="s">
        <v>1993</v>
      </c>
      <c r="R180" t="s">
        <v>2047</v>
      </c>
      <c r="AI180" t="s">
        <v>8</v>
      </c>
    </row>
    <row r="181" spans="1:35" x14ac:dyDescent="0.45">
      <c r="A181" t="s">
        <v>8</v>
      </c>
      <c r="B181" t="s">
        <v>150</v>
      </c>
      <c r="C181" t="s">
        <v>29</v>
      </c>
      <c r="D181" t="s">
        <v>91</v>
      </c>
      <c r="E181" t="s">
        <v>97</v>
      </c>
      <c r="F181" t="str">
        <f>VLOOKUP(A181,Metadata!$A$1:$H$22, 7, FALSE)</f>
        <v>Demographics, GAD-7, Brief Pain Inventory (BPI), Patient Health Questionnaire (PHQ-8), Pain Catastrophizing Scale (PCS), PROMIS Adult Self-Report Measures</v>
      </c>
      <c r="G181" t="s">
        <v>330</v>
      </c>
      <c r="H181" t="s">
        <v>1066</v>
      </c>
      <c r="I181" t="s">
        <v>1568</v>
      </c>
      <c r="J181" t="s">
        <v>1988</v>
      </c>
      <c r="N181" t="s">
        <v>1993</v>
      </c>
      <c r="R181" t="s">
        <v>2047</v>
      </c>
      <c r="AI181" t="s">
        <v>8</v>
      </c>
    </row>
    <row r="182" spans="1:35" x14ac:dyDescent="0.45">
      <c r="A182" t="s">
        <v>8</v>
      </c>
      <c r="B182" t="s">
        <v>150</v>
      </c>
      <c r="C182" t="s">
        <v>29</v>
      </c>
      <c r="D182" t="s">
        <v>91</v>
      </c>
      <c r="E182" t="s">
        <v>97</v>
      </c>
      <c r="F182" t="str">
        <f>VLOOKUP(A182,Metadata!$A$1:$H$22, 7, FALSE)</f>
        <v>Demographics, GAD-7, Brief Pain Inventory (BPI), Patient Health Questionnaire (PHQ-8), Pain Catastrophizing Scale (PCS), PROMIS Adult Self-Report Measures</v>
      </c>
      <c r="G182" t="s">
        <v>331</v>
      </c>
      <c r="H182" t="s">
        <v>1067</v>
      </c>
      <c r="I182" t="s">
        <v>1569</v>
      </c>
      <c r="J182" t="s">
        <v>1990</v>
      </c>
      <c r="AI182" t="s">
        <v>8</v>
      </c>
    </row>
    <row r="183" spans="1:35" x14ac:dyDescent="0.45">
      <c r="A183" t="s">
        <v>8</v>
      </c>
      <c r="B183" t="s">
        <v>150</v>
      </c>
      <c r="C183" t="s">
        <v>29</v>
      </c>
      <c r="D183" t="s">
        <v>91</v>
      </c>
      <c r="E183" t="s">
        <v>97</v>
      </c>
      <c r="F183" t="str">
        <f>VLOOKUP(A183,Metadata!$A$1:$H$22, 7, FALSE)</f>
        <v>Demographics, GAD-7, Brief Pain Inventory (BPI), Patient Health Questionnaire (PHQ-8), Pain Catastrophizing Scale (PCS), PROMIS Adult Self-Report Measures</v>
      </c>
      <c r="G183" t="s">
        <v>332</v>
      </c>
      <c r="H183" t="s">
        <v>1068</v>
      </c>
      <c r="I183" t="s">
        <v>1570</v>
      </c>
      <c r="J183" t="s">
        <v>1988</v>
      </c>
      <c r="N183" t="s">
        <v>1993</v>
      </c>
      <c r="R183" t="s">
        <v>2054</v>
      </c>
      <c r="AI183" t="s">
        <v>8</v>
      </c>
    </row>
    <row r="184" spans="1:35" x14ac:dyDescent="0.45">
      <c r="A184" t="s">
        <v>8</v>
      </c>
      <c r="B184" t="s">
        <v>150</v>
      </c>
      <c r="C184" t="s">
        <v>29</v>
      </c>
      <c r="D184" t="s">
        <v>91</v>
      </c>
      <c r="E184" t="s">
        <v>97</v>
      </c>
      <c r="F184" t="str">
        <f>VLOOKUP(A184,Metadata!$A$1:$H$22, 7, FALSE)</f>
        <v>Demographics, GAD-7, Brief Pain Inventory (BPI), Patient Health Questionnaire (PHQ-8), Pain Catastrophizing Scale (PCS), PROMIS Adult Self-Report Measures</v>
      </c>
      <c r="G184" t="s">
        <v>333</v>
      </c>
      <c r="H184" t="s">
        <v>1069</v>
      </c>
      <c r="I184" t="s">
        <v>1571</v>
      </c>
      <c r="J184" t="s">
        <v>1988</v>
      </c>
      <c r="N184" t="s">
        <v>1993</v>
      </c>
      <c r="R184" t="s">
        <v>2054</v>
      </c>
      <c r="AI184" t="s">
        <v>8</v>
      </c>
    </row>
    <row r="185" spans="1:35" x14ac:dyDescent="0.45">
      <c r="A185" t="s">
        <v>8</v>
      </c>
      <c r="B185" t="s">
        <v>150</v>
      </c>
      <c r="C185" t="s">
        <v>29</v>
      </c>
      <c r="D185" t="s">
        <v>91</v>
      </c>
      <c r="E185" t="s">
        <v>97</v>
      </c>
      <c r="F185" t="str">
        <f>VLOOKUP(A185,Metadata!$A$1:$H$22, 7, FALSE)</f>
        <v>Demographics, GAD-7, Brief Pain Inventory (BPI), Patient Health Questionnaire (PHQ-8), Pain Catastrophizing Scale (PCS), PROMIS Adult Self-Report Measures</v>
      </c>
      <c r="G185" t="s">
        <v>334</v>
      </c>
      <c r="H185" t="s">
        <v>1070</v>
      </c>
      <c r="I185" t="s">
        <v>1572</v>
      </c>
      <c r="J185" t="s">
        <v>1988</v>
      </c>
      <c r="N185" t="s">
        <v>1993</v>
      </c>
      <c r="R185" t="s">
        <v>2054</v>
      </c>
      <c r="AI185" t="s">
        <v>8</v>
      </c>
    </row>
    <row r="186" spans="1:35" x14ac:dyDescent="0.45">
      <c r="A186" t="s">
        <v>8</v>
      </c>
      <c r="B186" t="s">
        <v>150</v>
      </c>
      <c r="C186" t="s">
        <v>29</v>
      </c>
      <c r="D186" t="s">
        <v>91</v>
      </c>
      <c r="E186" t="s">
        <v>97</v>
      </c>
      <c r="F186" t="str">
        <f>VLOOKUP(A186,Metadata!$A$1:$H$22, 7, FALSE)</f>
        <v>Demographics, GAD-7, Brief Pain Inventory (BPI), Patient Health Questionnaire (PHQ-8), Pain Catastrophizing Scale (PCS), PROMIS Adult Self-Report Measures</v>
      </c>
      <c r="G186" t="s">
        <v>335</v>
      </c>
      <c r="H186" t="s">
        <v>1071</v>
      </c>
      <c r="I186" t="s">
        <v>1573</v>
      </c>
      <c r="J186" t="s">
        <v>1988</v>
      </c>
      <c r="N186" t="s">
        <v>1993</v>
      </c>
      <c r="R186" t="s">
        <v>2054</v>
      </c>
      <c r="AI186" t="s">
        <v>8</v>
      </c>
    </row>
    <row r="187" spans="1:35" x14ac:dyDescent="0.45">
      <c r="A187" t="s">
        <v>8</v>
      </c>
      <c r="B187" t="s">
        <v>150</v>
      </c>
      <c r="C187" t="s">
        <v>29</v>
      </c>
      <c r="D187" t="s">
        <v>91</v>
      </c>
      <c r="E187" t="s">
        <v>97</v>
      </c>
      <c r="F187" t="str">
        <f>VLOOKUP(A187,Metadata!$A$1:$H$22, 7, FALSE)</f>
        <v>Demographics, GAD-7, Brief Pain Inventory (BPI), Patient Health Questionnaire (PHQ-8), Pain Catastrophizing Scale (PCS), PROMIS Adult Self-Report Measures</v>
      </c>
      <c r="G187" t="s">
        <v>336</v>
      </c>
      <c r="H187" t="s">
        <v>1072</v>
      </c>
      <c r="I187" t="s">
        <v>1574</v>
      </c>
      <c r="J187" t="s">
        <v>1988</v>
      </c>
      <c r="N187" t="s">
        <v>1993</v>
      </c>
      <c r="R187" t="s">
        <v>2054</v>
      </c>
      <c r="AI187" t="s">
        <v>8</v>
      </c>
    </row>
    <row r="188" spans="1:35" x14ac:dyDescent="0.45">
      <c r="A188" t="s">
        <v>8</v>
      </c>
      <c r="B188" t="s">
        <v>150</v>
      </c>
      <c r="C188" t="s">
        <v>29</v>
      </c>
      <c r="D188" t="s">
        <v>91</v>
      </c>
      <c r="E188" t="s">
        <v>97</v>
      </c>
      <c r="F188" t="str">
        <f>VLOOKUP(A188,Metadata!$A$1:$H$22, 7, FALSE)</f>
        <v>Demographics, GAD-7, Brief Pain Inventory (BPI), Patient Health Questionnaire (PHQ-8), Pain Catastrophizing Scale (PCS), PROMIS Adult Self-Report Measures</v>
      </c>
      <c r="G188" t="s">
        <v>337</v>
      </c>
      <c r="H188" t="s">
        <v>1073</v>
      </c>
      <c r="I188" t="s">
        <v>1575</v>
      </c>
      <c r="J188" t="s">
        <v>1988</v>
      </c>
      <c r="N188" t="s">
        <v>1993</v>
      </c>
      <c r="R188" t="s">
        <v>2054</v>
      </c>
      <c r="AI188" t="s">
        <v>8</v>
      </c>
    </row>
    <row r="189" spans="1:35" x14ac:dyDescent="0.45">
      <c r="A189" t="s">
        <v>8</v>
      </c>
      <c r="B189" t="s">
        <v>150</v>
      </c>
      <c r="C189" t="s">
        <v>29</v>
      </c>
      <c r="D189" t="s">
        <v>91</v>
      </c>
      <c r="E189" t="s">
        <v>97</v>
      </c>
      <c r="F189" t="str">
        <f>VLOOKUP(A189,Metadata!$A$1:$H$22, 7, FALSE)</f>
        <v>Demographics, GAD-7, Brief Pain Inventory (BPI), Patient Health Questionnaire (PHQ-8), Pain Catastrophizing Scale (PCS), PROMIS Adult Self-Report Measures</v>
      </c>
      <c r="G189" t="s">
        <v>338</v>
      </c>
      <c r="H189" t="s">
        <v>1074</v>
      </c>
      <c r="I189" t="s">
        <v>1576</v>
      </c>
      <c r="J189" t="s">
        <v>1988</v>
      </c>
      <c r="N189" t="s">
        <v>1993</v>
      </c>
      <c r="R189" t="s">
        <v>2054</v>
      </c>
      <c r="AI189" t="s">
        <v>8</v>
      </c>
    </row>
    <row r="190" spans="1:35" x14ac:dyDescent="0.45">
      <c r="A190" t="s">
        <v>8</v>
      </c>
      <c r="B190" t="s">
        <v>150</v>
      </c>
      <c r="C190" t="s">
        <v>29</v>
      </c>
      <c r="D190" t="s">
        <v>91</v>
      </c>
      <c r="E190" t="s">
        <v>97</v>
      </c>
      <c r="F190" t="str">
        <f>VLOOKUP(A190,Metadata!$A$1:$H$22, 7, FALSE)</f>
        <v>Demographics, GAD-7, Brief Pain Inventory (BPI), Patient Health Questionnaire (PHQ-8), Pain Catastrophizing Scale (PCS), PROMIS Adult Self-Report Measures</v>
      </c>
      <c r="G190" t="s">
        <v>339</v>
      </c>
      <c r="H190" t="s">
        <v>1075</v>
      </c>
      <c r="I190" t="s">
        <v>1577</v>
      </c>
      <c r="J190" t="s">
        <v>1988</v>
      </c>
      <c r="N190" t="s">
        <v>1993</v>
      </c>
      <c r="R190" t="s">
        <v>2054</v>
      </c>
      <c r="AI190" t="s">
        <v>8</v>
      </c>
    </row>
    <row r="191" spans="1:35" x14ac:dyDescent="0.45">
      <c r="A191" t="s">
        <v>8</v>
      </c>
      <c r="B191" t="s">
        <v>150</v>
      </c>
      <c r="C191" t="s">
        <v>29</v>
      </c>
      <c r="D191" t="s">
        <v>91</v>
      </c>
      <c r="E191" t="s">
        <v>97</v>
      </c>
      <c r="F191" t="str">
        <f>VLOOKUP(A191,Metadata!$A$1:$H$22, 7, FALSE)</f>
        <v>Demographics, GAD-7, Brief Pain Inventory (BPI), Patient Health Questionnaire (PHQ-8), Pain Catastrophizing Scale (PCS), PROMIS Adult Self-Report Measures</v>
      </c>
      <c r="G191" t="s">
        <v>340</v>
      </c>
      <c r="H191" t="s">
        <v>1076</v>
      </c>
      <c r="I191" t="s">
        <v>1578</v>
      </c>
      <c r="J191" t="s">
        <v>1988</v>
      </c>
      <c r="N191" t="s">
        <v>1993</v>
      </c>
      <c r="R191" t="s">
        <v>2054</v>
      </c>
      <c r="AI191" t="s">
        <v>8</v>
      </c>
    </row>
    <row r="192" spans="1:35" x14ac:dyDescent="0.45">
      <c r="A192" t="s">
        <v>8</v>
      </c>
      <c r="B192" t="s">
        <v>150</v>
      </c>
      <c r="C192" t="s">
        <v>29</v>
      </c>
      <c r="D192" t="s">
        <v>91</v>
      </c>
      <c r="E192" t="s">
        <v>97</v>
      </c>
      <c r="F192" t="str">
        <f>VLOOKUP(A192,Metadata!$A$1:$H$22, 7, FALSE)</f>
        <v>Demographics, GAD-7, Brief Pain Inventory (BPI), Patient Health Questionnaire (PHQ-8), Pain Catastrophizing Scale (PCS), PROMIS Adult Self-Report Measures</v>
      </c>
      <c r="G192" t="s">
        <v>341</v>
      </c>
      <c r="H192" t="s">
        <v>1077</v>
      </c>
      <c r="I192" t="s">
        <v>1579</v>
      </c>
      <c r="J192" t="s">
        <v>1988</v>
      </c>
      <c r="N192" t="s">
        <v>1993</v>
      </c>
      <c r="R192" t="s">
        <v>2054</v>
      </c>
      <c r="AI192" t="s">
        <v>8</v>
      </c>
    </row>
    <row r="193" spans="1:35" x14ac:dyDescent="0.45">
      <c r="A193" t="s">
        <v>8</v>
      </c>
      <c r="B193" t="s">
        <v>150</v>
      </c>
      <c r="C193" t="s">
        <v>29</v>
      </c>
      <c r="D193" t="s">
        <v>91</v>
      </c>
      <c r="E193" t="s">
        <v>97</v>
      </c>
      <c r="F193" t="str">
        <f>VLOOKUP(A193,Metadata!$A$1:$H$22, 7, FALSE)</f>
        <v>Demographics, GAD-7, Brief Pain Inventory (BPI), Patient Health Questionnaire (PHQ-8), Pain Catastrophizing Scale (PCS), PROMIS Adult Self-Report Measures</v>
      </c>
      <c r="G193" t="s">
        <v>342</v>
      </c>
      <c r="H193" t="s">
        <v>1078</v>
      </c>
      <c r="I193" t="s">
        <v>1580</v>
      </c>
      <c r="J193" t="s">
        <v>1988</v>
      </c>
      <c r="N193" t="s">
        <v>1993</v>
      </c>
      <c r="R193" t="s">
        <v>2054</v>
      </c>
      <c r="AI193" t="s">
        <v>8</v>
      </c>
    </row>
    <row r="194" spans="1:35" x14ac:dyDescent="0.45">
      <c r="A194" t="s">
        <v>8</v>
      </c>
      <c r="B194" t="s">
        <v>150</v>
      </c>
      <c r="C194" t="s">
        <v>29</v>
      </c>
      <c r="D194" t="s">
        <v>91</v>
      </c>
      <c r="E194" t="s">
        <v>97</v>
      </c>
      <c r="F194" t="str">
        <f>VLOOKUP(A194,Metadata!$A$1:$H$22, 7, FALSE)</f>
        <v>Demographics, GAD-7, Brief Pain Inventory (BPI), Patient Health Questionnaire (PHQ-8), Pain Catastrophizing Scale (PCS), PROMIS Adult Self-Report Measures</v>
      </c>
      <c r="G194" t="s">
        <v>343</v>
      </c>
      <c r="H194" t="s">
        <v>1079</v>
      </c>
      <c r="I194" t="s">
        <v>1581</v>
      </c>
      <c r="J194" t="s">
        <v>1988</v>
      </c>
      <c r="N194" t="s">
        <v>1993</v>
      </c>
      <c r="R194" t="s">
        <v>2054</v>
      </c>
      <c r="AI194" t="s">
        <v>8</v>
      </c>
    </row>
    <row r="195" spans="1:35" x14ac:dyDescent="0.45">
      <c r="A195" t="s">
        <v>8</v>
      </c>
      <c r="B195" t="s">
        <v>150</v>
      </c>
      <c r="C195" t="s">
        <v>29</v>
      </c>
      <c r="D195" t="s">
        <v>91</v>
      </c>
      <c r="E195" t="s">
        <v>97</v>
      </c>
      <c r="F195" t="str">
        <f>VLOOKUP(A195,Metadata!$A$1:$H$22, 7, FALSE)</f>
        <v>Demographics, GAD-7, Brief Pain Inventory (BPI), Patient Health Questionnaire (PHQ-8), Pain Catastrophizing Scale (PCS), PROMIS Adult Self-Report Measures</v>
      </c>
      <c r="G195" t="s">
        <v>344</v>
      </c>
      <c r="H195" t="s">
        <v>1080</v>
      </c>
      <c r="I195" t="s">
        <v>1582</v>
      </c>
      <c r="J195" t="s">
        <v>1988</v>
      </c>
      <c r="N195" t="s">
        <v>1993</v>
      </c>
      <c r="R195" t="s">
        <v>2054</v>
      </c>
      <c r="AI195" t="s">
        <v>8</v>
      </c>
    </row>
    <row r="196" spans="1:35" x14ac:dyDescent="0.45">
      <c r="A196" t="s">
        <v>8</v>
      </c>
      <c r="B196" t="s">
        <v>150</v>
      </c>
      <c r="C196" t="s">
        <v>29</v>
      </c>
      <c r="D196" t="s">
        <v>91</v>
      </c>
      <c r="E196" t="s">
        <v>97</v>
      </c>
      <c r="F196" t="str">
        <f>VLOOKUP(A196,Metadata!$A$1:$H$22, 7, FALSE)</f>
        <v>Demographics, GAD-7, Brief Pain Inventory (BPI), Patient Health Questionnaire (PHQ-8), Pain Catastrophizing Scale (PCS), PROMIS Adult Self-Report Measures</v>
      </c>
      <c r="G196" t="s">
        <v>345</v>
      </c>
      <c r="H196" t="s">
        <v>1081</v>
      </c>
      <c r="I196" t="s">
        <v>1583</v>
      </c>
      <c r="J196" t="s">
        <v>1988</v>
      </c>
      <c r="N196" t="s">
        <v>1993</v>
      </c>
      <c r="R196" t="s">
        <v>2054</v>
      </c>
      <c r="AI196" t="s">
        <v>8</v>
      </c>
    </row>
    <row r="197" spans="1:35" x14ac:dyDescent="0.45">
      <c r="A197" t="s">
        <v>8</v>
      </c>
      <c r="B197" t="s">
        <v>150</v>
      </c>
      <c r="C197" t="s">
        <v>29</v>
      </c>
      <c r="D197" t="s">
        <v>91</v>
      </c>
      <c r="E197" t="s">
        <v>97</v>
      </c>
      <c r="F197" t="str">
        <f>VLOOKUP(A197,Metadata!$A$1:$H$22, 7, FALSE)</f>
        <v>Demographics, GAD-7, Brief Pain Inventory (BPI), Patient Health Questionnaire (PHQ-8), Pain Catastrophizing Scale (PCS), PROMIS Adult Self-Report Measures</v>
      </c>
      <c r="G197" t="s">
        <v>346</v>
      </c>
      <c r="H197" t="s">
        <v>1082</v>
      </c>
      <c r="I197" t="s">
        <v>1584</v>
      </c>
      <c r="J197" t="s">
        <v>1988</v>
      </c>
      <c r="N197" t="s">
        <v>1993</v>
      </c>
      <c r="R197" t="s">
        <v>2054</v>
      </c>
      <c r="AI197" t="s">
        <v>8</v>
      </c>
    </row>
    <row r="198" spans="1:35" x14ac:dyDescent="0.45">
      <c r="A198" t="s">
        <v>8</v>
      </c>
      <c r="B198" t="s">
        <v>150</v>
      </c>
      <c r="C198" t="s">
        <v>29</v>
      </c>
      <c r="D198" t="s">
        <v>91</v>
      </c>
      <c r="E198" t="s">
        <v>97</v>
      </c>
      <c r="F198" t="str">
        <f>VLOOKUP(A198,Metadata!$A$1:$H$22, 7, FALSE)</f>
        <v>Demographics, GAD-7, Brief Pain Inventory (BPI), Patient Health Questionnaire (PHQ-8), Pain Catastrophizing Scale (PCS), PROMIS Adult Self-Report Measures</v>
      </c>
      <c r="G198" t="s">
        <v>347</v>
      </c>
      <c r="H198" t="s">
        <v>1083</v>
      </c>
      <c r="I198" t="s">
        <v>1585</v>
      </c>
      <c r="J198" t="s">
        <v>1988</v>
      </c>
      <c r="N198" t="s">
        <v>1993</v>
      </c>
      <c r="R198" t="s">
        <v>2054</v>
      </c>
      <c r="AI198" t="s">
        <v>8</v>
      </c>
    </row>
    <row r="199" spans="1:35" x14ac:dyDescent="0.45">
      <c r="A199" t="s">
        <v>8</v>
      </c>
      <c r="B199" t="s">
        <v>150</v>
      </c>
      <c r="C199" t="s">
        <v>29</v>
      </c>
      <c r="D199" t="s">
        <v>91</v>
      </c>
      <c r="E199" t="s">
        <v>97</v>
      </c>
      <c r="F199" t="str">
        <f>VLOOKUP(A199,Metadata!$A$1:$H$22, 7, FALSE)</f>
        <v>Demographics, GAD-7, Brief Pain Inventory (BPI), Patient Health Questionnaire (PHQ-8), Pain Catastrophizing Scale (PCS), PROMIS Adult Self-Report Measures</v>
      </c>
      <c r="G199" t="s">
        <v>348</v>
      </c>
      <c r="H199" t="s">
        <v>1084</v>
      </c>
      <c r="I199" t="s">
        <v>1586</v>
      </c>
      <c r="J199" t="s">
        <v>1988</v>
      </c>
      <c r="N199" t="s">
        <v>1993</v>
      </c>
      <c r="R199" t="s">
        <v>2054</v>
      </c>
      <c r="AI199" t="s">
        <v>8</v>
      </c>
    </row>
    <row r="200" spans="1:35" x14ac:dyDescent="0.45">
      <c r="A200" t="s">
        <v>8</v>
      </c>
      <c r="B200" t="s">
        <v>150</v>
      </c>
      <c r="C200" t="s">
        <v>29</v>
      </c>
      <c r="D200" t="s">
        <v>91</v>
      </c>
      <c r="E200" t="s">
        <v>97</v>
      </c>
      <c r="F200" t="str">
        <f>VLOOKUP(A200,Metadata!$A$1:$H$22, 7, FALSE)</f>
        <v>Demographics, GAD-7, Brief Pain Inventory (BPI), Patient Health Questionnaire (PHQ-8), Pain Catastrophizing Scale (PCS), PROMIS Adult Self-Report Measures</v>
      </c>
      <c r="G200" t="s">
        <v>349</v>
      </c>
      <c r="H200" t="s">
        <v>1085</v>
      </c>
      <c r="I200" t="s">
        <v>1587</v>
      </c>
      <c r="J200" t="s">
        <v>1988</v>
      </c>
      <c r="N200" t="s">
        <v>1993</v>
      </c>
      <c r="R200" t="s">
        <v>2054</v>
      </c>
      <c r="AI200" t="s">
        <v>8</v>
      </c>
    </row>
    <row r="201" spans="1:35" x14ac:dyDescent="0.45">
      <c r="A201" t="s">
        <v>8</v>
      </c>
      <c r="B201" t="s">
        <v>150</v>
      </c>
      <c r="C201" t="s">
        <v>29</v>
      </c>
      <c r="D201" t="s">
        <v>91</v>
      </c>
      <c r="E201" t="s">
        <v>97</v>
      </c>
      <c r="F201" t="str">
        <f>VLOOKUP(A201,Metadata!$A$1:$H$22, 7, FALSE)</f>
        <v>Demographics, GAD-7, Brief Pain Inventory (BPI), Patient Health Questionnaire (PHQ-8), Pain Catastrophizing Scale (PCS), PROMIS Adult Self-Report Measures</v>
      </c>
      <c r="G201" t="s">
        <v>350</v>
      </c>
      <c r="H201" t="s">
        <v>1086</v>
      </c>
      <c r="I201" t="s">
        <v>1588</v>
      </c>
      <c r="J201" t="s">
        <v>1988</v>
      </c>
      <c r="N201" t="s">
        <v>1993</v>
      </c>
      <c r="R201" t="s">
        <v>2054</v>
      </c>
      <c r="AI201" t="s">
        <v>8</v>
      </c>
    </row>
    <row r="202" spans="1:35" x14ac:dyDescent="0.45">
      <c r="A202" t="s">
        <v>8</v>
      </c>
      <c r="B202" t="s">
        <v>150</v>
      </c>
      <c r="C202" t="s">
        <v>29</v>
      </c>
      <c r="D202" t="s">
        <v>91</v>
      </c>
      <c r="E202" t="s">
        <v>97</v>
      </c>
      <c r="F202" t="str">
        <f>VLOOKUP(A202,Metadata!$A$1:$H$22, 7, FALSE)</f>
        <v>Demographics, GAD-7, Brief Pain Inventory (BPI), Patient Health Questionnaire (PHQ-8), Pain Catastrophizing Scale (PCS), PROMIS Adult Self-Report Measures</v>
      </c>
      <c r="G202" t="s">
        <v>351</v>
      </c>
      <c r="H202" t="s">
        <v>1087</v>
      </c>
      <c r="I202" t="s">
        <v>1589</v>
      </c>
      <c r="J202" t="s">
        <v>1990</v>
      </c>
      <c r="AI202" t="s">
        <v>8</v>
      </c>
    </row>
    <row r="203" spans="1:35" x14ac:dyDescent="0.45">
      <c r="A203" t="s">
        <v>8</v>
      </c>
      <c r="B203" t="s">
        <v>150</v>
      </c>
      <c r="C203" t="s">
        <v>29</v>
      </c>
      <c r="D203" t="s">
        <v>91</v>
      </c>
      <c r="E203" t="s">
        <v>97</v>
      </c>
      <c r="F203" t="str">
        <f>VLOOKUP(A203,Metadata!$A$1:$H$22, 7, FALSE)</f>
        <v>Demographics, GAD-7, Brief Pain Inventory (BPI), Patient Health Questionnaire (PHQ-8), Pain Catastrophizing Scale (PCS), PROMIS Adult Self-Report Measures</v>
      </c>
      <c r="G203" t="s">
        <v>352</v>
      </c>
      <c r="H203" t="s">
        <v>1088</v>
      </c>
      <c r="I203" t="s">
        <v>1590</v>
      </c>
      <c r="J203" t="s">
        <v>1988</v>
      </c>
      <c r="N203" t="s">
        <v>1999</v>
      </c>
      <c r="R203" t="s">
        <v>2055</v>
      </c>
      <c r="AI203" t="s">
        <v>8</v>
      </c>
    </row>
    <row r="204" spans="1:35" x14ac:dyDescent="0.45">
      <c r="A204" t="s">
        <v>8</v>
      </c>
      <c r="B204" t="s">
        <v>150</v>
      </c>
      <c r="C204" t="s">
        <v>29</v>
      </c>
      <c r="D204" t="s">
        <v>91</v>
      </c>
      <c r="E204" t="s">
        <v>97</v>
      </c>
      <c r="F204" t="str">
        <f>VLOOKUP(A204,Metadata!$A$1:$H$22, 7, FALSE)</f>
        <v>Demographics, GAD-7, Brief Pain Inventory (BPI), Patient Health Questionnaire (PHQ-8), Pain Catastrophizing Scale (PCS), PROMIS Adult Self-Report Measures</v>
      </c>
      <c r="G204" t="s">
        <v>353</v>
      </c>
      <c r="H204" t="s">
        <v>1089</v>
      </c>
      <c r="I204" t="s">
        <v>1591</v>
      </c>
      <c r="J204" t="s">
        <v>1988</v>
      </c>
      <c r="N204" t="s">
        <v>1999</v>
      </c>
      <c r="R204" t="s">
        <v>2055</v>
      </c>
      <c r="AI204" t="s">
        <v>8</v>
      </c>
    </row>
    <row r="205" spans="1:35" x14ac:dyDescent="0.45">
      <c r="A205" t="s">
        <v>8</v>
      </c>
      <c r="B205" t="s">
        <v>150</v>
      </c>
      <c r="C205" t="s">
        <v>29</v>
      </c>
      <c r="D205" t="s">
        <v>91</v>
      </c>
      <c r="E205" t="s">
        <v>97</v>
      </c>
      <c r="F205" t="str">
        <f>VLOOKUP(A205,Metadata!$A$1:$H$22, 7, FALSE)</f>
        <v>Demographics, GAD-7, Brief Pain Inventory (BPI), Patient Health Questionnaire (PHQ-8), Pain Catastrophizing Scale (PCS), PROMIS Adult Self-Report Measures</v>
      </c>
      <c r="G205" t="s">
        <v>354</v>
      </c>
      <c r="H205" t="s">
        <v>1090</v>
      </c>
      <c r="I205" t="s">
        <v>1592</v>
      </c>
      <c r="J205" t="s">
        <v>1988</v>
      </c>
      <c r="N205" t="s">
        <v>1999</v>
      </c>
      <c r="R205" t="s">
        <v>2055</v>
      </c>
      <c r="AI205" t="s">
        <v>8</v>
      </c>
    </row>
    <row r="206" spans="1:35" x14ac:dyDescent="0.45">
      <c r="A206" t="s">
        <v>8</v>
      </c>
      <c r="B206" t="s">
        <v>150</v>
      </c>
      <c r="C206" t="s">
        <v>29</v>
      </c>
      <c r="D206" t="s">
        <v>91</v>
      </c>
      <c r="E206" t="s">
        <v>97</v>
      </c>
      <c r="F206" t="str">
        <f>VLOOKUP(A206,Metadata!$A$1:$H$22, 7, FALSE)</f>
        <v>Demographics, GAD-7, Brief Pain Inventory (BPI), Patient Health Questionnaire (PHQ-8), Pain Catastrophizing Scale (PCS), PROMIS Adult Self-Report Measures</v>
      </c>
      <c r="G206" t="s">
        <v>355</v>
      </c>
      <c r="H206" t="s">
        <v>1091</v>
      </c>
      <c r="I206" t="s">
        <v>1593</v>
      </c>
      <c r="J206" t="s">
        <v>1988</v>
      </c>
      <c r="N206" t="s">
        <v>1999</v>
      </c>
      <c r="R206" t="s">
        <v>2055</v>
      </c>
      <c r="AI206" t="s">
        <v>8</v>
      </c>
    </row>
    <row r="207" spans="1:35" x14ac:dyDescent="0.45">
      <c r="A207" t="s">
        <v>8</v>
      </c>
      <c r="B207" t="s">
        <v>150</v>
      </c>
      <c r="C207" t="s">
        <v>29</v>
      </c>
      <c r="D207" t="s">
        <v>91</v>
      </c>
      <c r="E207" t="s">
        <v>97</v>
      </c>
      <c r="F207" t="str">
        <f>VLOOKUP(A207,Metadata!$A$1:$H$22, 7, FALSE)</f>
        <v>Demographics, GAD-7, Brief Pain Inventory (BPI), Patient Health Questionnaire (PHQ-8), Pain Catastrophizing Scale (PCS), PROMIS Adult Self-Report Measures</v>
      </c>
      <c r="G207" t="s">
        <v>356</v>
      </c>
      <c r="H207" t="s">
        <v>1092</v>
      </c>
      <c r="I207" t="s">
        <v>1594</v>
      </c>
      <c r="J207" t="s">
        <v>1988</v>
      </c>
      <c r="N207" t="s">
        <v>1999</v>
      </c>
      <c r="R207" t="s">
        <v>2055</v>
      </c>
      <c r="AI207" t="s">
        <v>8</v>
      </c>
    </row>
    <row r="208" spans="1:35" x14ac:dyDescent="0.45">
      <c r="A208" t="s">
        <v>8</v>
      </c>
      <c r="B208" t="s">
        <v>150</v>
      </c>
      <c r="C208" t="s">
        <v>29</v>
      </c>
      <c r="D208" t="s">
        <v>91</v>
      </c>
      <c r="E208" t="s">
        <v>97</v>
      </c>
      <c r="F208" t="str">
        <f>VLOOKUP(A208,Metadata!$A$1:$H$22, 7, FALSE)</f>
        <v>Demographics, GAD-7, Brief Pain Inventory (BPI), Patient Health Questionnaire (PHQ-8), Pain Catastrophizing Scale (PCS), PROMIS Adult Self-Report Measures</v>
      </c>
      <c r="G208" t="s">
        <v>357</v>
      </c>
      <c r="H208" t="s">
        <v>1093</v>
      </c>
      <c r="I208" t="s">
        <v>1595</v>
      </c>
      <c r="J208" t="s">
        <v>1988</v>
      </c>
      <c r="N208" t="s">
        <v>1999</v>
      </c>
      <c r="R208" t="s">
        <v>2055</v>
      </c>
      <c r="AI208" t="s">
        <v>8</v>
      </c>
    </row>
    <row r="209" spans="1:35" x14ac:dyDescent="0.45">
      <c r="A209" t="s">
        <v>8</v>
      </c>
      <c r="B209" t="s">
        <v>150</v>
      </c>
      <c r="C209" t="s">
        <v>29</v>
      </c>
      <c r="D209" t="s">
        <v>91</v>
      </c>
      <c r="E209" t="s">
        <v>97</v>
      </c>
      <c r="F209" t="str">
        <f>VLOOKUP(A209,Metadata!$A$1:$H$22, 7, FALSE)</f>
        <v>Demographics, GAD-7, Brief Pain Inventory (BPI), Patient Health Questionnaire (PHQ-8), Pain Catastrophizing Scale (PCS), PROMIS Adult Self-Report Measures</v>
      </c>
      <c r="G209" t="s">
        <v>358</v>
      </c>
      <c r="H209" t="s">
        <v>1094</v>
      </c>
      <c r="I209" t="s">
        <v>1596</v>
      </c>
      <c r="J209" t="s">
        <v>1988</v>
      </c>
      <c r="N209" t="s">
        <v>1999</v>
      </c>
      <c r="R209" t="s">
        <v>2055</v>
      </c>
      <c r="AI209" t="s">
        <v>8</v>
      </c>
    </row>
    <row r="210" spans="1:35" x14ac:dyDescent="0.45">
      <c r="A210" t="s">
        <v>8</v>
      </c>
      <c r="B210" t="s">
        <v>150</v>
      </c>
      <c r="C210" t="s">
        <v>29</v>
      </c>
      <c r="D210" t="s">
        <v>91</v>
      </c>
      <c r="E210" t="s">
        <v>97</v>
      </c>
      <c r="F210" t="str">
        <f>VLOOKUP(A210,Metadata!$A$1:$H$22, 7, FALSE)</f>
        <v>Demographics, GAD-7, Brief Pain Inventory (BPI), Patient Health Questionnaire (PHQ-8), Pain Catastrophizing Scale (PCS), PROMIS Adult Self-Report Measures</v>
      </c>
      <c r="G210" t="s">
        <v>359</v>
      </c>
      <c r="H210" t="s">
        <v>1095</v>
      </c>
      <c r="I210" t="s">
        <v>1597</v>
      </c>
      <c r="J210" t="s">
        <v>1988</v>
      </c>
      <c r="N210" t="s">
        <v>1999</v>
      </c>
      <c r="R210" t="s">
        <v>2055</v>
      </c>
      <c r="AI210" t="s">
        <v>8</v>
      </c>
    </row>
    <row r="211" spans="1:35" x14ac:dyDescent="0.45">
      <c r="A211" t="s">
        <v>8</v>
      </c>
      <c r="B211" t="s">
        <v>150</v>
      </c>
      <c r="C211" t="s">
        <v>29</v>
      </c>
      <c r="D211" t="s">
        <v>91</v>
      </c>
      <c r="E211" t="s">
        <v>97</v>
      </c>
      <c r="F211" t="str">
        <f>VLOOKUP(A211,Metadata!$A$1:$H$22, 7, FALSE)</f>
        <v>Demographics, GAD-7, Brief Pain Inventory (BPI), Patient Health Questionnaire (PHQ-8), Pain Catastrophizing Scale (PCS), PROMIS Adult Self-Report Measures</v>
      </c>
      <c r="G211" t="s">
        <v>360</v>
      </c>
      <c r="H211" t="s">
        <v>1096</v>
      </c>
      <c r="I211" t="s">
        <v>1598</v>
      </c>
      <c r="J211" t="s">
        <v>1988</v>
      </c>
      <c r="N211" t="s">
        <v>1999</v>
      </c>
      <c r="R211" t="s">
        <v>2055</v>
      </c>
      <c r="AI211" t="s">
        <v>8</v>
      </c>
    </row>
    <row r="212" spans="1:35" x14ac:dyDescent="0.45">
      <c r="A212" t="s">
        <v>8</v>
      </c>
      <c r="B212" t="s">
        <v>150</v>
      </c>
      <c r="C212" t="s">
        <v>29</v>
      </c>
      <c r="D212" t="s">
        <v>91</v>
      </c>
      <c r="E212" t="s">
        <v>97</v>
      </c>
      <c r="F212" t="str">
        <f>VLOOKUP(A212,Metadata!$A$1:$H$22, 7, FALSE)</f>
        <v>Demographics, GAD-7, Brief Pain Inventory (BPI), Patient Health Questionnaire (PHQ-8), Pain Catastrophizing Scale (PCS), PROMIS Adult Self-Report Measures</v>
      </c>
      <c r="G212" t="s">
        <v>361</v>
      </c>
      <c r="H212" t="s">
        <v>1097</v>
      </c>
      <c r="I212" t="s">
        <v>1599</v>
      </c>
      <c r="J212" t="s">
        <v>1988</v>
      </c>
      <c r="N212" t="s">
        <v>1995</v>
      </c>
      <c r="R212" t="s">
        <v>2022</v>
      </c>
      <c r="AI212" t="s">
        <v>8</v>
      </c>
    </row>
    <row r="213" spans="1:35" x14ac:dyDescent="0.45">
      <c r="A213" t="s">
        <v>8</v>
      </c>
      <c r="B213" t="s">
        <v>150</v>
      </c>
      <c r="C213" t="s">
        <v>29</v>
      </c>
      <c r="D213" t="s">
        <v>91</v>
      </c>
      <c r="E213" t="s">
        <v>97</v>
      </c>
      <c r="F213" t="str">
        <f>VLOOKUP(A213,Metadata!$A$1:$H$22, 7, FALSE)</f>
        <v>Demographics, GAD-7, Brief Pain Inventory (BPI), Patient Health Questionnaire (PHQ-8), Pain Catastrophizing Scale (PCS), PROMIS Adult Self-Report Measures</v>
      </c>
      <c r="G213" t="s">
        <v>362</v>
      </c>
      <c r="H213" t="s">
        <v>1098</v>
      </c>
      <c r="I213" t="s">
        <v>1600</v>
      </c>
      <c r="J213" t="s">
        <v>1988</v>
      </c>
      <c r="N213" t="s">
        <v>1995</v>
      </c>
      <c r="R213" t="s">
        <v>2022</v>
      </c>
      <c r="AI213" t="s">
        <v>8</v>
      </c>
    </row>
    <row r="214" spans="1:35" x14ac:dyDescent="0.45">
      <c r="A214" t="s">
        <v>8</v>
      </c>
      <c r="B214" t="s">
        <v>150</v>
      </c>
      <c r="C214" t="s">
        <v>29</v>
      </c>
      <c r="D214" t="s">
        <v>91</v>
      </c>
      <c r="E214" t="s">
        <v>97</v>
      </c>
      <c r="F214" t="str">
        <f>VLOOKUP(A214,Metadata!$A$1:$H$22, 7, FALSE)</f>
        <v>Demographics, GAD-7, Brief Pain Inventory (BPI), Patient Health Questionnaire (PHQ-8), Pain Catastrophizing Scale (PCS), PROMIS Adult Self-Report Measures</v>
      </c>
      <c r="G214" t="s">
        <v>363</v>
      </c>
      <c r="H214" t="s">
        <v>1099</v>
      </c>
      <c r="I214" t="s">
        <v>1601</v>
      </c>
      <c r="J214" t="s">
        <v>1988</v>
      </c>
      <c r="N214" t="s">
        <v>1995</v>
      </c>
      <c r="R214" t="s">
        <v>2022</v>
      </c>
      <c r="AI214" t="s">
        <v>8</v>
      </c>
    </row>
    <row r="215" spans="1:35" x14ac:dyDescent="0.45">
      <c r="A215" t="s">
        <v>8</v>
      </c>
      <c r="B215" t="s">
        <v>150</v>
      </c>
      <c r="C215" t="s">
        <v>29</v>
      </c>
      <c r="D215" t="s">
        <v>91</v>
      </c>
      <c r="E215" t="s">
        <v>97</v>
      </c>
      <c r="F215" t="str">
        <f>VLOOKUP(A215,Metadata!$A$1:$H$22, 7, FALSE)</f>
        <v>Demographics, GAD-7, Brief Pain Inventory (BPI), Patient Health Questionnaire (PHQ-8), Pain Catastrophizing Scale (PCS), PROMIS Adult Self-Report Measures</v>
      </c>
      <c r="G215" t="s">
        <v>364</v>
      </c>
      <c r="H215" t="s">
        <v>1100</v>
      </c>
      <c r="I215" t="s">
        <v>1602</v>
      </c>
      <c r="J215" t="s">
        <v>1988</v>
      </c>
      <c r="N215" t="s">
        <v>1995</v>
      </c>
      <c r="R215" t="s">
        <v>2022</v>
      </c>
      <c r="AI215" t="s">
        <v>8</v>
      </c>
    </row>
    <row r="216" spans="1:35" x14ac:dyDescent="0.45">
      <c r="A216" t="s">
        <v>8</v>
      </c>
      <c r="B216" t="s">
        <v>150</v>
      </c>
      <c r="C216" t="s">
        <v>29</v>
      </c>
      <c r="D216" t="s">
        <v>91</v>
      </c>
      <c r="E216" t="s">
        <v>97</v>
      </c>
      <c r="F216" t="str">
        <f>VLOOKUP(A216,Metadata!$A$1:$H$22, 7, FALSE)</f>
        <v>Demographics, GAD-7, Brief Pain Inventory (BPI), Patient Health Questionnaire (PHQ-8), Pain Catastrophizing Scale (PCS), PROMIS Adult Self-Report Measures</v>
      </c>
      <c r="G216" t="s">
        <v>365</v>
      </c>
      <c r="H216" t="s">
        <v>1101</v>
      </c>
      <c r="I216" t="s">
        <v>1603</v>
      </c>
      <c r="J216" t="s">
        <v>1988</v>
      </c>
      <c r="N216" t="s">
        <v>1995</v>
      </c>
      <c r="R216" t="s">
        <v>2022</v>
      </c>
      <c r="AI216" t="s">
        <v>8</v>
      </c>
    </row>
    <row r="217" spans="1:35" x14ac:dyDescent="0.45">
      <c r="A217" t="s">
        <v>8</v>
      </c>
      <c r="B217" t="s">
        <v>150</v>
      </c>
      <c r="C217" t="s">
        <v>29</v>
      </c>
      <c r="D217" t="s">
        <v>91</v>
      </c>
      <c r="E217" t="s">
        <v>97</v>
      </c>
      <c r="F217" t="str">
        <f>VLOOKUP(A217,Metadata!$A$1:$H$22, 7, FALSE)</f>
        <v>Demographics, GAD-7, Brief Pain Inventory (BPI), Patient Health Questionnaire (PHQ-8), Pain Catastrophizing Scale (PCS), PROMIS Adult Self-Report Measures</v>
      </c>
      <c r="G217" t="s">
        <v>366</v>
      </c>
      <c r="H217" t="s">
        <v>1102</v>
      </c>
      <c r="I217" t="s">
        <v>1604</v>
      </c>
      <c r="J217" t="s">
        <v>1988</v>
      </c>
      <c r="N217" t="s">
        <v>1995</v>
      </c>
      <c r="R217" t="s">
        <v>2022</v>
      </c>
      <c r="AI217" t="s">
        <v>8</v>
      </c>
    </row>
    <row r="218" spans="1:35" x14ac:dyDescent="0.45">
      <c r="A218" t="s">
        <v>8</v>
      </c>
      <c r="B218" t="s">
        <v>150</v>
      </c>
      <c r="C218" t="s">
        <v>29</v>
      </c>
      <c r="D218" t="s">
        <v>91</v>
      </c>
      <c r="E218" t="s">
        <v>97</v>
      </c>
      <c r="F218" t="str">
        <f>VLOOKUP(A218,Metadata!$A$1:$H$22, 7, FALSE)</f>
        <v>Demographics, GAD-7, Brief Pain Inventory (BPI), Patient Health Questionnaire (PHQ-8), Pain Catastrophizing Scale (PCS), PROMIS Adult Self-Report Measures</v>
      </c>
      <c r="G218" t="s">
        <v>367</v>
      </c>
      <c r="H218" t="s">
        <v>1103</v>
      </c>
      <c r="I218" t="s">
        <v>1605</v>
      </c>
      <c r="J218" t="s">
        <v>1988</v>
      </c>
      <c r="N218" t="s">
        <v>1995</v>
      </c>
      <c r="R218" t="s">
        <v>2022</v>
      </c>
      <c r="AI218" t="s">
        <v>8</v>
      </c>
    </row>
    <row r="219" spans="1:35" x14ac:dyDescent="0.45">
      <c r="A219" t="s">
        <v>8</v>
      </c>
      <c r="B219" t="s">
        <v>150</v>
      </c>
      <c r="C219" t="s">
        <v>29</v>
      </c>
      <c r="D219" t="s">
        <v>91</v>
      </c>
      <c r="E219" t="s">
        <v>97</v>
      </c>
      <c r="F219" t="str">
        <f>VLOOKUP(A219,Metadata!$A$1:$H$22, 7, FALSE)</f>
        <v>Demographics, GAD-7, Brief Pain Inventory (BPI), Patient Health Questionnaire (PHQ-8), Pain Catastrophizing Scale (PCS), PROMIS Adult Self-Report Measures</v>
      </c>
      <c r="G219" t="s">
        <v>368</v>
      </c>
      <c r="H219" t="s">
        <v>1104</v>
      </c>
      <c r="I219" t="s">
        <v>1606</v>
      </c>
      <c r="J219" t="s">
        <v>1988</v>
      </c>
      <c r="N219" t="s">
        <v>1995</v>
      </c>
      <c r="R219" t="s">
        <v>2022</v>
      </c>
      <c r="AI219" t="s">
        <v>8</v>
      </c>
    </row>
    <row r="220" spans="1:35" x14ac:dyDescent="0.45">
      <c r="A220" t="s">
        <v>8</v>
      </c>
      <c r="B220" t="s">
        <v>150</v>
      </c>
      <c r="C220" t="s">
        <v>29</v>
      </c>
      <c r="D220" t="s">
        <v>91</v>
      </c>
      <c r="E220" t="s">
        <v>97</v>
      </c>
      <c r="F220" t="str">
        <f>VLOOKUP(A220,Metadata!$A$1:$H$22, 7, FALSE)</f>
        <v>Demographics, GAD-7, Brief Pain Inventory (BPI), Patient Health Questionnaire (PHQ-8), Pain Catastrophizing Scale (PCS), PROMIS Adult Self-Report Measures</v>
      </c>
      <c r="G220" t="s">
        <v>369</v>
      </c>
      <c r="H220" t="s">
        <v>1105</v>
      </c>
      <c r="I220" t="s">
        <v>1607</v>
      </c>
      <c r="J220" t="s">
        <v>1988</v>
      </c>
      <c r="N220" t="s">
        <v>1995</v>
      </c>
      <c r="R220" t="s">
        <v>2022</v>
      </c>
      <c r="AI220" t="s">
        <v>8</v>
      </c>
    </row>
    <row r="221" spans="1:35" x14ac:dyDescent="0.45">
      <c r="A221" t="s">
        <v>8</v>
      </c>
      <c r="B221" t="s">
        <v>150</v>
      </c>
      <c r="C221" t="s">
        <v>29</v>
      </c>
      <c r="D221" t="s">
        <v>91</v>
      </c>
      <c r="E221" t="s">
        <v>97</v>
      </c>
      <c r="F221" t="str">
        <f>VLOOKUP(A221,Metadata!$A$1:$H$22, 7, FALSE)</f>
        <v>Demographics, GAD-7, Brief Pain Inventory (BPI), Patient Health Questionnaire (PHQ-8), Pain Catastrophizing Scale (PCS), PROMIS Adult Self-Report Measures</v>
      </c>
      <c r="G221" t="s">
        <v>370</v>
      </c>
      <c r="H221" t="s">
        <v>1106</v>
      </c>
      <c r="I221" t="s">
        <v>1608</v>
      </c>
      <c r="J221" t="s">
        <v>1988</v>
      </c>
      <c r="N221" t="s">
        <v>1995</v>
      </c>
      <c r="R221" t="s">
        <v>2022</v>
      </c>
      <c r="AI221" t="s">
        <v>8</v>
      </c>
    </row>
    <row r="222" spans="1:35" x14ac:dyDescent="0.45">
      <c r="A222" t="s">
        <v>8</v>
      </c>
      <c r="B222" t="s">
        <v>150</v>
      </c>
      <c r="C222" t="s">
        <v>29</v>
      </c>
      <c r="D222" t="s">
        <v>91</v>
      </c>
      <c r="E222" t="s">
        <v>97</v>
      </c>
      <c r="F222" t="str">
        <f>VLOOKUP(A222,Metadata!$A$1:$H$22, 7, FALSE)</f>
        <v>Demographics, GAD-7, Brief Pain Inventory (BPI), Patient Health Questionnaire (PHQ-8), Pain Catastrophizing Scale (PCS), PROMIS Adult Self-Report Measures</v>
      </c>
      <c r="G222" t="s">
        <v>371</v>
      </c>
      <c r="H222" t="s">
        <v>1107</v>
      </c>
      <c r="I222" t="s">
        <v>1609</v>
      </c>
      <c r="J222" t="s">
        <v>1988</v>
      </c>
      <c r="N222" t="s">
        <v>1995</v>
      </c>
      <c r="R222" t="s">
        <v>2022</v>
      </c>
      <c r="AI222" t="s">
        <v>8</v>
      </c>
    </row>
    <row r="223" spans="1:35" x14ac:dyDescent="0.45">
      <c r="A223" t="s">
        <v>8</v>
      </c>
      <c r="B223" t="s">
        <v>150</v>
      </c>
      <c r="C223" t="s">
        <v>29</v>
      </c>
      <c r="D223" t="s">
        <v>91</v>
      </c>
      <c r="E223" t="s">
        <v>97</v>
      </c>
      <c r="F223" t="str">
        <f>VLOOKUP(A223,Metadata!$A$1:$H$22, 7, FALSE)</f>
        <v>Demographics, GAD-7, Brief Pain Inventory (BPI), Patient Health Questionnaire (PHQ-8), Pain Catastrophizing Scale (PCS), PROMIS Adult Self-Report Measures</v>
      </c>
      <c r="G223" t="s">
        <v>372</v>
      </c>
      <c r="H223" t="s">
        <v>1108</v>
      </c>
      <c r="I223" t="s">
        <v>1610</v>
      </c>
      <c r="J223" t="s">
        <v>1988</v>
      </c>
      <c r="N223" t="s">
        <v>1995</v>
      </c>
      <c r="R223" t="s">
        <v>2022</v>
      </c>
      <c r="AI223" t="s">
        <v>8</v>
      </c>
    </row>
    <row r="224" spans="1:35" x14ac:dyDescent="0.45">
      <c r="A224" t="s">
        <v>8</v>
      </c>
      <c r="B224" t="s">
        <v>150</v>
      </c>
      <c r="C224" t="s">
        <v>29</v>
      </c>
      <c r="D224" t="s">
        <v>91</v>
      </c>
      <c r="E224" t="s">
        <v>97</v>
      </c>
      <c r="F224" t="str">
        <f>VLOOKUP(A224,Metadata!$A$1:$H$22, 7, FALSE)</f>
        <v>Demographics, GAD-7, Brief Pain Inventory (BPI), Patient Health Questionnaire (PHQ-8), Pain Catastrophizing Scale (PCS), PROMIS Adult Self-Report Measures</v>
      </c>
      <c r="G224" t="s">
        <v>373</v>
      </c>
      <c r="H224" t="s">
        <v>1109</v>
      </c>
      <c r="I224" t="s">
        <v>1611</v>
      </c>
      <c r="J224" t="s">
        <v>1988</v>
      </c>
      <c r="N224" t="s">
        <v>1995</v>
      </c>
      <c r="R224" t="s">
        <v>2022</v>
      </c>
      <c r="AI224" t="s">
        <v>8</v>
      </c>
    </row>
    <row r="225" spans="1:35" x14ac:dyDescent="0.45">
      <c r="A225" t="s">
        <v>8</v>
      </c>
      <c r="B225" t="s">
        <v>150</v>
      </c>
      <c r="C225" t="s">
        <v>29</v>
      </c>
      <c r="D225" t="s">
        <v>91</v>
      </c>
      <c r="E225" t="s">
        <v>97</v>
      </c>
      <c r="F225" t="str">
        <f>VLOOKUP(A225,Metadata!$A$1:$H$22, 7, FALSE)</f>
        <v>Demographics, GAD-7, Brief Pain Inventory (BPI), Patient Health Questionnaire (PHQ-8), Pain Catastrophizing Scale (PCS), PROMIS Adult Self-Report Measures</v>
      </c>
      <c r="G225" t="s">
        <v>374</v>
      </c>
      <c r="H225" t="s">
        <v>1110</v>
      </c>
      <c r="I225" t="s">
        <v>1612</v>
      </c>
      <c r="J225" t="s">
        <v>1988</v>
      </c>
      <c r="N225" t="s">
        <v>1995</v>
      </c>
      <c r="R225" t="s">
        <v>2022</v>
      </c>
      <c r="AI225" t="s">
        <v>8</v>
      </c>
    </row>
    <row r="226" spans="1:35" x14ac:dyDescent="0.45">
      <c r="A226" t="s">
        <v>8</v>
      </c>
      <c r="B226" t="s">
        <v>150</v>
      </c>
      <c r="C226" t="s">
        <v>29</v>
      </c>
      <c r="D226" t="s">
        <v>91</v>
      </c>
      <c r="E226" t="s">
        <v>97</v>
      </c>
      <c r="F226" t="str">
        <f>VLOOKUP(A226,Metadata!$A$1:$H$22, 7, FALSE)</f>
        <v>Demographics, GAD-7, Brief Pain Inventory (BPI), Patient Health Questionnaire (PHQ-8), Pain Catastrophizing Scale (PCS), PROMIS Adult Self-Report Measures</v>
      </c>
      <c r="G226" t="s">
        <v>375</v>
      </c>
      <c r="H226" t="s">
        <v>1111</v>
      </c>
      <c r="I226" t="s">
        <v>1613</v>
      </c>
      <c r="J226" t="s">
        <v>1988</v>
      </c>
      <c r="N226" t="s">
        <v>1995</v>
      </c>
      <c r="R226" t="s">
        <v>2022</v>
      </c>
      <c r="AI226" t="s">
        <v>8</v>
      </c>
    </row>
    <row r="227" spans="1:35" x14ac:dyDescent="0.45">
      <c r="A227" t="s">
        <v>8</v>
      </c>
      <c r="B227" t="s">
        <v>150</v>
      </c>
      <c r="C227" t="s">
        <v>29</v>
      </c>
      <c r="D227" t="s">
        <v>91</v>
      </c>
      <c r="E227" t="s">
        <v>97</v>
      </c>
      <c r="F227" t="str">
        <f>VLOOKUP(A227,Metadata!$A$1:$H$22, 7, FALSE)</f>
        <v>Demographics, GAD-7, Brief Pain Inventory (BPI), Patient Health Questionnaire (PHQ-8), Pain Catastrophizing Scale (PCS), PROMIS Adult Self-Report Measures</v>
      </c>
      <c r="G227" t="s">
        <v>376</v>
      </c>
      <c r="H227" t="s">
        <v>1112</v>
      </c>
      <c r="I227" t="s">
        <v>1614</v>
      </c>
      <c r="J227" t="s">
        <v>1988</v>
      </c>
      <c r="N227" t="s">
        <v>1995</v>
      </c>
      <c r="R227" t="s">
        <v>2022</v>
      </c>
      <c r="AI227" t="s">
        <v>8</v>
      </c>
    </row>
    <row r="228" spans="1:35" x14ac:dyDescent="0.45">
      <c r="A228" t="s">
        <v>8</v>
      </c>
      <c r="B228" t="s">
        <v>150</v>
      </c>
      <c r="C228" t="s">
        <v>29</v>
      </c>
      <c r="D228" t="s">
        <v>91</v>
      </c>
      <c r="E228" t="s">
        <v>97</v>
      </c>
      <c r="F228" t="str">
        <f>VLOOKUP(A228,Metadata!$A$1:$H$22, 7, FALSE)</f>
        <v>Demographics, GAD-7, Brief Pain Inventory (BPI), Patient Health Questionnaire (PHQ-8), Pain Catastrophizing Scale (PCS), PROMIS Adult Self-Report Measures</v>
      </c>
      <c r="G228" t="s">
        <v>377</v>
      </c>
      <c r="H228" t="s">
        <v>1113</v>
      </c>
      <c r="I228" t="s">
        <v>1615</v>
      </c>
      <c r="J228" t="s">
        <v>1988</v>
      </c>
      <c r="N228" t="s">
        <v>1995</v>
      </c>
      <c r="R228" t="s">
        <v>2022</v>
      </c>
      <c r="AI228" t="s">
        <v>8</v>
      </c>
    </row>
    <row r="229" spans="1:35" x14ac:dyDescent="0.45">
      <c r="A229" t="s">
        <v>8</v>
      </c>
      <c r="B229" t="s">
        <v>150</v>
      </c>
      <c r="C229" t="s">
        <v>29</v>
      </c>
      <c r="D229" t="s">
        <v>91</v>
      </c>
      <c r="E229" t="s">
        <v>97</v>
      </c>
      <c r="F229" t="str">
        <f>VLOOKUP(A229,Metadata!$A$1:$H$22, 7, FALSE)</f>
        <v>Demographics, GAD-7, Brief Pain Inventory (BPI), Patient Health Questionnaire (PHQ-8), Pain Catastrophizing Scale (PCS), PROMIS Adult Self-Report Measures</v>
      </c>
      <c r="G229" t="s">
        <v>378</v>
      </c>
      <c r="H229" t="s">
        <v>1114</v>
      </c>
      <c r="I229" t="s">
        <v>1616</v>
      </c>
      <c r="J229" t="s">
        <v>1988</v>
      </c>
      <c r="N229" t="s">
        <v>1995</v>
      </c>
      <c r="R229" t="s">
        <v>2022</v>
      </c>
      <c r="AI229" t="s">
        <v>8</v>
      </c>
    </row>
    <row r="230" spans="1:35" x14ac:dyDescent="0.45">
      <c r="A230" t="s">
        <v>8</v>
      </c>
      <c r="B230" t="s">
        <v>150</v>
      </c>
      <c r="C230" t="s">
        <v>29</v>
      </c>
      <c r="D230" t="s">
        <v>91</v>
      </c>
      <c r="E230" t="s">
        <v>97</v>
      </c>
      <c r="F230" t="str">
        <f>VLOOKUP(A230,Metadata!$A$1:$H$22, 7, FALSE)</f>
        <v>Demographics, GAD-7, Brief Pain Inventory (BPI), Patient Health Questionnaire (PHQ-8), Pain Catastrophizing Scale (PCS), PROMIS Adult Self-Report Measures</v>
      </c>
      <c r="G230" t="s">
        <v>379</v>
      </c>
      <c r="H230" t="s">
        <v>1115</v>
      </c>
      <c r="I230" t="s">
        <v>1617</v>
      </c>
      <c r="J230" t="s">
        <v>1988</v>
      </c>
      <c r="N230" t="s">
        <v>1995</v>
      </c>
      <c r="R230" t="s">
        <v>2022</v>
      </c>
      <c r="AI230" t="s">
        <v>8</v>
      </c>
    </row>
    <row r="231" spans="1:35" x14ac:dyDescent="0.45">
      <c r="A231" t="s">
        <v>8</v>
      </c>
      <c r="B231" t="s">
        <v>150</v>
      </c>
      <c r="C231" t="s">
        <v>29</v>
      </c>
      <c r="D231" t="s">
        <v>91</v>
      </c>
      <c r="E231" t="s">
        <v>97</v>
      </c>
      <c r="F231" t="str">
        <f>VLOOKUP(A231,Metadata!$A$1:$H$22, 7, FALSE)</f>
        <v>Demographics, GAD-7, Brief Pain Inventory (BPI), Patient Health Questionnaire (PHQ-8), Pain Catastrophizing Scale (PCS), PROMIS Adult Self-Report Measures</v>
      </c>
      <c r="G231" t="s">
        <v>380</v>
      </c>
      <c r="H231" t="s">
        <v>1116</v>
      </c>
      <c r="I231" t="s">
        <v>1618</v>
      </c>
      <c r="J231" t="s">
        <v>1988</v>
      </c>
      <c r="N231" t="s">
        <v>1995</v>
      </c>
      <c r="R231" t="s">
        <v>2022</v>
      </c>
      <c r="AI231" t="s">
        <v>8</v>
      </c>
    </row>
    <row r="232" spans="1:35" x14ac:dyDescent="0.45">
      <c r="A232" t="s">
        <v>8</v>
      </c>
      <c r="B232" t="s">
        <v>150</v>
      </c>
      <c r="C232" t="s">
        <v>29</v>
      </c>
      <c r="D232" t="s">
        <v>91</v>
      </c>
      <c r="E232" t="s">
        <v>97</v>
      </c>
      <c r="F232" t="str">
        <f>VLOOKUP(A232,Metadata!$A$1:$H$22, 7, FALSE)</f>
        <v>Demographics, GAD-7, Brief Pain Inventory (BPI), Patient Health Questionnaire (PHQ-8), Pain Catastrophizing Scale (PCS), PROMIS Adult Self-Report Measures</v>
      </c>
      <c r="G232" t="s">
        <v>381</v>
      </c>
      <c r="H232" t="s">
        <v>1117</v>
      </c>
      <c r="I232" t="s">
        <v>1619</v>
      </c>
      <c r="J232" t="s">
        <v>1988</v>
      </c>
      <c r="N232" t="s">
        <v>1995</v>
      </c>
      <c r="R232" t="s">
        <v>2022</v>
      </c>
      <c r="AI232" t="s">
        <v>8</v>
      </c>
    </row>
    <row r="233" spans="1:35" x14ac:dyDescent="0.45">
      <c r="A233" t="s">
        <v>8</v>
      </c>
      <c r="B233" t="s">
        <v>150</v>
      </c>
      <c r="C233" t="s">
        <v>29</v>
      </c>
      <c r="D233" t="s">
        <v>91</v>
      </c>
      <c r="E233" t="s">
        <v>97</v>
      </c>
      <c r="F233" t="str">
        <f>VLOOKUP(A233,Metadata!$A$1:$H$22, 7, FALSE)</f>
        <v>Demographics, GAD-7, Brief Pain Inventory (BPI), Patient Health Questionnaire (PHQ-8), Pain Catastrophizing Scale (PCS), PROMIS Adult Self-Report Measures</v>
      </c>
      <c r="G233" t="s">
        <v>382</v>
      </c>
      <c r="H233" t="s">
        <v>1118</v>
      </c>
      <c r="I233" t="s">
        <v>1620</v>
      </c>
      <c r="J233" t="s">
        <v>1988</v>
      </c>
      <c r="N233" t="s">
        <v>1995</v>
      </c>
      <c r="R233" t="s">
        <v>2022</v>
      </c>
      <c r="AI233" t="s">
        <v>8</v>
      </c>
    </row>
    <row r="234" spans="1:35" x14ac:dyDescent="0.45">
      <c r="A234" t="s">
        <v>8</v>
      </c>
      <c r="B234" t="s">
        <v>150</v>
      </c>
      <c r="C234" t="s">
        <v>29</v>
      </c>
      <c r="D234" t="s">
        <v>91</v>
      </c>
      <c r="E234" t="s">
        <v>97</v>
      </c>
      <c r="F234" t="str">
        <f>VLOOKUP(A234,Metadata!$A$1:$H$22, 7, FALSE)</f>
        <v>Demographics, GAD-7, Brief Pain Inventory (BPI), Patient Health Questionnaire (PHQ-8), Pain Catastrophizing Scale (PCS), PROMIS Adult Self-Report Measures</v>
      </c>
      <c r="G234" t="s">
        <v>383</v>
      </c>
      <c r="H234" t="s">
        <v>1119</v>
      </c>
      <c r="I234" t="s">
        <v>1621</v>
      </c>
      <c r="J234" t="s">
        <v>1988</v>
      </c>
      <c r="N234" t="s">
        <v>1995</v>
      </c>
      <c r="R234" t="s">
        <v>2022</v>
      </c>
      <c r="AI234" t="s">
        <v>8</v>
      </c>
    </row>
    <row r="235" spans="1:35" x14ac:dyDescent="0.45">
      <c r="A235" t="s">
        <v>8</v>
      </c>
      <c r="B235" t="s">
        <v>150</v>
      </c>
      <c r="C235" t="s">
        <v>29</v>
      </c>
      <c r="D235" t="s">
        <v>91</v>
      </c>
      <c r="E235" t="s">
        <v>97</v>
      </c>
      <c r="F235" t="str">
        <f>VLOOKUP(A235,Metadata!$A$1:$H$22, 7, FALSE)</f>
        <v>Demographics, GAD-7, Brief Pain Inventory (BPI), Patient Health Questionnaire (PHQ-8), Pain Catastrophizing Scale (PCS), PROMIS Adult Self-Report Measures</v>
      </c>
      <c r="G235" t="s">
        <v>384</v>
      </c>
      <c r="H235" t="s">
        <v>1120</v>
      </c>
      <c r="I235" t="s">
        <v>1622</v>
      </c>
      <c r="J235" t="s">
        <v>1988</v>
      </c>
      <c r="N235" t="s">
        <v>1995</v>
      </c>
      <c r="R235" t="s">
        <v>2022</v>
      </c>
      <c r="AI235" t="s">
        <v>8</v>
      </c>
    </row>
    <row r="236" spans="1:35" x14ac:dyDescent="0.45">
      <c r="A236" t="s">
        <v>8</v>
      </c>
      <c r="B236" t="s">
        <v>150</v>
      </c>
      <c r="C236" t="s">
        <v>29</v>
      </c>
      <c r="D236" t="s">
        <v>91</v>
      </c>
      <c r="E236" t="s">
        <v>97</v>
      </c>
      <c r="F236" t="str">
        <f>VLOOKUP(A236,Metadata!$A$1:$H$22, 7, FALSE)</f>
        <v>Demographics, GAD-7, Brief Pain Inventory (BPI), Patient Health Questionnaire (PHQ-8), Pain Catastrophizing Scale (PCS), PROMIS Adult Self-Report Measures</v>
      </c>
      <c r="G236" t="s">
        <v>385</v>
      </c>
      <c r="H236" t="s">
        <v>1121</v>
      </c>
      <c r="I236" t="s">
        <v>1623</v>
      </c>
      <c r="J236" t="s">
        <v>1988</v>
      </c>
      <c r="N236" t="s">
        <v>1995</v>
      </c>
      <c r="R236" t="s">
        <v>2022</v>
      </c>
      <c r="AI236" t="s">
        <v>8</v>
      </c>
    </row>
    <row r="237" spans="1:35" x14ac:dyDescent="0.45">
      <c r="A237" t="s">
        <v>8</v>
      </c>
      <c r="B237" t="s">
        <v>150</v>
      </c>
      <c r="C237" t="s">
        <v>29</v>
      </c>
      <c r="D237" t="s">
        <v>91</v>
      </c>
      <c r="E237" t="s">
        <v>97</v>
      </c>
      <c r="F237" t="str">
        <f>VLOOKUP(A237,Metadata!$A$1:$H$22, 7, FALSE)</f>
        <v>Demographics, GAD-7, Brief Pain Inventory (BPI), Patient Health Questionnaire (PHQ-8), Pain Catastrophizing Scale (PCS), PROMIS Adult Self-Report Measures</v>
      </c>
      <c r="G237" t="s">
        <v>386</v>
      </c>
      <c r="H237" t="s">
        <v>1122</v>
      </c>
      <c r="I237" t="s">
        <v>1624</v>
      </c>
      <c r="J237" t="s">
        <v>1988</v>
      </c>
      <c r="N237" t="s">
        <v>1995</v>
      </c>
      <c r="R237" t="s">
        <v>2022</v>
      </c>
      <c r="AI237" t="s">
        <v>8</v>
      </c>
    </row>
    <row r="238" spans="1:35" x14ac:dyDescent="0.45">
      <c r="A238" t="s">
        <v>8</v>
      </c>
      <c r="B238" t="s">
        <v>150</v>
      </c>
      <c r="C238" t="s">
        <v>29</v>
      </c>
      <c r="D238" t="s">
        <v>91</v>
      </c>
      <c r="E238" t="s">
        <v>97</v>
      </c>
      <c r="F238" t="str">
        <f>VLOOKUP(A238,Metadata!$A$1:$H$22, 7, FALSE)</f>
        <v>Demographics, GAD-7, Brief Pain Inventory (BPI), Patient Health Questionnaire (PHQ-8), Pain Catastrophizing Scale (PCS), PROMIS Adult Self-Report Measures</v>
      </c>
      <c r="G238" t="s">
        <v>387</v>
      </c>
      <c r="H238" t="s">
        <v>1123</v>
      </c>
      <c r="I238" t="s">
        <v>1625</v>
      </c>
      <c r="J238" t="s">
        <v>1988</v>
      </c>
      <c r="N238" t="s">
        <v>1995</v>
      </c>
      <c r="R238" t="s">
        <v>2022</v>
      </c>
      <c r="AI238" t="s">
        <v>8</v>
      </c>
    </row>
    <row r="239" spans="1:35" x14ac:dyDescent="0.45">
      <c r="A239" t="s">
        <v>8</v>
      </c>
      <c r="B239" t="s">
        <v>150</v>
      </c>
      <c r="C239" t="s">
        <v>29</v>
      </c>
      <c r="D239" t="s">
        <v>91</v>
      </c>
      <c r="E239" t="s">
        <v>97</v>
      </c>
      <c r="F239" t="str">
        <f>VLOOKUP(A239,Metadata!$A$1:$H$22, 7, FALSE)</f>
        <v>Demographics, GAD-7, Brief Pain Inventory (BPI), Patient Health Questionnaire (PHQ-8), Pain Catastrophizing Scale (PCS), PROMIS Adult Self-Report Measures</v>
      </c>
      <c r="G239" t="s">
        <v>388</v>
      </c>
      <c r="H239" t="s">
        <v>1124</v>
      </c>
      <c r="I239" t="s">
        <v>1626</v>
      </c>
      <c r="J239" t="s">
        <v>1988</v>
      </c>
      <c r="N239" t="s">
        <v>1995</v>
      </c>
      <c r="R239" t="s">
        <v>2022</v>
      </c>
      <c r="AI239" t="s">
        <v>8</v>
      </c>
    </row>
    <row r="240" spans="1:35" x14ac:dyDescent="0.45">
      <c r="A240" t="s">
        <v>8</v>
      </c>
      <c r="B240" t="s">
        <v>150</v>
      </c>
      <c r="C240" t="s">
        <v>29</v>
      </c>
      <c r="D240" t="s">
        <v>91</v>
      </c>
      <c r="E240" t="s">
        <v>97</v>
      </c>
      <c r="F240" t="str">
        <f>VLOOKUP(A240,Metadata!$A$1:$H$22, 7, FALSE)</f>
        <v>Demographics, GAD-7, Brief Pain Inventory (BPI), Patient Health Questionnaire (PHQ-8), Pain Catastrophizing Scale (PCS), PROMIS Adult Self-Report Measures</v>
      </c>
      <c r="G240" t="s">
        <v>389</v>
      </c>
      <c r="H240" t="s">
        <v>1125</v>
      </c>
      <c r="I240" t="s">
        <v>1627</v>
      </c>
      <c r="J240" t="s">
        <v>1988</v>
      </c>
      <c r="N240" t="s">
        <v>1995</v>
      </c>
      <c r="R240" t="s">
        <v>2022</v>
      </c>
      <c r="AI240" t="s">
        <v>8</v>
      </c>
    </row>
    <row r="241" spans="1:35" x14ac:dyDescent="0.45">
      <c r="A241" t="s">
        <v>8</v>
      </c>
      <c r="B241" t="s">
        <v>150</v>
      </c>
      <c r="C241" t="s">
        <v>29</v>
      </c>
      <c r="D241" t="s">
        <v>91</v>
      </c>
      <c r="E241" t="s">
        <v>97</v>
      </c>
      <c r="F241" t="str">
        <f>VLOOKUP(A241,Metadata!$A$1:$H$22, 7, FALSE)</f>
        <v>Demographics, GAD-7, Brief Pain Inventory (BPI), Patient Health Questionnaire (PHQ-8), Pain Catastrophizing Scale (PCS), PROMIS Adult Self-Report Measures</v>
      </c>
      <c r="G241" t="s">
        <v>390</v>
      </c>
      <c r="H241" t="s">
        <v>1126</v>
      </c>
      <c r="I241" t="s">
        <v>1628</v>
      </c>
      <c r="J241" t="s">
        <v>1988</v>
      </c>
      <c r="N241" t="s">
        <v>1995</v>
      </c>
      <c r="R241" t="s">
        <v>2022</v>
      </c>
      <c r="AI241" t="s">
        <v>8</v>
      </c>
    </row>
    <row r="242" spans="1:35" x14ac:dyDescent="0.45">
      <c r="A242" t="s">
        <v>8</v>
      </c>
      <c r="B242" t="s">
        <v>150</v>
      </c>
      <c r="C242" t="s">
        <v>29</v>
      </c>
      <c r="D242" t="s">
        <v>91</v>
      </c>
      <c r="E242" t="s">
        <v>97</v>
      </c>
      <c r="F242" t="str">
        <f>VLOOKUP(A242,Metadata!$A$1:$H$22, 7, FALSE)</f>
        <v>Demographics, GAD-7, Brief Pain Inventory (BPI), Patient Health Questionnaire (PHQ-8), Pain Catastrophizing Scale (PCS), PROMIS Adult Self-Report Measures</v>
      </c>
      <c r="G242" t="s">
        <v>391</v>
      </c>
      <c r="H242" t="s">
        <v>1127</v>
      </c>
      <c r="I242" t="s">
        <v>1629</v>
      </c>
      <c r="J242" t="s">
        <v>1988</v>
      </c>
      <c r="N242" t="s">
        <v>1995</v>
      </c>
      <c r="R242" t="s">
        <v>2022</v>
      </c>
      <c r="AI242" t="s">
        <v>8</v>
      </c>
    </row>
    <row r="243" spans="1:35" x14ac:dyDescent="0.45">
      <c r="A243" t="s">
        <v>8</v>
      </c>
      <c r="B243" t="s">
        <v>150</v>
      </c>
      <c r="C243" t="s">
        <v>29</v>
      </c>
      <c r="D243" t="s">
        <v>91</v>
      </c>
      <c r="E243" t="s">
        <v>97</v>
      </c>
      <c r="F243" t="str">
        <f>VLOOKUP(A243,Metadata!$A$1:$H$22, 7, FALSE)</f>
        <v>Demographics, GAD-7, Brief Pain Inventory (BPI), Patient Health Questionnaire (PHQ-8), Pain Catastrophizing Scale (PCS), PROMIS Adult Self-Report Measures</v>
      </c>
      <c r="G243" t="s">
        <v>392</v>
      </c>
      <c r="H243" t="s">
        <v>1128</v>
      </c>
      <c r="I243" t="s">
        <v>1630</v>
      </c>
      <c r="J243" t="s">
        <v>1988</v>
      </c>
      <c r="N243" t="s">
        <v>1995</v>
      </c>
      <c r="R243" t="s">
        <v>2022</v>
      </c>
      <c r="AI243" t="s">
        <v>8</v>
      </c>
    </row>
    <row r="244" spans="1:35" x14ac:dyDescent="0.45">
      <c r="A244" t="s">
        <v>8</v>
      </c>
      <c r="B244" t="s">
        <v>150</v>
      </c>
      <c r="C244" t="s">
        <v>29</v>
      </c>
      <c r="D244" t="s">
        <v>91</v>
      </c>
      <c r="E244" t="s">
        <v>97</v>
      </c>
      <c r="F244" t="str">
        <f>VLOOKUP(A244,Metadata!$A$1:$H$22, 7, FALSE)</f>
        <v>Demographics, GAD-7, Brief Pain Inventory (BPI), Patient Health Questionnaire (PHQ-8), Pain Catastrophizing Scale (PCS), PROMIS Adult Self-Report Measures</v>
      </c>
      <c r="G244" t="s">
        <v>393</v>
      </c>
      <c r="H244" t="s">
        <v>1129</v>
      </c>
      <c r="I244" t="s">
        <v>1631</v>
      </c>
      <c r="J244" t="s">
        <v>1988</v>
      </c>
      <c r="N244" t="s">
        <v>1995</v>
      </c>
      <c r="R244" t="s">
        <v>2022</v>
      </c>
      <c r="AI244" t="s">
        <v>8</v>
      </c>
    </row>
    <row r="245" spans="1:35" x14ac:dyDescent="0.45">
      <c r="A245" t="s">
        <v>8</v>
      </c>
      <c r="B245" t="s">
        <v>150</v>
      </c>
      <c r="C245" t="s">
        <v>29</v>
      </c>
      <c r="D245" t="s">
        <v>91</v>
      </c>
      <c r="E245" t="s">
        <v>97</v>
      </c>
      <c r="F245" t="str">
        <f>VLOOKUP(A245,Metadata!$A$1:$H$22, 7, FALSE)</f>
        <v>Demographics, GAD-7, Brief Pain Inventory (BPI), Patient Health Questionnaire (PHQ-8), Pain Catastrophizing Scale (PCS), PROMIS Adult Self-Report Measures</v>
      </c>
      <c r="G245" t="s">
        <v>394</v>
      </c>
      <c r="H245" t="s">
        <v>1130</v>
      </c>
      <c r="I245" t="s">
        <v>1632</v>
      </c>
      <c r="J245" t="s">
        <v>1988</v>
      </c>
      <c r="N245" t="s">
        <v>1995</v>
      </c>
      <c r="R245" t="s">
        <v>2022</v>
      </c>
      <c r="AI245" t="s">
        <v>8</v>
      </c>
    </row>
    <row r="246" spans="1:35" x14ac:dyDescent="0.45">
      <c r="A246" t="s">
        <v>8</v>
      </c>
      <c r="B246" t="s">
        <v>150</v>
      </c>
      <c r="C246" t="s">
        <v>29</v>
      </c>
      <c r="D246" t="s">
        <v>91</v>
      </c>
      <c r="E246" t="s">
        <v>97</v>
      </c>
      <c r="F246" t="str">
        <f>VLOOKUP(A246,Metadata!$A$1:$H$22, 7, FALSE)</f>
        <v>Demographics, GAD-7, Brief Pain Inventory (BPI), Patient Health Questionnaire (PHQ-8), Pain Catastrophizing Scale (PCS), PROMIS Adult Self-Report Measures</v>
      </c>
      <c r="G246" t="s">
        <v>395</v>
      </c>
      <c r="H246" t="s">
        <v>1131</v>
      </c>
      <c r="I246" t="s">
        <v>1633</v>
      </c>
      <c r="J246" t="s">
        <v>1988</v>
      </c>
      <c r="N246" t="s">
        <v>1995</v>
      </c>
      <c r="R246" t="s">
        <v>2022</v>
      </c>
      <c r="AI246" t="s">
        <v>8</v>
      </c>
    </row>
    <row r="247" spans="1:35" x14ac:dyDescent="0.45">
      <c r="A247" t="s">
        <v>8</v>
      </c>
      <c r="B247" t="s">
        <v>150</v>
      </c>
      <c r="C247" t="s">
        <v>29</v>
      </c>
      <c r="D247" t="s">
        <v>91</v>
      </c>
      <c r="E247" t="s">
        <v>97</v>
      </c>
      <c r="F247" t="str">
        <f>VLOOKUP(A247,Metadata!$A$1:$H$22, 7, FALSE)</f>
        <v>Demographics, GAD-7, Brief Pain Inventory (BPI), Patient Health Questionnaire (PHQ-8), Pain Catastrophizing Scale (PCS), PROMIS Adult Self-Report Measures</v>
      </c>
      <c r="G247" t="s">
        <v>396</v>
      </c>
      <c r="H247" t="s">
        <v>1132</v>
      </c>
      <c r="I247" t="s">
        <v>1634</v>
      </c>
      <c r="J247" t="s">
        <v>1988</v>
      </c>
      <c r="N247" t="s">
        <v>1995</v>
      </c>
      <c r="R247" t="s">
        <v>2022</v>
      </c>
      <c r="AI247" t="s">
        <v>8</v>
      </c>
    </row>
    <row r="248" spans="1:35" x14ac:dyDescent="0.45">
      <c r="A248" t="s">
        <v>8</v>
      </c>
      <c r="B248" t="s">
        <v>150</v>
      </c>
      <c r="C248" t="s">
        <v>29</v>
      </c>
      <c r="D248" t="s">
        <v>91</v>
      </c>
      <c r="E248" t="s">
        <v>97</v>
      </c>
      <c r="F248" t="str">
        <f>VLOOKUP(A248,Metadata!$A$1:$H$22, 7, FALSE)</f>
        <v>Demographics, GAD-7, Brief Pain Inventory (BPI), Patient Health Questionnaire (PHQ-8), Pain Catastrophizing Scale (PCS), PROMIS Adult Self-Report Measures</v>
      </c>
      <c r="G248" t="s">
        <v>397</v>
      </c>
      <c r="H248" t="s">
        <v>1133</v>
      </c>
      <c r="I248" t="s">
        <v>1635</v>
      </c>
      <c r="J248" t="s">
        <v>1990</v>
      </c>
      <c r="AI248" t="s">
        <v>8</v>
      </c>
    </row>
    <row r="249" spans="1:35" x14ac:dyDescent="0.45">
      <c r="A249" t="s">
        <v>8</v>
      </c>
      <c r="B249" t="s">
        <v>150</v>
      </c>
      <c r="C249" t="s">
        <v>29</v>
      </c>
      <c r="D249" t="s">
        <v>91</v>
      </c>
      <c r="E249" t="s">
        <v>97</v>
      </c>
      <c r="F249" t="str">
        <f>VLOOKUP(A249,Metadata!$A$1:$H$22, 7, FALSE)</f>
        <v>Demographics, GAD-7, Brief Pain Inventory (BPI), Patient Health Questionnaire (PHQ-8), Pain Catastrophizing Scale (PCS), PROMIS Adult Self-Report Measures</v>
      </c>
      <c r="G249" t="s">
        <v>398</v>
      </c>
      <c r="H249" t="s">
        <v>1134</v>
      </c>
      <c r="I249" t="s">
        <v>1636</v>
      </c>
      <c r="J249" t="s">
        <v>1988</v>
      </c>
      <c r="N249" t="s">
        <v>2009</v>
      </c>
      <c r="R249" t="s">
        <v>2056</v>
      </c>
      <c r="AI249" t="s">
        <v>8</v>
      </c>
    </row>
    <row r="250" spans="1:35" x14ac:dyDescent="0.45">
      <c r="A250" t="s">
        <v>8</v>
      </c>
      <c r="B250" t="s">
        <v>150</v>
      </c>
      <c r="C250" t="s">
        <v>29</v>
      </c>
      <c r="D250" t="s">
        <v>91</v>
      </c>
      <c r="E250" t="s">
        <v>97</v>
      </c>
      <c r="F250" t="str">
        <f>VLOOKUP(A250,Metadata!$A$1:$H$22, 7, FALSE)</f>
        <v>Demographics, GAD-7, Brief Pain Inventory (BPI), Patient Health Questionnaire (PHQ-8), Pain Catastrophizing Scale (PCS), PROMIS Adult Self-Report Measures</v>
      </c>
      <c r="G250" t="s">
        <v>399</v>
      </c>
      <c r="H250" t="s">
        <v>1135</v>
      </c>
      <c r="I250" t="s">
        <v>1637</v>
      </c>
      <c r="J250" t="s">
        <v>1988</v>
      </c>
      <c r="N250" t="s">
        <v>2003</v>
      </c>
      <c r="R250" t="s">
        <v>2057</v>
      </c>
      <c r="AI250" t="s">
        <v>8</v>
      </c>
    </row>
    <row r="251" spans="1:35" x14ac:dyDescent="0.45">
      <c r="A251" t="s">
        <v>8</v>
      </c>
      <c r="B251" t="s">
        <v>150</v>
      </c>
      <c r="C251" t="s">
        <v>29</v>
      </c>
      <c r="D251" t="s">
        <v>91</v>
      </c>
      <c r="E251" t="s">
        <v>97</v>
      </c>
      <c r="F251" t="str">
        <f>VLOOKUP(A251,Metadata!$A$1:$H$22, 7, FALSE)</f>
        <v>Demographics, GAD-7, Brief Pain Inventory (BPI), Patient Health Questionnaire (PHQ-8), Pain Catastrophizing Scale (PCS), PROMIS Adult Self-Report Measures</v>
      </c>
      <c r="G251" t="s">
        <v>400</v>
      </c>
      <c r="H251" t="s">
        <v>1136</v>
      </c>
      <c r="I251" t="s">
        <v>1638</v>
      </c>
      <c r="J251" t="s">
        <v>1988</v>
      </c>
      <c r="N251" t="s">
        <v>1996</v>
      </c>
      <c r="R251" t="s">
        <v>2058</v>
      </c>
      <c r="AI251" t="s">
        <v>8</v>
      </c>
    </row>
    <row r="252" spans="1:35" x14ac:dyDescent="0.45">
      <c r="A252" t="s">
        <v>8</v>
      </c>
      <c r="B252" t="s">
        <v>150</v>
      </c>
      <c r="C252" t="s">
        <v>29</v>
      </c>
      <c r="D252" t="s">
        <v>91</v>
      </c>
      <c r="E252" t="s">
        <v>97</v>
      </c>
      <c r="F252" t="str">
        <f>VLOOKUP(A252,Metadata!$A$1:$H$22, 7, FALSE)</f>
        <v>Demographics, GAD-7, Brief Pain Inventory (BPI), Patient Health Questionnaire (PHQ-8), Pain Catastrophizing Scale (PCS), PROMIS Adult Self-Report Measures</v>
      </c>
      <c r="G252" t="s">
        <v>401</v>
      </c>
      <c r="H252" t="s">
        <v>1137</v>
      </c>
      <c r="I252" t="s">
        <v>1639</v>
      </c>
      <c r="J252" t="s">
        <v>1986</v>
      </c>
      <c r="AI252" t="s">
        <v>8</v>
      </c>
    </row>
    <row r="253" spans="1:35" x14ac:dyDescent="0.45">
      <c r="A253" t="s">
        <v>8</v>
      </c>
      <c r="B253" t="s">
        <v>150</v>
      </c>
      <c r="C253" t="s">
        <v>29</v>
      </c>
      <c r="D253" t="s">
        <v>91</v>
      </c>
      <c r="E253" t="s">
        <v>97</v>
      </c>
      <c r="F253" t="str">
        <f>VLOOKUP(A253,Metadata!$A$1:$H$22, 7, FALSE)</f>
        <v>Demographics, GAD-7, Brief Pain Inventory (BPI), Patient Health Questionnaire (PHQ-8), Pain Catastrophizing Scale (PCS), PROMIS Adult Self-Report Measures</v>
      </c>
      <c r="G253" t="s">
        <v>402</v>
      </c>
      <c r="H253" t="s">
        <v>1138</v>
      </c>
      <c r="I253" t="s">
        <v>1640</v>
      </c>
      <c r="J253" t="s">
        <v>1988</v>
      </c>
      <c r="N253" t="s">
        <v>2009</v>
      </c>
      <c r="R253" t="s">
        <v>2059</v>
      </c>
      <c r="AI253" t="s">
        <v>8</v>
      </c>
    </row>
    <row r="254" spans="1:35" x14ac:dyDescent="0.45">
      <c r="A254" t="s">
        <v>8</v>
      </c>
      <c r="B254" t="s">
        <v>150</v>
      </c>
      <c r="C254" t="s">
        <v>29</v>
      </c>
      <c r="D254" t="s">
        <v>91</v>
      </c>
      <c r="E254" t="s">
        <v>97</v>
      </c>
      <c r="F254" t="str">
        <f>VLOOKUP(A254,Metadata!$A$1:$H$22, 7, FALSE)</f>
        <v>Demographics, GAD-7, Brief Pain Inventory (BPI), Patient Health Questionnaire (PHQ-8), Pain Catastrophizing Scale (PCS), PROMIS Adult Self-Report Measures</v>
      </c>
      <c r="G254" t="s">
        <v>403</v>
      </c>
      <c r="H254" t="s">
        <v>1135</v>
      </c>
      <c r="I254" t="s">
        <v>1641</v>
      </c>
      <c r="J254" t="s">
        <v>1988</v>
      </c>
      <c r="N254" t="s">
        <v>2003</v>
      </c>
      <c r="R254" t="s">
        <v>2057</v>
      </c>
      <c r="AI254" t="s">
        <v>8</v>
      </c>
    </row>
    <row r="255" spans="1:35" x14ac:dyDescent="0.45">
      <c r="A255" t="s">
        <v>8</v>
      </c>
      <c r="B255" t="s">
        <v>150</v>
      </c>
      <c r="C255" t="s">
        <v>29</v>
      </c>
      <c r="D255" t="s">
        <v>91</v>
      </c>
      <c r="E255" t="s">
        <v>97</v>
      </c>
      <c r="F255" t="str">
        <f>VLOOKUP(A255,Metadata!$A$1:$H$22, 7, FALSE)</f>
        <v>Demographics, GAD-7, Brief Pain Inventory (BPI), Patient Health Questionnaire (PHQ-8), Pain Catastrophizing Scale (PCS), PROMIS Adult Self-Report Measures</v>
      </c>
      <c r="G255" t="s">
        <v>404</v>
      </c>
      <c r="H255" t="s">
        <v>1136</v>
      </c>
      <c r="I255" t="s">
        <v>1642</v>
      </c>
      <c r="J255" t="s">
        <v>1988</v>
      </c>
      <c r="N255" t="s">
        <v>1996</v>
      </c>
      <c r="R255" t="s">
        <v>2058</v>
      </c>
      <c r="AI255" t="s">
        <v>8</v>
      </c>
    </row>
    <row r="256" spans="1:35" x14ac:dyDescent="0.45">
      <c r="A256" t="s">
        <v>8</v>
      </c>
      <c r="B256" t="s">
        <v>150</v>
      </c>
      <c r="C256" t="s">
        <v>29</v>
      </c>
      <c r="D256" t="s">
        <v>91</v>
      </c>
      <c r="E256" t="s">
        <v>97</v>
      </c>
      <c r="F256" t="str">
        <f>VLOOKUP(A256,Metadata!$A$1:$H$22, 7, FALSE)</f>
        <v>Demographics, GAD-7, Brief Pain Inventory (BPI), Patient Health Questionnaire (PHQ-8), Pain Catastrophizing Scale (PCS), PROMIS Adult Self-Report Measures</v>
      </c>
      <c r="G256" t="s">
        <v>405</v>
      </c>
      <c r="H256" t="s">
        <v>1137</v>
      </c>
      <c r="I256" t="s">
        <v>1643</v>
      </c>
      <c r="J256" t="s">
        <v>1986</v>
      </c>
      <c r="AI256" t="s">
        <v>8</v>
      </c>
    </row>
    <row r="257" spans="1:35" x14ac:dyDescent="0.45">
      <c r="A257" t="s">
        <v>8</v>
      </c>
      <c r="B257" t="s">
        <v>150</v>
      </c>
      <c r="C257" t="s">
        <v>29</v>
      </c>
      <c r="D257" t="s">
        <v>91</v>
      </c>
      <c r="E257" t="s">
        <v>97</v>
      </c>
      <c r="F257" t="str">
        <f>VLOOKUP(A257,Metadata!$A$1:$H$22, 7, FALSE)</f>
        <v>Demographics, GAD-7, Brief Pain Inventory (BPI), Patient Health Questionnaire (PHQ-8), Pain Catastrophizing Scale (PCS), PROMIS Adult Self-Report Measures</v>
      </c>
      <c r="G257" t="s">
        <v>406</v>
      </c>
      <c r="H257" t="s">
        <v>1139</v>
      </c>
      <c r="I257" t="s">
        <v>1644</v>
      </c>
      <c r="J257" t="s">
        <v>1988</v>
      </c>
      <c r="N257" t="s">
        <v>2009</v>
      </c>
      <c r="R257" t="s">
        <v>2059</v>
      </c>
      <c r="AI257" t="s">
        <v>8</v>
      </c>
    </row>
    <row r="258" spans="1:35" x14ac:dyDescent="0.45">
      <c r="A258" t="s">
        <v>8</v>
      </c>
      <c r="B258" t="s">
        <v>150</v>
      </c>
      <c r="C258" t="s">
        <v>29</v>
      </c>
      <c r="D258" t="s">
        <v>91</v>
      </c>
      <c r="E258" t="s">
        <v>97</v>
      </c>
      <c r="F258" t="str">
        <f>VLOOKUP(A258,Metadata!$A$1:$H$22, 7, FALSE)</f>
        <v>Demographics, GAD-7, Brief Pain Inventory (BPI), Patient Health Questionnaire (PHQ-8), Pain Catastrophizing Scale (PCS), PROMIS Adult Self-Report Measures</v>
      </c>
      <c r="G258" t="s">
        <v>407</v>
      </c>
      <c r="H258" t="s">
        <v>1135</v>
      </c>
      <c r="I258" t="s">
        <v>1645</v>
      </c>
      <c r="J258" t="s">
        <v>1988</v>
      </c>
      <c r="N258" t="s">
        <v>2003</v>
      </c>
      <c r="R258" t="s">
        <v>2057</v>
      </c>
      <c r="AI258" t="s">
        <v>8</v>
      </c>
    </row>
    <row r="259" spans="1:35" x14ac:dyDescent="0.45">
      <c r="A259" t="s">
        <v>8</v>
      </c>
      <c r="B259" t="s">
        <v>150</v>
      </c>
      <c r="C259" t="s">
        <v>29</v>
      </c>
      <c r="D259" t="s">
        <v>91</v>
      </c>
      <c r="E259" t="s">
        <v>97</v>
      </c>
      <c r="F259" t="str">
        <f>VLOOKUP(A259,Metadata!$A$1:$H$22, 7, FALSE)</f>
        <v>Demographics, GAD-7, Brief Pain Inventory (BPI), Patient Health Questionnaire (PHQ-8), Pain Catastrophizing Scale (PCS), PROMIS Adult Self-Report Measures</v>
      </c>
      <c r="G259" t="s">
        <v>408</v>
      </c>
      <c r="H259" t="s">
        <v>1136</v>
      </c>
      <c r="I259" t="s">
        <v>1646</v>
      </c>
      <c r="J259" t="s">
        <v>1988</v>
      </c>
      <c r="N259" t="s">
        <v>1996</v>
      </c>
      <c r="R259" t="s">
        <v>2058</v>
      </c>
      <c r="AI259" t="s">
        <v>8</v>
      </c>
    </row>
    <row r="260" spans="1:35" x14ac:dyDescent="0.45">
      <c r="A260" t="s">
        <v>8</v>
      </c>
      <c r="B260" t="s">
        <v>150</v>
      </c>
      <c r="C260" t="s">
        <v>29</v>
      </c>
      <c r="D260" t="s">
        <v>91</v>
      </c>
      <c r="E260" t="s">
        <v>97</v>
      </c>
      <c r="F260" t="str">
        <f>VLOOKUP(A260,Metadata!$A$1:$H$22, 7, FALSE)</f>
        <v>Demographics, GAD-7, Brief Pain Inventory (BPI), Patient Health Questionnaire (PHQ-8), Pain Catastrophizing Scale (PCS), PROMIS Adult Self-Report Measures</v>
      </c>
      <c r="G260" t="s">
        <v>409</v>
      </c>
      <c r="H260" t="s">
        <v>1137</v>
      </c>
      <c r="I260" t="s">
        <v>1647</v>
      </c>
      <c r="J260" t="s">
        <v>1986</v>
      </c>
      <c r="AI260" t="s">
        <v>8</v>
      </c>
    </row>
    <row r="261" spans="1:35" x14ac:dyDescent="0.45">
      <c r="A261" t="s">
        <v>8</v>
      </c>
      <c r="B261" t="s">
        <v>150</v>
      </c>
      <c r="C261" t="s">
        <v>29</v>
      </c>
      <c r="D261" t="s">
        <v>91</v>
      </c>
      <c r="E261" t="s">
        <v>97</v>
      </c>
      <c r="F261" t="str">
        <f>VLOOKUP(A261,Metadata!$A$1:$H$22, 7, FALSE)</f>
        <v>Demographics, GAD-7, Brief Pain Inventory (BPI), Patient Health Questionnaire (PHQ-8), Pain Catastrophizing Scale (PCS), PROMIS Adult Self-Report Measures</v>
      </c>
      <c r="G261" t="s">
        <v>410</v>
      </c>
      <c r="H261" t="s">
        <v>1140</v>
      </c>
      <c r="I261" t="s">
        <v>1648</v>
      </c>
      <c r="J261" t="s">
        <v>1988</v>
      </c>
      <c r="N261" t="s">
        <v>2009</v>
      </c>
      <c r="R261" t="s">
        <v>2059</v>
      </c>
      <c r="AI261" t="s">
        <v>8</v>
      </c>
    </row>
    <row r="262" spans="1:35" x14ac:dyDescent="0.45">
      <c r="A262" t="s">
        <v>8</v>
      </c>
      <c r="B262" t="s">
        <v>150</v>
      </c>
      <c r="C262" t="s">
        <v>29</v>
      </c>
      <c r="D262" t="s">
        <v>91</v>
      </c>
      <c r="E262" t="s">
        <v>97</v>
      </c>
      <c r="F262" t="str">
        <f>VLOOKUP(A262,Metadata!$A$1:$H$22, 7, FALSE)</f>
        <v>Demographics, GAD-7, Brief Pain Inventory (BPI), Patient Health Questionnaire (PHQ-8), Pain Catastrophizing Scale (PCS), PROMIS Adult Self-Report Measures</v>
      </c>
      <c r="G262" t="s">
        <v>411</v>
      </c>
      <c r="H262" t="s">
        <v>1135</v>
      </c>
      <c r="I262" t="s">
        <v>1649</v>
      </c>
      <c r="J262" t="s">
        <v>1988</v>
      </c>
      <c r="N262" t="s">
        <v>2003</v>
      </c>
      <c r="R262" t="s">
        <v>2057</v>
      </c>
      <c r="AI262" t="s">
        <v>8</v>
      </c>
    </row>
    <row r="263" spans="1:35" x14ac:dyDescent="0.45">
      <c r="A263" t="s">
        <v>8</v>
      </c>
      <c r="B263" t="s">
        <v>150</v>
      </c>
      <c r="C263" t="s">
        <v>29</v>
      </c>
      <c r="D263" t="s">
        <v>91</v>
      </c>
      <c r="E263" t="s">
        <v>97</v>
      </c>
      <c r="F263" t="str">
        <f>VLOOKUP(A263,Metadata!$A$1:$H$22, 7, FALSE)</f>
        <v>Demographics, GAD-7, Brief Pain Inventory (BPI), Patient Health Questionnaire (PHQ-8), Pain Catastrophizing Scale (PCS), PROMIS Adult Self-Report Measures</v>
      </c>
      <c r="G263" t="s">
        <v>412</v>
      </c>
      <c r="H263" t="s">
        <v>1136</v>
      </c>
      <c r="I263" t="s">
        <v>1650</v>
      </c>
      <c r="J263" t="s">
        <v>1988</v>
      </c>
      <c r="N263" t="s">
        <v>1996</v>
      </c>
      <c r="R263" t="s">
        <v>2058</v>
      </c>
      <c r="AI263" t="s">
        <v>8</v>
      </c>
    </row>
    <row r="264" spans="1:35" x14ac:dyDescent="0.45">
      <c r="A264" t="s">
        <v>8</v>
      </c>
      <c r="B264" t="s">
        <v>150</v>
      </c>
      <c r="C264" t="s">
        <v>29</v>
      </c>
      <c r="D264" t="s">
        <v>91</v>
      </c>
      <c r="E264" t="s">
        <v>97</v>
      </c>
      <c r="F264" t="str">
        <f>VLOOKUP(A264,Metadata!$A$1:$H$22, 7, FALSE)</f>
        <v>Demographics, GAD-7, Brief Pain Inventory (BPI), Patient Health Questionnaire (PHQ-8), Pain Catastrophizing Scale (PCS), PROMIS Adult Self-Report Measures</v>
      </c>
      <c r="G264" t="s">
        <v>413</v>
      </c>
      <c r="H264" t="s">
        <v>1137</v>
      </c>
      <c r="I264" t="s">
        <v>1651</v>
      </c>
      <c r="J264" t="s">
        <v>1986</v>
      </c>
      <c r="AI264" t="s">
        <v>8</v>
      </c>
    </row>
    <row r="265" spans="1:35" x14ac:dyDescent="0.45">
      <c r="A265" t="s">
        <v>8</v>
      </c>
      <c r="B265" t="s">
        <v>150</v>
      </c>
      <c r="C265" t="s">
        <v>29</v>
      </c>
      <c r="D265" t="s">
        <v>91</v>
      </c>
      <c r="E265" t="s">
        <v>97</v>
      </c>
      <c r="F265" t="str">
        <f>VLOOKUP(A265,Metadata!$A$1:$H$22, 7, FALSE)</f>
        <v>Demographics, GAD-7, Brief Pain Inventory (BPI), Patient Health Questionnaire (PHQ-8), Pain Catastrophizing Scale (PCS), PROMIS Adult Self-Report Measures</v>
      </c>
      <c r="G265" t="s">
        <v>414</v>
      </c>
      <c r="H265" t="s">
        <v>1141</v>
      </c>
      <c r="I265" t="s">
        <v>1652</v>
      </c>
      <c r="J265" t="s">
        <v>1988</v>
      </c>
      <c r="N265" t="s">
        <v>2009</v>
      </c>
      <c r="R265" t="s">
        <v>2059</v>
      </c>
      <c r="AI265" t="s">
        <v>8</v>
      </c>
    </row>
    <row r="266" spans="1:35" x14ac:dyDescent="0.45">
      <c r="A266" t="s">
        <v>8</v>
      </c>
      <c r="B266" t="s">
        <v>150</v>
      </c>
      <c r="C266" t="s">
        <v>29</v>
      </c>
      <c r="D266" t="s">
        <v>91</v>
      </c>
      <c r="E266" t="s">
        <v>97</v>
      </c>
      <c r="F266" t="str">
        <f>VLOOKUP(A266,Metadata!$A$1:$H$22, 7, FALSE)</f>
        <v>Demographics, GAD-7, Brief Pain Inventory (BPI), Patient Health Questionnaire (PHQ-8), Pain Catastrophizing Scale (PCS), PROMIS Adult Self-Report Measures</v>
      </c>
      <c r="G266" t="s">
        <v>415</v>
      </c>
      <c r="H266" t="s">
        <v>1135</v>
      </c>
      <c r="I266" t="s">
        <v>1653</v>
      </c>
      <c r="J266" t="s">
        <v>1988</v>
      </c>
      <c r="N266" t="s">
        <v>2003</v>
      </c>
      <c r="R266" t="s">
        <v>2057</v>
      </c>
      <c r="AI266" t="s">
        <v>8</v>
      </c>
    </row>
    <row r="267" spans="1:35" x14ac:dyDescent="0.45">
      <c r="A267" t="s">
        <v>8</v>
      </c>
      <c r="B267" t="s">
        <v>150</v>
      </c>
      <c r="C267" t="s">
        <v>29</v>
      </c>
      <c r="D267" t="s">
        <v>91</v>
      </c>
      <c r="E267" t="s">
        <v>97</v>
      </c>
      <c r="F267" t="str">
        <f>VLOOKUP(A267,Metadata!$A$1:$H$22, 7, FALSE)</f>
        <v>Demographics, GAD-7, Brief Pain Inventory (BPI), Patient Health Questionnaire (PHQ-8), Pain Catastrophizing Scale (PCS), PROMIS Adult Self-Report Measures</v>
      </c>
      <c r="G267" t="s">
        <v>416</v>
      </c>
      <c r="H267" t="s">
        <v>1136</v>
      </c>
      <c r="I267" t="s">
        <v>1654</v>
      </c>
      <c r="J267" t="s">
        <v>1988</v>
      </c>
      <c r="N267" t="s">
        <v>1996</v>
      </c>
      <c r="R267" t="s">
        <v>2058</v>
      </c>
      <c r="AI267" t="s">
        <v>8</v>
      </c>
    </row>
    <row r="268" spans="1:35" x14ac:dyDescent="0.45">
      <c r="A268" t="s">
        <v>8</v>
      </c>
      <c r="B268" t="s">
        <v>150</v>
      </c>
      <c r="C268" t="s">
        <v>29</v>
      </c>
      <c r="D268" t="s">
        <v>91</v>
      </c>
      <c r="E268" t="s">
        <v>97</v>
      </c>
      <c r="F268" t="str">
        <f>VLOOKUP(A268,Metadata!$A$1:$H$22, 7, FALSE)</f>
        <v>Demographics, GAD-7, Brief Pain Inventory (BPI), Patient Health Questionnaire (PHQ-8), Pain Catastrophizing Scale (PCS), PROMIS Adult Self-Report Measures</v>
      </c>
      <c r="G268" t="s">
        <v>417</v>
      </c>
      <c r="H268" t="s">
        <v>1137</v>
      </c>
      <c r="I268" t="s">
        <v>1655</v>
      </c>
      <c r="J268" t="s">
        <v>1986</v>
      </c>
      <c r="AI268" t="s">
        <v>8</v>
      </c>
    </row>
    <row r="269" spans="1:35" x14ac:dyDescent="0.45">
      <c r="A269" t="s">
        <v>8</v>
      </c>
      <c r="B269" t="s">
        <v>150</v>
      </c>
      <c r="C269" t="s">
        <v>29</v>
      </c>
      <c r="D269" t="s">
        <v>91</v>
      </c>
      <c r="E269" t="s">
        <v>97</v>
      </c>
      <c r="F269" t="str">
        <f>VLOOKUP(A269,Metadata!$A$1:$H$22, 7, FALSE)</f>
        <v>Demographics, GAD-7, Brief Pain Inventory (BPI), Patient Health Questionnaire (PHQ-8), Pain Catastrophizing Scale (PCS), PROMIS Adult Self-Report Measures</v>
      </c>
      <c r="G269" t="s">
        <v>418</v>
      </c>
      <c r="H269" t="s">
        <v>1142</v>
      </c>
      <c r="I269" t="s">
        <v>1656</v>
      </c>
      <c r="J269" t="s">
        <v>1988</v>
      </c>
      <c r="N269" t="s">
        <v>2009</v>
      </c>
      <c r="R269" t="s">
        <v>2059</v>
      </c>
      <c r="AI269" t="s">
        <v>8</v>
      </c>
    </row>
    <row r="270" spans="1:35" x14ac:dyDescent="0.45">
      <c r="A270" t="s">
        <v>8</v>
      </c>
      <c r="B270" t="s">
        <v>150</v>
      </c>
      <c r="C270" t="s">
        <v>29</v>
      </c>
      <c r="D270" t="s">
        <v>91</v>
      </c>
      <c r="E270" t="s">
        <v>97</v>
      </c>
      <c r="F270" t="str">
        <f>VLOOKUP(A270,Metadata!$A$1:$H$22, 7, FALSE)</f>
        <v>Demographics, GAD-7, Brief Pain Inventory (BPI), Patient Health Questionnaire (PHQ-8), Pain Catastrophizing Scale (PCS), PROMIS Adult Self-Report Measures</v>
      </c>
      <c r="G270" t="s">
        <v>419</v>
      </c>
      <c r="H270" t="s">
        <v>1135</v>
      </c>
      <c r="I270" t="s">
        <v>1657</v>
      </c>
      <c r="J270" t="s">
        <v>1988</v>
      </c>
      <c r="N270" t="s">
        <v>2003</v>
      </c>
      <c r="R270" t="s">
        <v>2057</v>
      </c>
      <c r="AI270" t="s">
        <v>8</v>
      </c>
    </row>
    <row r="271" spans="1:35" x14ac:dyDescent="0.45">
      <c r="A271" t="s">
        <v>8</v>
      </c>
      <c r="B271" t="s">
        <v>150</v>
      </c>
      <c r="C271" t="s">
        <v>29</v>
      </c>
      <c r="D271" t="s">
        <v>91</v>
      </c>
      <c r="E271" t="s">
        <v>97</v>
      </c>
      <c r="F271" t="str">
        <f>VLOOKUP(A271,Metadata!$A$1:$H$22, 7, FALSE)</f>
        <v>Demographics, GAD-7, Brief Pain Inventory (BPI), Patient Health Questionnaire (PHQ-8), Pain Catastrophizing Scale (PCS), PROMIS Adult Self-Report Measures</v>
      </c>
      <c r="G271" t="s">
        <v>420</v>
      </c>
      <c r="H271" t="s">
        <v>1136</v>
      </c>
      <c r="I271" t="s">
        <v>1658</v>
      </c>
      <c r="J271" t="s">
        <v>1988</v>
      </c>
      <c r="N271" t="s">
        <v>1996</v>
      </c>
      <c r="R271" t="s">
        <v>2058</v>
      </c>
      <c r="AI271" t="s">
        <v>8</v>
      </c>
    </row>
    <row r="272" spans="1:35" x14ac:dyDescent="0.45">
      <c r="A272" t="s">
        <v>8</v>
      </c>
      <c r="B272" t="s">
        <v>150</v>
      </c>
      <c r="C272" t="s">
        <v>29</v>
      </c>
      <c r="D272" t="s">
        <v>91</v>
      </c>
      <c r="E272" t="s">
        <v>97</v>
      </c>
      <c r="F272" t="str">
        <f>VLOOKUP(A272,Metadata!$A$1:$H$22, 7, FALSE)</f>
        <v>Demographics, GAD-7, Brief Pain Inventory (BPI), Patient Health Questionnaire (PHQ-8), Pain Catastrophizing Scale (PCS), PROMIS Adult Self-Report Measures</v>
      </c>
      <c r="G272" t="s">
        <v>421</v>
      </c>
      <c r="H272" t="s">
        <v>1137</v>
      </c>
      <c r="I272" t="s">
        <v>1659</v>
      </c>
      <c r="J272" t="s">
        <v>1986</v>
      </c>
      <c r="AI272" t="s">
        <v>8</v>
      </c>
    </row>
    <row r="273" spans="1:35" x14ac:dyDescent="0.45">
      <c r="A273" t="s">
        <v>24</v>
      </c>
      <c r="B273" t="s">
        <v>150</v>
      </c>
      <c r="C273" t="s">
        <v>44</v>
      </c>
      <c r="D273" t="s">
        <v>94</v>
      </c>
      <c r="E273" t="s">
        <v>96</v>
      </c>
      <c r="F273" t="str">
        <f>VLOOKUP(A273,Metadata!$A$1:$H$22, 7, FALSE)</f>
        <v>TAPS Pain</v>
      </c>
      <c r="G273" t="s">
        <v>422</v>
      </c>
      <c r="H273" t="s">
        <v>1143</v>
      </c>
      <c r="I273" t="s">
        <v>1660</v>
      </c>
      <c r="J273" t="s">
        <v>1988</v>
      </c>
      <c r="N273" t="s">
        <v>2007</v>
      </c>
      <c r="R273" t="s">
        <v>2060</v>
      </c>
      <c r="AI273" t="s">
        <v>24</v>
      </c>
    </row>
    <row r="274" spans="1:35" x14ac:dyDescent="0.45">
      <c r="A274" t="s">
        <v>24</v>
      </c>
      <c r="B274" t="s">
        <v>150</v>
      </c>
      <c r="C274" t="s">
        <v>44</v>
      </c>
      <c r="D274" t="s">
        <v>94</v>
      </c>
      <c r="E274" t="s">
        <v>96</v>
      </c>
      <c r="F274" t="str">
        <f>VLOOKUP(A274,Metadata!$A$1:$H$22, 7, FALSE)</f>
        <v>TAPS Pain</v>
      </c>
      <c r="G274" t="s">
        <v>423</v>
      </c>
      <c r="H274" t="s">
        <v>1144</v>
      </c>
      <c r="I274" t="s">
        <v>1661</v>
      </c>
      <c r="J274" t="s">
        <v>1988</v>
      </c>
      <c r="N274" t="s">
        <v>2007</v>
      </c>
      <c r="R274" t="s">
        <v>2060</v>
      </c>
      <c r="AI274" t="s">
        <v>24</v>
      </c>
    </row>
    <row r="275" spans="1:35" x14ac:dyDescent="0.45">
      <c r="A275" t="s">
        <v>24</v>
      </c>
      <c r="B275" t="s">
        <v>150</v>
      </c>
      <c r="C275" t="s">
        <v>44</v>
      </c>
      <c r="D275" t="s">
        <v>94</v>
      </c>
      <c r="E275" t="s">
        <v>96</v>
      </c>
      <c r="F275" t="str">
        <f>VLOOKUP(A275,Metadata!$A$1:$H$22, 7, FALSE)</f>
        <v>TAPS Pain</v>
      </c>
      <c r="G275" t="s">
        <v>424</v>
      </c>
      <c r="H275" t="s">
        <v>1145</v>
      </c>
      <c r="I275" t="s">
        <v>1662</v>
      </c>
      <c r="J275" t="s">
        <v>1988</v>
      </c>
      <c r="N275" t="s">
        <v>2007</v>
      </c>
      <c r="R275" t="s">
        <v>2060</v>
      </c>
      <c r="AI275" t="s">
        <v>24</v>
      </c>
    </row>
    <row r="276" spans="1:35" x14ac:dyDescent="0.45">
      <c r="A276" t="s">
        <v>24</v>
      </c>
      <c r="B276" t="s">
        <v>150</v>
      </c>
      <c r="C276" t="s">
        <v>44</v>
      </c>
      <c r="D276" t="s">
        <v>94</v>
      </c>
      <c r="E276" t="s">
        <v>96</v>
      </c>
      <c r="F276" t="str">
        <f>VLOOKUP(A276,Metadata!$A$1:$H$22, 7, FALSE)</f>
        <v>TAPS Pain</v>
      </c>
      <c r="G276" t="s">
        <v>425</v>
      </c>
      <c r="H276" t="s">
        <v>1146</v>
      </c>
      <c r="I276" t="s">
        <v>1663</v>
      </c>
      <c r="J276" t="s">
        <v>1988</v>
      </c>
      <c r="N276" t="s">
        <v>2007</v>
      </c>
      <c r="R276" t="s">
        <v>2060</v>
      </c>
      <c r="AI276" t="s">
        <v>24</v>
      </c>
    </row>
    <row r="277" spans="1:35" x14ac:dyDescent="0.45">
      <c r="A277" t="s">
        <v>24</v>
      </c>
      <c r="B277" t="s">
        <v>150</v>
      </c>
      <c r="C277" t="s">
        <v>44</v>
      </c>
      <c r="D277" t="s">
        <v>94</v>
      </c>
      <c r="E277" t="s">
        <v>96</v>
      </c>
      <c r="F277" t="str">
        <f>VLOOKUP(A277,Metadata!$A$1:$H$22, 7, FALSE)</f>
        <v>TAPS Pain</v>
      </c>
      <c r="G277" t="s">
        <v>426</v>
      </c>
      <c r="H277" t="s">
        <v>1147</v>
      </c>
      <c r="I277" t="s">
        <v>1664</v>
      </c>
      <c r="J277" t="s">
        <v>1988</v>
      </c>
      <c r="N277" t="s">
        <v>2007</v>
      </c>
      <c r="R277" t="s">
        <v>2060</v>
      </c>
      <c r="AI277" t="s">
        <v>24</v>
      </c>
    </row>
    <row r="278" spans="1:35" x14ac:dyDescent="0.45">
      <c r="A278" t="s">
        <v>25</v>
      </c>
      <c r="B278" t="s">
        <v>150</v>
      </c>
      <c r="C278" t="s">
        <v>45</v>
      </c>
      <c r="D278" t="s">
        <v>90</v>
      </c>
      <c r="E278" t="s">
        <v>96</v>
      </c>
      <c r="F278" t="str">
        <f>VLOOKUP(A278,Metadata!$A$1:$H$22, 7, FALSE)</f>
        <v>No HEAL CRF match</v>
      </c>
      <c r="G278" t="s">
        <v>427</v>
      </c>
      <c r="H278" t="s">
        <v>1148</v>
      </c>
      <c r="I278" t="s">
        <v>1148</v>
      </c>
      <c r="J278" t="s">
        <v>1986</v>
      </c>
      <c r="AI278" t="s">
        <v>25</v>
      </c>
    </row>
    <row r="279" spans="1:35" x14ac:dyDescent="0.45">
      <c r="A279" t="s">
        <v>25</v>
      </c>
      <c r="B279" t="s">
        <v>150</v>
      </c>
      <c r="C279" t="s">
        <v>45</v>
      </c>
      <c r="D279" t="s">
        <v>90</v>
      </c>
      <c r="E279" t="s">
        <v>96</v>
      </c>
      <c r="F279" t="str">
        <f>VLOOKUP(A279,Metadata!$A$1:$H$22, 7, FALSE)</f>
        <v>No HEAL CRF match</v>
      </c>
      <c r="G279" t="s">
        <v>428</v>
      </c>
      <c r="H279" t="s">
        <v>1149</v>
      </c>
      <c r="I279" t="s">
        <v>1149</v>
      </c>
      <c r="J279" t="s">
        <v>1986</v>
      </c>
      <c r="AI279" t="s">
        <v>25</v>
      </c>
    </row>
    <row r="280" spans="1:35" x14ac:dyDescent="0.45">
      <c r="A280" t="s">
        <v>25</v>
      </c>
      <c r="B280" t="s">
        <v>150</v>
      </c>
      <c r="C280" t="s">
        <v>45</v>
      </c>
      <c r="D280" t="s">
        <v>90</v>
      </c>
      <c r="E280" t="s">
        <v>96</v>
      </c>
      <c r="F280" t="str">
        <f>VLOOKUP(A280,Metadata!$A$1:$H$22, 7, FALSE)</f>
        <v>No HEAL CRF match</v>
      </c>
      <c r="G280" t="s">
        <v>429</v>
      </c>
      <c r="H280" t="s">
        <v>1150</v>
      </c>
      <c r="I280" t="s">
        <v>1150</v>
      </c>
      <c r="J280" t="s">
        <v>1986</v>
      </c>
      <c r="AI280" t="s">
        <v>25</v>
      </c>
    </row>
    <row r="281" spans="1:35" x14ac:dyDescent="0.45">
      <c r="A281" t="s">
        <v>25</v>
      </c>
      <c r="B281" t="s">
        <v>150</v>
      </c>
      <c r="C281" t="s">
        <v>45</v>
      </c>
      <c r="D281" t="s">
        <v>90</v>
      </c>
      <c r="E281" t="s">
        <v>96</v>
      </c>
      <c r="F281" t="str">
        <f>VLOOKUP(A281,Metadata!$A$1:$H$22, 7, FALSE)</f>
        <v>No HEAL CRF match</v>
      </c>
      <c r="G281" t="s">
        <v>430</v>
      </c>
      <c r="H281" t="s">
        <v>1151</v>
      </c>
      <c r="I281" t="s">
        <v>1151</v>
      </c>
      <c r="J281" t="s">
        <v>1986</v>
      </c>
      <c r="AI281" t="s">
        <v>25</v>
      </c>
    </row>
    <row r="282" spans="1:35" x14ac:dyDescent="0.45">
      <c r="A282" t="s">
        <v>25</v>
      </c>
      <c r="B282" t="s">
        <v>150</v>
      </c>
      <c r="C282" t="s">
        <v>45</v>
      </c>
      <c r="D282" t="s">
        <v>90</v>
      </c>
      <c r="E282" t="s">
        <v>96</v>
      </c>
      <c r="F282" t="str">
        <f>VLOOKUP(A282,Metadata!$A$1:$H$22, 7, FALSE)</f>
        <v>No HEAL CRF match</v>
      </c>
      <c r="G282" t="s">
        <v>431</v>
      </c>
      <c r="H282" t="s">
        <v>1152</v>
      </c>
      <c r="I282" t="s">
        <v>1152</v>
      </c>
      <c r="J282" t="s">
        <v>1986</v>
      </c>
      <c r="AI282" t="s">
        <v>25</v>
      </c>
    </row>
    <row r="283" spans="1:35" x14ac:dyDescent="0.45">
      <c r="A283" t="s">
        <v>25</v>
      </c>
      <c r="B283" t="s">
        <v>150</v>
      </c>
      <c r="C283" t="s">
        <v>45</v>
      </c>
      <c r="D283" t="s">
        <v>90</v>
      </c>
      <c r="E283" t="s">
        <v>96</v>
      </c>
      <c r="F283" t="str">
        <f>VLOOKUP(A283,Metadata!$A$1:$H$22, 7, FALSE)</f>
        <v>No HEAL CRF match</v>
      </c>
      <c r="G283" t="s">
        <v>432</v>
      </c>
      <c r="H283" t="s">
        <v>1153</v>
      </c>
      <c r="I283" t="s">
        <v>1153</v>
      </c>
      <c r="J283" t="s">
        <v>1986</v>
      </c>
      <c r="AI283" t="s">
        <v>25</v>
      </c>
    </row>
    <row r="284" spans="1:35" x14ac:dyDescent="0.45">
      <c r="A284" t="s">
        <v>25</v>
      </c>
      <c r="B284" t="s">
        <v>150</v>
      </c>
      <c r="C284" t="s">
        <v>45</v>
      </c>
      <c r="D284" t="s">
        <v>90</v>
      </c>
      <c r="E284" t="s">
        <v>96</v>
      </c>
      <c r="F284" t="str">
        <f>VLOOKUP(A284,Metadata!$A$1:$H$22, 7, FALSE)</f>
        <v>No HEAL CRF match</v>
      </c>
      <c r="G284" t="s">
        <v>433</v>
      </c>
      <c r="H284" t="s">
        <v>1154</v>
      </c>
      <c r="I284" t="s">
        <v>1154</v>
      </c>
      <c r="J284" t="s">
        <v>1990</v>
      </c>
      <c r="AI284" t="s">
        <v>25</v>
      </c>
    </row>
    <row r="285" spans="1:35" x14ac:dyDescent="0.45">
      <c r="A285" t="s">
        <v>25</v>
      </c>
      <c r="B285" t="s">
        <v>150</v>
      </c>
      <c r="C285" t="s">
        <v>45</v>
      </c>
      <c r="D285" t="s">
        <v>90</v>
      </c>
      <c r="E285" t="s">
        <v>96</v>
      </c>
      <c r="F285" t="str">
        <f>VLOOKUP(A285,Metadata!$A$1:$H$22, 7, FALSE)</f>
        <v>No HEAL CRF match</v>
      </c>
      <c r="G285" t="s">
        <v>434</v>
      </c>
      <c r="H285" t="s">
        <v>1155</v>
      </c>
      <c r="I285" t="s">
        <v>1155</v>
      </c>
      <c r="J285" t="s">
        <v>1990</v>
      </c>
      <c r="AI285" t="s">
        <v>25</v>
      </c>
    </row>
    <row r="286" spans="1:35" x14ac:dyDescent="0.45">
      <c r="A286" t="s">
        <v>25</v>
      </c>
      <c r="B286" t="s">
        <v>150</v>
      </c>
      <c r="C286" t="s">
        <v>45</v>
      </c>
      <c r="D286" t="s">
        <v>90</v>
      </c>
      <c r="E286" t="s">
        <v>96</v>
      </c>
      <c r="F286" t="str">
        <f>VLOOKUP(A286,Metadata!$A$1:$H$22, 7, FALSE)</f>
        <v>No HEAL CRF match</v>
      </c>
      <c r="G286" t="s">
        <v>435</v>
      </c>
      <c r="H286" t="s">
        <v>1154</v>
      </c>
      <c r="I286" t="s">
        <v>1154</v>
      </c>
      <c r="J286" t="s">
        <v>1990</v>
      </c>
      <c r="AI286" t="s">
        <v>25</v>
      </c>
    </row>
    <row r="287" spans="1:35" x14ac:dyDescent="0.45">
      <c r="A287" t="s">
        <v>25</v>
      </c>
      <c r="B287" t="s">
        <v>150</v>
      </c>
      <c r="C287" t="s">
        <v>45</v>
      </c>
      <c r="D287" t="s">
        <v>90</v>
      </c>
      <c r="E287" t="s">
        <v>96</v>
      </c>
      <c r="F287" t="str">
        <f>VLOOKUP(A287,Metadata!$A$1:$H$22, 7, FALSE)</f>
        <v>No HEAL CRF match</v>
      </c>
      <c r="G287" t="s">
        <v>436</v>
      </c>
      <c r="H287" t="s">
        <v>1155</v>
      </c>
      <c r="I287" t="s">
        <v>1155</v>
      </c>
      <c r="J287" t="s">
        <v>1990</v>
      </c>
      <c r="AI287" t="s">
        <v>25</v>
      </c>
    </row>
    <row r="288" spans="1:35" x14ac:dyDescent="0.45">
      <c r="A288" t="s">
        <v>25</v>
      </c>
      <c r="B288" t="s">
        <v>150</v>
      </c>
      <c r="C288" t="s">
        <v>45</v>
      </c>
      <c r="D288" t="s">
        <v>90</v>
      </c>
      <c r="E288" t="s">
        <v>96</v>
      </c>
      <c r="F288" t="str">
        <f>VLOOKUP(A288,Metadata!$A$1:$H$22, 7, FALSE)</f>
        <v>No HEAL CRF match</v>
      </c>
      <c r="G288" t="s">
        <v>437</v>
      </c>
      <c r="H288" t="s">
        <v>1156</v>
      </c>
      <c r="I288" t="s">
        <v>1156</v>
      </c>
      <c r="J288" t="s">
        <v>1988</v>
      </c>
      <c r="N288" t="s">
        <v>2010</v>
      </c>
      <c r="R288" t="s">
        <v>2061</v>
      </c>
      <c r="AI288" t="s">
        <v>25</v>
      </c>
    </row>
    <row r="289" spans="1:35" x14ac:dyDescent="0.45">
      <c r="A289" t="s">
        <v>26</v>
      </c>
      <c r="B289" t="s">
        <v>150</v>
      </c>
      <c r="C289" t="s">
        <v>46</v>
      </c>
      <c r="D289" t="s">
        <v>90</v>
      </c>
      <c r="E289" t="s">
        <v>96</v>
      </c>
      <c r="F289" t="str">
        <f>VLOOKUP(A289,Metadata!$A$1:$H$22, 7, FALSE)</f>
        <v>No HEAL CRF match</v>
      </c>
      <c r="G289" t="s">
        <v>438</v>
      </c>
      <c r="H289" t="s">
        <v>1157</v>
      </c>
      <c r="I289" t="s">
        <v>1157</v>
      </c>
      <c r="J289" t="s">
        <v>1987</v>
      </c>
      <c r="K289" t="s">
        <v>1992</v>
      </c>
      <c r="AI289" t="s">
        <v>26</v>
      </c>
    </row>
    <row r="290" spans="1:35" x14ac:dyDescent="0.45">
      <c r="A290" t="s">
        <v>26</v>
      </c>
      <c r="B290" t="s">
        <v>150</v>
      </c>
      <c r="C290" t="s">
        <v>46</v>
      </c>
      <c r="D290" t="s">
        <v>90</v>
      </c>
      <c r="E290" t="s">
        <v>96</v>
      </c>
      <c r="F290" t="str">
        <f>VLOOKUP(A290,Metadata!$A$1:$H$22, 7, FALSE)</f>
        <v>No HEAL CRF match</v>
      </c>
      <c r="G290" t="s">
        <v>439</v>
      </c>
      <c r="H290" t="s">
        <v>1148</v>
      </c>
      <c r="I290" t="s">
        <v>1148</v>
      </c>
      <c r="J290" t="s">
        <v>1986</v>
      </c>
      <c r="AI290" t="s">
        <v>26</v>
      </c>
    </row>
    <row r="291" spans="1:35" x14ac:dyDescent="0.45">
      <c r="A291" t="s">
        <v>26</v>
      </c>
      <c r="B291" t="s">
        <v>150</v>
      </c>
      <c r="C291" t="s">
        <v>46</v>
      </c>
      <c r="D291" t="s">
        <v>90</v>
      </c>
      <c r="E291" t="s">
        <v>96</v>
      </c>
      <c r="F291" t="str">
        <f>VLOOKUP(A291,Metadata!$A$1:$H$22, 7, FALSE)</f>
        <v>No HEAL CRF match</v>
      </c>
      <c r="G291" t="s">
        <v>440</v>
      </c>
      <c r="H291" t="s">
        <v>1150</v>
      </c>
      <c r="I291" t="s">
        <v>1150</v>
      </c>
      <c r="J291" t="s">
        <v>1986</v>
      </c>
      <c r="AI291" t="s">
        <v>26</v>
      </c>
    </row>
    <row r="292" spans="1:35" x14ac:dyDescent="0.45">
      <c r="A292" t="s">
        <v>26</v>
      </c>
      <c r="B292" t="s">
        <v>150</v>
      </c>
      <c r="C292" t="s">
        <v>46</v>
      </c>
      <c r="D292" t="s">
        <v>90</v>
      </c>
      <c r="E292" t="s">
        <v>96</v>
      </c>
      <c r="F292" t="str">
        <f>VLOOKUP(A292,Metadata!$A$1:$H$22, 7, FALSE)</f>
        <v>No HEAL CRF match</v>
      </c>
      <c r="G292" t="s">
        <v>441</v>
      </c>
      <c r="H292" t="s">
        <v>1151</v>
      </c>
      <c r="I292" t="s">
        <v>1151</v>
      </c>
      <c r="J292" t="s">
        <v>1986</v>
      </c>
      <c r="AI292" t="s">
        <v>26</v>
      </c>
    </row>
    <row r="293" spans="1:35" x14ac:dyDescent="0.45">
      <c r="A293" t="s">
        <v>26</v>
      </c>
      <c r="B293" t="s">
        <v>150</v>
      </c>
      <c r="C293" t="s">
        <v>46</v>
      </c>
      <c r="D293" t="s">
        <v>90</v>
      </c>
      <c r="E293" t="s">
        <v>96</v>
      </c>
      <c r="F293" t="str">
        <f>VLOOKUP(A293,Metadata!$A$1:$H$22, 7, FALSE)</f>
        <v>No HEAL CRF match</v>
      </c>
      <c r="G293" t="s">
        <v>442</v>
      </c>
      <c r="H293" t="s">
        <v>1152</v>
      </c>
      <c r="I293" t="s">
        <v>1152</v>
      </c>
      <c r="J293" t="s">
        <v>1986</v>
      </c>
      <c r="AI293" t="s">
        <v>26</v>
      </c>
    </row>
    <row r="294" spans="1:35" x14ac:dyDescent="0.45">
      <c r="A294" t="s">
        <v>26</v>
      </c>
      <c r="B294" t="s">
        <v>150</v>
      </c>
      <c r="C294" t="s">
        <v>46</v>
      </c>
      <c r="D294" t="s">
        <v>90</v>
      </c>
      <c r="E294" t="s">
        <v>96</v>
      </c>
      <c r="F294" t="str">
        <f>VLOOKUP(A294,Metadata!$A$1:$H$22, 7, FALSE)</f>
        <v>No HEAL CRF match</v>
      </c>
      <c r="G294" t="s">
        <v>443</v>
      </c>
      <c r="H294" t="s">
        <v>1153</v>
      </c>
      <c r="I294" t="s">
        <v>1153</v>
      </c>
      <c r="J294" t="s">
        <v>1986</v>
      </c>
      <c r="AI294" t="s">
        <v>26</v>
      </c>
    </row>
    <row r="295" spans="1:35" x14ac:dyDescent="0.45">
      <c r="A295" t="s">
        <v>14</v>
      </c>
      <c r="B295" t="s">
        <v>150</v>
      </c>
      <c r="C295" t="s">
        <v>35</v>
      </c>
      <c r="D295" t="s">
        <v>90</v>
      </c>
      <c r="E295" t="s">
        <v>96</v>
      </c>
      <c r="F295" t="str">
        <f>VLOOKUP(A295,Metadata!$A$1:$H$22, 7, FALSE)</f>
        <v>No HEAL CRF match</v>
      </c>
      <c r="G295" t="s">
        <v>444</v>
      </c>
      <c r="H295" t="s">
        <v>1158</v>
      </c>
      <c r="I295" t="s">
        <v>1665</v>
      </c>
      <c r="J295" t="s">
        <v>1989</v>
      </c>
      <c r="N295" t="s">
        <v>1994</v>
      </c>
      <c r="R295" t="s">
        <v>2021</v>
      </c>
      <c r="AI295" t="s">
        <v>14</v>
      </c>
    </row>
    <row r="296" spans="1:35" x14ac:dyDescent="0.45">
      <c r="A296" t="s">
        <v>14</v>
      </c>
      <c r="B296" t="s">
        <v>150</v>
      </c>
      <c r="C296" t="s">
        <v>35</v>
      </c>
      <c r="D296" t="s">
        <v>90</v>
      </c>
      <c r="E296" t="s">
        <v>96</v>
      </c>
      <c r="F296" t="str">
        <f>VLOOKUP(A296,Metadata!$A$1:$H$22, 7, FALSE)</f>
        <v>No HEAL CRF match</v>
      </c>
      <c r="G296" t="s">
        <v>445</v>
      </c>
      <c r="H296" t="s">
        <v>1159</v>
      </c>
      <c r="I296" t="s">
        <v>1666</v>
      </c>
      <c r="J296" t="s">
        <v>1989</v>
      </c>
      <c r="N296" t="s">
        <v>1994</v>
      </c>
      <c r="R296" t="s">
        <v>2021</v>
      </c>
      <c r="AI296" t="s">
        <v>14</v>
      </c>
    </row>
    <row r="297" spans="1:35" x14ac:dyDescent="0.45">
      <c r="A297" t="s">
        <v>14</v>
      </c>
      <c r="B297" t="s">
        <v>150</v>
      </c>
      <c r="C297" t="s">
        <v>35</v>
      </c>
      <c r="D297" t="s">
        <v>90</v>
      </c>
      <c r="E297" t="s">
        <v>96</v>
      </c>
      <c r="F297" t="str">
        <f>VLOOKUP(A297,Metadata!$A$1:$H$22, 7, FALSE)</f>
        <v>No HEAL CRF match</v>
      </c>
      <c r="G297" t="s">
        <v>446</v>
      </c>
      <c r="H297" t="s">
        <v>1160</v>
      </c>
      <c r="I297" t="s">
        <v>1667</v>
      </c>
      <c r="J297" t="s">
        <v>1989</v>
      </c>
      <c r="N297" t="s">
        <v>1994</v>
      </c>
      <c r="R297" t="s">
        <v>2021</v>
      </c>
      <c r="AI297" t="s">
        <v>14</v>
      </c>
    </row>
    <row r="298" spans="1:35" x14ac:dyDescent="0.45">
      <c r="A298" t="s">
        <v>14</v>
      </c>
      <c r="B298" t="s">
        <v>150</v>
      </c>
      <c r="C298" t="s">
        <v>35</v>
      </c>
      <c r="D298" t="s">
        <v>90</v>
      </c>
      <c r="E298" t="s">
        <v>96</v>
      </c>
      <c r="F298" t="str">
        <f>VLOOKUP(A298,Metadata!$A$1:$H$22, 7, FALSE)</f>
        <v>No HEAL CRF match</v>
      </c>
      <c r="G298" t="s">
        <v>447</v>
      </c>
      <c r="H298" t="s">
        <v>1161</v>
      </c>
      <c r="I298" t="s">
        <v>1668</v>
      </c>
      <c r="J298" t="s">
        <v>1989</v>
      </c>
      <c r="N298" t="s">
        <v>1994</v>
      </c>
      <c r="R298" t="s">
        <v>2021</v>
      </c>
      <c r="AI298" t="s">
        <v>14</v>
      </c>
    </row>
    <row r="299" spans="1:35" x14ac:dyDescent="0.45">
      <c r="A299" t="s">
        <v>14</v>
      </c>
      <c r="B299" t="s">
        <v>150</v>
      </c>
      <c r="C299" t="s">
        <v>35</v>
      </c>
      <c r="D299" t="s">
        <v>90</v>
      </c>
      <c r="E299" t="s">
        <v>96</v>
      </c>
      <c r="F299" t="str">
        <f>VLOOKUP(A299,Metadata!$A$1:$H$22, 7, FALSE)</f>
        <v>No HEAL CRF match</v>
      </c>
      <c r="G299" t="s">
        <v>448</v>
      </c>
      <c r="H299" t="s">
        <v>1162</v>
      </c>
      <c r="I299" t="s">
        <v>1669</v>
      </c>
      <c r="J299" t="s">
        <v>1989</v>
      </c>
      <c r="N299" t="s">
        <v>1994</v>
      </c>
      <c r="R299" t="s">
        <v>2021</v>
      </c>
      <c r="AI299" t="s">
        <v>14</v>
      </c>
    </row>
    <row r="300" spans="1:35" x14ac:dyDescent="0.45">
      <c r="A300" t="s">
        <v>14</v>
      </c>
      <c r="B300" t="s">
        <v>150</v>
      </c>
      <c r="C300" t="s">
        <v>35</v>
      </c>
      <c r="D300" t="s">
        <v>90</v>
      </c>
      <c r="E300" t="s">
        <v>96</v>
      </c>
      <c r="F300" t="str">
        <f>VLOOKUP(A300,Metadata!$A$1:$H$22, 7, FALSE)</f>
        <v>No HEAL CRF match</v>
      </c>
      <c r="G300" t="s">
        <v>449</v>
      </c>
      <c r="H300" t="s">
        <v>1163</v>
      </c>
      <c r="I300" t="s">
        <v>1670</v>
      </c>
      <c r="J300" t="s">
        <v>1989</v>
      </c>
      <c r="N300" t="s">
        <v>1994</v>
      </c>
      <c r="R300" t="s">
        <v>2021</v>
      </c>
      <c r="AI300" t="s">
        <v>14</v>
      </c>
    </row>
    <row r="301" spans="1:35" x14ac:dyDescent="0.45">
      <c r="A301" t="s">
        <v>14</v>
      </c>
      <c r="B301" t="s">
        <v>150</v>
      </c>
      <c r="C301" t="s">
        <v>35</v>
      </c>
      <c r="D301" t="s">
        <v>90</v>
      </c>
      <c r="E301" t="s">
        <v>96</v>
      </c>
      <c r="F301" t="str">
        <f>VLOOKUP(A301,Metadata!$A$1:$H$22, 7, FALSE)</f>
        <v>No HEAL CRF match</v>
      </c>
      <c r="G301" t="s">
        <v>450</v>
      </c>
      <c r="H301" t="s">
        <v>1164</v>
      </c>
      <c r="I301" t="s">
        <v>1671</v>
      </c>
      <c r="J301" t="s">
        <v>1989</v>
      </c>
      <c r="N301" t="s">
        <v>1994</v>
      </c>
      <c r="R301" t="s">
        <v>2021</v>
      </c>
      <c r="AI301" t="s">
        <v>14</v>
      </c>
    </row>
    <row r="302" spans="1:35" x14ac:dyDescent="0.45">
      <c r="A302" t="s">
        <v>14</v>
      </c>
      <c r="B302" t="s">
        <v>150</v>
      </c>
      <c r="C302" t="s">
        <v>35</v>
      </c>
      <c r="D302" t="s">
        <v>90</v>
      </c>
      <c r="E302" t="s">
        <v>96</v>
      </c>
      <c r="F302" t="str">
        <f>VLOOKUP(A302,Metadata!$A$1:$H$22, 7, FALSE)</f>
        <v>No HEAL CRF match</v>
      </c>
      <c r="G302" t="s">
        <v>451</v>
      </c>
      <c r="H302" t="s">
        <v>1165</v>
      </c>
      <c r="I302" t="s">
        <v>1672</v>
      </c>
      <c r="J302" t="s">
        <v>1989</v>
      </c>
      <c r="N302" t="s">
        <v>1994</v>
      </c>
      <c r="R302" t="s">
        <v>2021</v>
      </c>
      <c r="AI302" t="s">
        <v>14</v>
      </c>
    </row>
    <row r="303" spans="1:35" x14ac:dyDescent="0.45">
      <c r="A303" t="s">
        <v>14</v>
      </c>
      <c r="B303" t="s">
        <v>150</v>
      </c>
      <c r="C303" t="s">
        <v>35</v>
      </c>
      <c r="D303" t="s">
        <v>90</v>
      </c>
      <c r="E303" t="s">
        <v>96</v>
      </c>
      <c r="F303" t="str">
        <f>VLOOKUP(A303,Metadata!$A$1:$H$22, 7, FALSE)</f>
        <v>No HEAL CRF match</v>
      </c>
      <c r="G303" t="s">
        <v>452</v>
      </c>
      <c r="H303" t="s">
        <v>1166</v>
      </c>
      <c r="I303" t="s">
        <v>1673</v>
      </c>
      <c r="J303" t="s">
        <v>1989</v>
      </c>
      <c r="N303" t="s">
        <v>1994</v>
      </c>
      <c r="R303" t="s">
        <v>2021</v>
      </c>
      <c r="AI303" t="s">
        <v>14</v>
      </c>
    </row>
    <row r="304" spans="1:35" x14ac:dyDescent="0.45">
      <c r="A304" t="s">
        <v>14</v>
      </c>
      <c r="B304" t="s">
        <v>150</v>
      </c>
      <c r="C304" t="s">
        <v>35</v>
      </c>
      <c r="D304" t="s">
        <v>90</v>
      </c>
      <c r="E304" t="s">
        <v>96</v>
      </c>
      <c r="F304" t="str">
        <f>VLOOKUP(A304,Metadata!$A$1:$H$22, 7, FALSE)</f>
        <v>No HEAL CRF match</v>
      </c>
      <c r="G304" t="s">
        <v>453</v>
      </c>
      <c r="H304" t="s">
        <v>1167</v>
      </c>
      <c r="I304" t="s">
        <v>1674</v>
      </c>
      <c r="J304" t="s">
        <v>1989</v>
      </c>
      <c r="N304" t="s">
        <v>1994</v>
      </c>
      <c r="R304" t="s">
        <v>2021</v>
      </c>
      <c r="AI304" t="s">
        <v>14</v>
      </c>
    </row>
    <row r="305" spans="1:35" x14ac:dyDescent="0.45">
      <c r="A305" t="s">
        <v>14</v>
      </c>
      <c r="B305" t="s">
        <v>150</v>
      </c>
      <c r="C305" t="s">
        <v>35</v>
      </c>
      <c r="D305" t="s">
        <v>90</v>
      </c>
      <c r="E305" t="s">
        <v>96</v>
      </c>
      <c r="F305" t="str">
        <f>VLOOKUP(A305,Metadata!$A$1:$H$22, 7, FALSE)</f>
        <v>No HEAL CRF match</v>
      </c>
      <c r="G305" t="s">
        <v>454</v>
      </c>
      <c r="H305" t="s">
        <v>1168</v>
      </c>
      <c r="I305" t="s">
        <v>1675</v>
      </c>
      <c r="J305" t="s">
        <v>1989</v>
      </c>
      <c r="N305" t="s">
        <v>1994</v>
      </c>
      <c r="R305" t="s">
        <v>2021</v>
      </c>
      <c r="AI305" t="s">
        <v>14</v>
      </c>
    </row>
    <row r="306" spans="1:35" x14ac:dyDescent="0.45">
      <c r="A306" t="s">
        <v>27</v>
      </c>
      <c r="B306" t="s">
        <v>150</v>
      </c>
      <c r="C306" t="s">
        <v>47</v>
      </c>
      <c r="D306" t="s">
        <v>95</v>
      </c>
      <c r="E306" t="s">
        <v>98</v>
      </c>
      <c r="F306" t="str">
        <f>VLOOKUP(A306,Metadata!$A$1:$H$22, 7, FALSE)</f>
        <v>GAD-7, BPI (Brief Pain Inventory), PHQ-8, PCS (Pain Catastrophizing Scale), PROMIS (Patient-Reported Outcomes Measurement Information System)</v>
      </c>
      <c r="G306" t="s">
        <v>455</v>
      </c>
      <c r="H306" t="s">
        <v>1169</v>
      </c>
      <c r="I306" t="s">
        <v>1169</v>
      </c>
      <c r="J306" t="s">
        <v>1987</v>
      </c>
      <c r="K306" t="s">
        <v>1992</v>
      </c>
      <c r="AI306" t="s">
        <v>27</v>
      </c>
    </row>
    <row r="307" spans="1:35" x14ac:dyDescent="0.45">
      <c r="A307" t="s">
        <v>27</v>
      </c>
      <c r="B307" t="s">
        <v>150</v>
      </c>
      <c r="C307" t="s">
        <v>47</v>
      </c>
      <c r="D307" t="s">
        <v>95</v>
      </c>
      <c r="E307" t="s">
        <v>98</v>
      </c>
      <c r="F307" t="str">
        <f>VLOOKUP(A307,Metadata!$A$1:$H$22, 7, FALSE)</f>
        <v>GAD-7, BPI (Brief Pain Inventory), PHQ-8, PCS (Pain Catastrophizing Scale), PROMIS (Patient-Reported Outcomes Measurement Information System)</v>
      </c>
      <c r="G307" t="s">
        <v>456</v>
      </c>
      <c r="H307" t="s">
        <v>995</v>
      </c>
      <c r="I307" t="s">
        <v>1676</v>
      </c>
      <c r="J307" t="s">
        <v>1988</v>
      </c>
      <c r="N307" t="s">
        <v>2005</v>
      </c>
      <c r="R307" t="s">
        <v>2062</v>
      </c>
      <c r="AI307" t="s">
        <v>27</v>
      </c>
    </row>
    <row r="308" spans="1:35" x14ac:dyDescent="0.45">
      <c r="A308" t="s">
        <v>27</v>
      </c>
      <c r="B308" t="s">
        <v>150</v>
      </c>
      <c r="C308" t="s">
        <v>47</v>
      </c>
      <c r="D308" t="s">
        <v>95</v>
      </c>
      <c r="E308" t="s">
        <v>98</v>
      </c>
      <c r="F308" t="str">
        <f>VLOOKUP(A308,Metadata!$A$1:$H$22, 7, FALSE)</f>
        <v>GAD-7, BPI (Brief Pain Inventory), PHQ-8, PCS (Pain Catastrophizing Scale), PROMIS (Patient-Reported Outcomes Measurement Information System)</v>
      </c>
      <c r="G308" t="s">
        <v>457</v>
      </c>
      <c r="H308" t="s">
        <v>996</v>
      </c>
      <c r="I308" t="s">
        <v>1677</v>
      </c>
      <c r="J308" t="s">
        <v>1988</v>
      </c>
      <c r="N308" t="s">
        <v>2005</v>
      </c>
      <c r="R308" t="s">
        <v>2062</v>
      </c>
      <c r="AI308" t="s">
        <v>27</v>
      </c>
    </row>
    <row r="309" spans="1:35" x14ac:dyDescent="0.45">
      <c r="A309" t="s">
        <v>27</v>
      </c>
      <c r="B309" t="s">
        <v>150</v>
      </c>
      <c r="C309" t="s">
        <v>47</v>
      </c>
      <c r="D309" t="s">
        <v>95</v>
      </c>
      <c r="E309" t="s">
        <v>98</v>
      </c>
      <c r="F309" t="str">
        <f>VLOOKUP(A309,Metadata!$A$1:$H$22, 7, FALSE)</f>
        <v>GAD-7, BPI (Brief Pain Inventory), PHQ-8, PCS (Pain Catastrophizing Scale), PROMIS (Patient-Reported Outcomes Measurement Information System)</v>
      </c>
      <c r="G309" t="s">
        <v>458</v>
      </c>
      <c r="H309" t="s">
        <v>997</v>
      </c>
      <c r="I309" t="s">
        <v>1678</v>
      </c>
      <c r="J309" t="s">
        <v>1988</v>
      </c>
      <c r="N309" t="s">
        <v>2005</v>
      </c>
      <c r="R309" t="s">
        <v>2062</v>
      </c>
      <c r="AI309" t="s">
        <v>27</v>
      </c>
    </row>
    <row r="310" spans="1:35" x14ac:dyDescent="0.45">
      <c r="A310" t="s">
        <v>27</v>
      </c>
      <c r="B310" t="s">
        <v>150</v>
      </c>
      <c r="C310" t="s">
        <v>47</v>
      </c>
      <c r="D310" t="s">
        <v>95</v>
      </c>
      <c r="E310" t="s">
        <v>98</v>
      </c>
      <c r="F310" t="str">
        <f>VLOOKUP(A310,Metadata!$A$1:$H$22, 7, FALSE)</f>
        <v>GAD-7, BPI (Brief Pain Inventory), PHQ-8, PCS (Pain Catastrophizing Scale), PROMIS (Patient-Reported Outcomes Measurement Information System)</v>
      </c>
      <c r="G310" t="s">
        <v>459</v>
      </c>
      <c r="H310" t="s">
        <v>998</v>
      </c>
      <c r="I310" t="s">
        <v>1679</v>
      </c>
      <c r="J310" t="s">
        <v>1988</v>
      </c>
      <c r="N310" t="s">
        <v>2005</v>
      </c>
      <c r="R310" t="s">
        <v>2062</v>
      </c>
      <c r="AI310" t="s">
        <v>27</v>
      </c>
    </row>
    <row r="311" spans="1:35" x14ac:dyDescent="0.45">
      <c r="A311" t="s">
        <v>27</v>
      </c>
      <c r="B311" t="s">
        <v>150</v>
      </c>
      <c r="C311" t="s">
        <v>47</v>
      </c>
      <c r="D311" t="s">
        <v>95</v>
      </c>
      <c r="E311" t="s">
        <v>98</v>
      </c>
      <c r="F311" t="str">
        <f>VLOOKUP(A311,Metadata!$A$1:$H$22, 7, FALSE)</f>
        <v>GAD-7, BPI (Brief Pain Inventory), PHQ-8, PCS (Pain Catastrophizing Scale), PROMIS (Patient-Reported Outcomes Measurement Information System)</v>
      </c>
      <c r="G311" t="s">
        <v>460</v>
      </c>
      <c r="H311" t="s">
        <v>1000</v>
      </c>
      <c r="I311" t="s">
        <v>1680</v>
      </c>
      <c r="J311" t="s">
        <v>1988</v>
      </c>
      <c r="N311" t="s">
        <v>2005</v>
      </c>
      <c r="R311" t="s">
        <v>2062</v>
      </c>
      <c r="AI311" t="s">
        <v>27</v>
      </c>
    </row>
    <row r="312" spans="1:35" x14ac:dyDescent="0.45">
      <c r="A312" t="s">
        <v>27</v>
      </c>
      <c r="B312" t="s">
        <v>150</v>
      </c>
      <c r="C312" t="s">
        <v>47</v>
      </c>
      <c r="D312" t="s">
        <v>95</v>
      </c>
      <c r="E312" t="s">
        <v>98</v>
      </c>
      <c r="F312" t="str">
        <f>VLOOKUP(A312,Metadata!$A$1:$H$22, 7, FALSE)</f>
        <v>GAD-7, BPI (Brief Pain Inventory), PHQ-8, PCS (Pain Catastrophizing Scale), PROMIS (Patient-Reported Outcomes Measurement Information System)</v>
      </c>
      <c r="G312" t="s">
        <v>461</v>
      </c>
      <c r="H312" t="s">
        <v>999</v>
      </c>
      <c r="I312" t="s">
        <v>1681</v>
      </c>
      <c r="J312" t="s">
        <v>1988</v>
      </c>
      <c r="N312" t="s">
        <v>2005</v>
      </c>
      <c r="R312" t="s">
        <v>2062</v>
      </c>
      <c r="AI312" t="s">
        <v>27</v>
      </c>
    </row>
    <row r="313" spans="1:35" x14ac:dyDescent="0.45">
      <c r="A313" t="s">
        <v>27</v>
      </c>
      <c r="B313" t="s">
        <v>150</v>
      </c>
      <c r="C313" t="s">
        <v>47</v>
      </c>
      <c r="D313" t="s">
        <v>95</v>
      </c>
      <c r="E313" t="s">
        <v>98</v>
      </c>
      <c r="F313" t="str">
        <f>VLOOKUP(A313,Metadata!$A$1:$H$22, 7, FALSE)</f>
        <v>GAD-7, BPI (Brief Pain Inventory), PHQ-8, PCS (Pain Catastrophizing Scale), PROMIS (Patient-Reported Outcomes Measurement Information System)</v>
      </c>
      <c r="G313" t="s">
        <v>462</v>
      </c>
      <c r="H313" t="s">
        <v>1001</v>
      </c>
      <c r="I313" t="s">
        <v>1682</v>
      </c>
      <c r="J313" t="s">
        <v>1988</v>
      </c>
      <c r="N313" t="s">
        <v>2005</v>
      </c>
      <c r="R313" t="s">
        <v>2062</v>
      </c>
      <c r="AI313" t="s">
        <v>27</v>
      </c>
    </row>
    <row r="314" spans="1:35" x14ac:dyDescent="0.45">
      <c r="A314" t="s">
        <v>27</v>
      </c>
      <c r="B314" t="s">
        <v>150</v>
      </c>
      <c r="C314" t="s">
        <v>47</v>
      </c>
      <c r="D314" t="s">
        <v>95</v>
      </c>
      <c r="E314" t="s">
        <v>98</v>
      </c>
      <c r="F314" t="str">
        <f>VLOOKUP(A314,Metadata!$A$1:$H$22, 7, FALSE)</f>
        <v>GAD-7, BPI (Brief Pain Inventory), PHQ-8, PCS (Pain Catastrophizing Scale), PROMIS (Patient-Reported Outcomes Measurement Information System)</v>
      </c>
      <c r="G314" t="s">
        <v>463</v>
      </c>
      <c r="H314" t="s">
        <v>1002</v>
      </c>
      <c r="I314" t="s">
        <v>1683</v>
      </c>
      <c r="J314" t="s">
        <v>1990</v>
      </c>
      <c r="AI314" t="s">
        <v>27</v>
      </c>
    </row>
    <row r="315" spans="1:35" x14ac:dyDescent="0.45">
      <c r="A315" t="s">
        <v>27</v>
      </c>
      <c r="B315" t="s">
        <v>150</v>
      </c>
      <c r="C315" t="s">
        <v>47</v>
      </c>
      <c r="D315" t="s">
        <v>95</v>
      </c>
      <c r="E315" t="s">
        <v>98</v>
      </c>
      <c r="F315" t="str">
        <f>VLOOKUP(A315,Metadata!$A$1:$H$22, 7, FALSE)</f>
        <v>GAD-7, BPI (Brief Pain Inventory), PHQ-8, PCS (Pain Catastrophizing Scale), PROMIS (Patient-Reported Outcomes Measurement Information System)</v>
      </c>
      <c r="G315" t="s">
        <v>464</v>
      </c>
      <c r="H315" t="s">
        <v>924</v>
      </c>
      <c r="I315" t="s">
        <v>1684</v>
      </c>
      <c r="J315" t="s">
        <v>1988</v>
      </c>
      <c r="N315" t="s">
        <v>1996</v>
      </c>
      <c r="R315" t="s">
        <v>2042</v>
      </c>
      <c r="AI315" t="s">
        <v>27</v>
      </c>
    </row>
    <row r="316" spans="1:35" x14ac:dyDescent="0.45">
      <c r="A316" t="s">
        <v>27</v>
      </c>
      <c r="B316" t="s">
        <v>150</v>
      </c>
      <c r="C316" t="s">
        <v>47</v>
      </c>
      <c r="D316" t="s">
        <v>95</v>
      </c>
      <c r="E316" t="s">
        <v>98</v>
      </c>
      <c r="F316" t="str">
        <f>VLOOKUP(A316,Metadata!$A$1:$H$22, 7, FALSE)</f>
        <v>GAD-7, BPI (Brief Pain Inventory), PHQ-8, PCS (Pain Catastrophizing Scale), PROMIS (Patient-Reported Outcomes Measurement Information System)</v>
      </c>
      <c r="G316" t="s">
        <v>465</v>
      </c>
      <c r="H316" t="s">
        <v>925</v>
      </c>
      <c r="I316" t="s">
        <v>1685</v>
      </c>
      <c r="J316" t="s">
        <v>1988</v>
      </c>
      <c r="N316" t="s">
        <v>1996</v>
      </c>
      <c r="R316" t="s">
        <v>2042</v>
      </c>
      <c r="AI316" t="s">
        <v>27</v>
      </c>
    </row>
    <row r="317" spans="1:35" x14ac:dyDescent="0.45">
      <c r="A317" t="s">
        <v>27</v>
      </c>
      <c r="B317" t="s">
        <v>150</v>
      </c>
      <c r="C317" t="s">
        <v>47</v>
      </c>
      <c r="D317" t="s">
        <v>95</v>
      </c>
      <c r="E317" t="s">
        <v>98</v>
      </c>
      <c r="F317" t="str">
        <f>VLOOKUP(A317,Metadata!$A$1:$H$22, 7, FALSE)</f>
        <v>GAD-7, BPI (Brief Pain Inventory), PHQ-8, PCS (Pain Catastrophizing Scale), PROMIS (Patient-Reported Outcomes Measurement Information System)</v>
      </c>
      <c r="G317" t="s">
        <v>466</v>
      </c>
      <c r="H317" t="s">
        <v>926</v>
      </c>
      <c r="I317" t="s">
        <v>1686</v>
      </c>
      <c r="J317" t="s">
        <v>1988</v>
      </c>
      <c r="N317" t="s">
        <v>1996</v>
      </c>
      <c r="R317" t="s">
        <v>2042</v>
      </c>
      <c r="AI317" t="s">
        <v>27</v>
      </c>
    </row>
    <row r="318" spans="1:35" x14ac:dyDescent="0.45">
      <c r="A318" t="s">
        <v>27</v>
      </c>
      <c r="B318" t="s">
        <v>150</v>
      </c>
      <c r="C318" t="s">
        <v>47</v>
      </c>
      <c r="D318" t="s">
        <v>95</v>
      </c>
      <c r="E318" t="s">
        <v>98</v>
      </c>
      <c r="F318" t="str">
        <f>VLOOKUP(A318,Metadata!$A$1:$H$22, 7, FALSE)</f>
        <v>GAD-7, BPI (Brief Pain Inventory), PHQ-8, PCS (Pain Catastrophizing Scale), PROMIS (Patient-Reported Outcomes Measurement Information System)</v>
      </c>
      <c r="G318" t="s">
        <v>467</v>
      </c>
      <c r="H318" t="s">
        <v>927</v>
      </c>
      <c r="I318" t="s">
        <v>1687</v>
      </c>
      <c r="J318" t="s">
        <v>1988</v>
      </c>
      <c r="N318" t="s">
        <v>1996</v>
      </c>
      <c r="R318" t="s">
        <v>2042</v>
      </c>
      <c r="AI318" t="s">
        <v>27</v>
      </c>
    </row>
    <row r="319" spans="1:35" x14ac:dyDescent="0.45">
      <c r="A319" t="s">
        <v>27</v>
      </c>
      <c r="B319" t="s">
        <v>150</v>
      </c>
      <c r="C319" t="s">
        <v>47</v>
      </c>
      <c r="D319" t="s">
        <v>95</v>
      </c>
      <c r="E319" t="s">
        <v>98</v>
      </c>
      <c r="F319" t="str">
        <f>VLOOKUP(A319,Metadata!$A$1:$H$22, 7, FALSE)</f>
        <v>GAD-7, BPI (Brief Pain Inventory), PHQ-8, PCS (Pain Catastrophizing Scale), PROMIS (Patient-Reported Outcomes Measurement Information System)</v>
      </c>
      <c r="G319" t="s">
        <v>468</v>
      </c>
      <c r="H319" t="s">
        <v>1003</v>
      </c>
      <c r="I319" t="s">
        <v>1688</v>
      </c>
      <c r="J319" t="s">
        <v>1990</v>
      </c>
      <c r="AI319" t="s">
        <v>27</v>
      </c>
    </row>
    <row r="320" spans="1:35" x14ac:dyDescent="0.45">
      <c r="A320" t="s">
        <v>27</v>
      </c>
      <c r="B320" t="s">
        <v>150</v>
      </c>
      <c r="C320" t="s">
        <v>47</v>
      </c>
      <c r="D320" t="s">
        <v>95</v>
      </c>
      <c r="E320" t="s">
        <v>98</v>
      </c>
      <c r="F320" t="str">
        <f>VLOOKUP(A320,Metadata!$A$1:$H$22, 7, FALSE)</f>
        <v>GAD-7, BPI (Brief Pain Inventory), PHQ-8, PCS (Pain Catastrophizing Scale), PROMIS (Patient-Reported Outcomes Measurement Information System)</v>
      </c>
      <c r="G320" t="s">
        <v>469</v>
      </c>
      <c r="H320" t="s">
        <v>929</v>
      </c>
      <c r="I320" t="s">
        <v>1689</v>
      </c>
      <c r="J320" t="s">
        <v>1988</v>
      </c>
      <c r="N320" t="s">
        <v>1996</v>
      </c>
      <c r="R320" t="s">
        <v>2025</v>
      </c>
      <c r="AI320" t="s">
        <v>27</v>
      </c>
    </row>
    <row r="321" spans="1:35" x14ac:dyDescent="0.45">
      <c r="A321" t="s">
        <v>27</v>
      </c>
      <c r="B321" t="s">
        <v>150</v>
      </c>
      <c r="C321" t="s">
        <v>47</v>
      </c>
      <c r="D321" t="s">
        <v>95</v>
      </c>
      <c r="E321" t="s">
        <v>98</v>
      </c>
      <c r="F321" t="str">
        <f>VLOOKUP(A321,Metadata!$A$1:$H$22, 7, FALSE)</f>
        <v>GAD-7, BPI (Brief Pain Inventory), PHQ-8, PCS (Pain Catastrophizing Scale), PROMIS (Patient-Reported Outcomes Measurement Information System)</v>
      </c>
      <c r="G321" t="s">
        <v>470</v>
      </c>
      <c r="H321" t="s">
        <v>930</v>
      </c>
      <c r="I321" t="s">
        <v>1690</v>
      </c>
      <c r="J321" t="s">
        <v>1988</v>
      </c>
      <c r="N321" t="s">
        <v>1996</v>
      </c>
      <c r="R321" t="s">
        <v>2025</v>
      </c>
      <c r="AI321" t="s">
        <v>27</v>
      </c>
    </row>
    <row r="322" spans="1:35" x14ac:dyDescent="0.45">
      <c r="A322" t="s">
        <v>27</v>
      </c>
      <c r="B322" t="s">
        <v>150</v>
      </c>
      <c r="C322" t="s">
        <v>47</v>
      </c>
      <c r="D322" t="s">
        <v>95</v>
      </c>
      <c r="E322" t="s">
        <v>98</v>
      </c>
      <c r="F322" t="str">
        <f>VLOOKUP(A322,Metadata!$A$1:$H$22, 7, FALSE)</f>
        <v>GAD-7, BPI (Brief Pain Inventory), PHQ-8, PCS (Pain Catastrophizing Scale), PROMIS (Patient-Reported Outcomes Measurement Information System)</v>
      </c>
      <c r="G322" t="s">
        <v>471</v>
      </c>
      <c r="H322" t="s">
        <v>931</v>
      </c>
      <c r="I322" t="s">
        <v>1691</v>
      </c>
      <c r="J322" t="s">
        <v>1988</v>
      </c>
      <c r="N322" t="s">
        <v>1996</v>
      </c>
      <c r="R322" t="s">
        <v>2025</v>
      </c>
      <c r="AI322" t="s">
        <v>27</v>
      </c>
    </row>
    <row r="323" spans="1:35" x14ac:dyDescent="0.45">
      <c r="A323" t="s">
        <v>27</v>
      </c>
      <c r="B323" t="s">
        <v>150</v>
      </c>
      <c r="C323" t="s">
        <v>47</v>
      </c>
      <c r="D323" t="s">
        <v>95</v>
      </c>
      <c r="E323" t="s">
        <v>98</v>
      </c>
      <c r="F323" t="str">
        <f>VLOOKUP(A323,Metadata!$A$1:$H$22, 7, FALSE)</f>
        <v>GAD-7, BPI (Brief Pain Inventory), PHQ-8, PCS (Pain Catastrophizing Scale), PROMIS (Patient-Reported Outcomes Measurement Information System)</v>
      </c>
      <c r="G323" t="s">
        <v>472</v>
      </c>
      <c r="H323" t="s">
        <v>932</v>
      </c>
      <c r="I323" t="s">
        <v>1692</v>
      </c>
      <c r="J323" t="s">
        <v>1988</v>
      </c>
      <c r="N323" t="s">
        <v>1996</v>
      </c>
      <c r="R323" t="s">
        <v>2025</v>
      </c>
      <c r="AI323" t="s">
        <v>27</v>
      </c>
    </row>
    <row r="324" spans="1:35" x14ac:dyDescent="0.45">
      <c r="A324" t="s">
        <v>27</v>
      </c>
      <c r="B324" t="s">
        <v>150</v>
      </c>
      <c r="C324" t="s">
        <v>47</v>
      </c>
      <c r="D324" t="s">
        <v>95</v>
      </c>
      <c r="E324" t="s">
        <v>98</v>
      </c>
      <c r="F324" t="str">
        <f>VLOOKUP(A324,Metadata!$A$1:$H$22, 7, FALSE)</f>
        <v>GAD-7, BPI (Brief Pain Inventory), PHQ-8, PCS (Pain Catastrophizing Scale), PROMIS (Patient-Reported Outcomes Measurement Information System)</v>
      </c>
      <c r="G324" t="s">
        <v>473</v>
      </c>
      <c r="H324" t="s">
        <v>933</v>
      </c>
      <c r="I324" t="s">
        <v>1693</v>
      </c>
      <c r="J324" t="s">
        <v>1988</v>
      </c>
      <c r="N324" t="s">
        <v>1996</v>
      </c>
      <c r="R324" t="s">
        <v>2025</v>
      </c>
      <c r="AI324" t="s">
        <v>27</v>
      </c>
    </row>
    <row r="325" spans="1:35" x14ac:dyDescent="0.45">
      <c r="A325" t="s">
        <v>27</v>
      </c>
      <c r="B325" t="s">
        <v>150</v>
      </c>
      <c r="C325" t="s">
        <v>47</v>
      </c>
      <c r="D325" t="s">
        <v>95</v>
      </c>
      <c r="E325" t="s">
        <v>98</v>
      </c>
      <c r="F325" t="str">
        <f>VLOOKUP(A325,Metadata!$A$1:$H$22, 7, FALSE)</f>
        <v>GAD-7, BPI (Brief Pain Inventory), PHQ-8, PCS (Pain Catastrophizing Scale), PROMIS (Patient-Reported Outcomes Measurement Information System)</v>
      </c>
      <c r="G325" t="s">
        <v>474</v>
      </c>
      <c r="H325" t="s">
        <v>1004</v>
      </c>
      <c r="I325" t="s">
        <v>1694</v>
      </c>
      <c r="J325" t="s">
        <v>1988</v>
      </c>
      <c r="N325" t="s">
        <v>1996</v>
      </c>
      <c r="R325" t="s">
        <v>2025</v>
      </c>
      <c r="AI325" t="s">
        <v>27</v>
      </c>
    </row>
    <row r="326" spans="1:35" x14ac:dyDescent="0.45">
      <c r="A326" t="s">
        <v>27</v>
      </c>
      <c r="B326" t="s">
        <v>150</v>
      </c>
      <c r="C326" t="s">
        <v>47</v>
      </c>
      <c r="D326" t="s">
        <v>95</v>
      </c>
      <c r="E326" t="s">
        <v>98</v>
      </c>
      <c r="F326" t="str">
        <f>VLOOKUP(A326,Metadata!$A$1:$H$22, 7, FALSE)</f>
        <v>GAD-7, BPI (Brief Pain Inventory), PHQ-8, PCS (Pain Catastrophizing Scale), PROMIS (Patient-Reported Outcomes Measurement Information System)</v>
      </c>
      <c r="G326" t="s">
        <v>475</v>
      </c>
      <c r="H326" t="s">
        <v>935</v>
      </c>
      <c r="I326" t="s">
        <v>1695</v>
      </c>
      <c r="J326" t="s">
        <v>1988</v>
      </c>
      <c r="N326" t="s">
        <v>1996</v>
      </c>
      <c r="R326" t="s">
        <v>2025</v>
      </c>
      <c r="AI326" t="s">
        <v>27</v>
      </c>
    </row>
    <row r="327" spans="1:35" x14ac:dyDescent="0.45">
      <c r="A327" t="s">
        <v>27</v>
      </c>
      <c r="B327" t="s">
        <v>150</v>
      </c>
      <c r="C327" t="s">
        <v>47</v>
      </c>
      <c r="D327" t="s">
        <v>95</v>
      </c>
      <c r="E327" t="s">
        <v>98</v>
      </c>
      <c r="F327" t="str">
        <f>VLOOKUP(A327,Metadata!$A$1:$H$22, 7, FALSE)</f>
        <v>GAD-7, BPI (Brief Pain Inventory), PHQ-8, PCS (Pain Catastrophizing Scale), PROMIS (Patient-Reported Outcomes Measurement Information System)</v>
      </c>
      <c r="G327" t="s">
        <v>476</v>
      </c>
      <c r="H327" t="s">
        <v>1005</v>
      </c>
      <c r="I327" t="s">
        <v>1696</v>
      </c>
      <c r="J327" t="s">
        <v>1990</v>
      </c>
      <c r="AI327" t="s">
        <v>27</v>
      </c>
    </row>
    <row r="328" spans="1:35" x14ac:dyDescent="0.45">
      <c r="A328" t="s">
        <v>27</v>
      </c>
      <c r="B328" t="s">
        <v>150</v>
      </c>
      <c r="C328" t="s">
        <v>47</v>
      </c>
      <c r="D328" t="s">
        <v>95</v>
      </c>
      <c r="E328" t="s">
        <v>98</v>
      </c>
      <c r="F328" t="str">
        <f>VLOOKUP(A328,Metadata!$A$1:$H$22, 7, FALSE)</f>
        <v>GAD-7, BPI (Brief Pain Inventory), PHQ-8, PCS (Pain Catastrophizing Scale), PROMIS (Patient-Reported Outcomes Measurement Information System)</v>
      </c>
      <c r="G328" t="s">
        <v>477</v>
      </c>
      <c r="H328" t="s">
        <v>1006</v>
      </c>
      <c r="I328" t="s">
        <v>1697</v>
      </c>
      <c r="J328" t="s">
        <v>1988</v>
      </c>
      <c r="N328" t="s">
        <v>2005</v>
      </c>
      <c r="R328" t="s">
        <v>2043</v>
      </c>
      <c r="AI328" t="s">
        <v>27</v>
      </c>
    </row>
    <row r="329" spans="1:35" x14ac:dyDescent="0.45">
      <c r="A329" t="s">
        <v>27</v>
      </c>
      <c r="B329" t="s">
        <v>150</v>
      </c>
      <c r="C329" t="s">
        <v>47</v>
      </c>
      <c r="D329" t="s">
        <v>95</v>
      </c>
      <c r="E329" t="s">
        <v>98</v>
      </c>
      <c r="F329" t="str">
        <f>VLOOKUP(A329,Metadata!$A$1:$H$22, 7, FALSE)</f>
        <v>GAD-7, BPI (Brief Pain Inventory), PHQ-8, PCS (Pain Catastrophizing Scale), PROMIS (Patient-Reported Outcomes Measurement Information System)</v>
      </c>
      <c r="G329" t="s">
        <v>478</v>
      </c>
      <c r="H329" t="s">
        <v>1007</v>
      </c>
      <c r="I329" t="s">
        <v>1698</v>
      </c>
      <c r="J329" t="s">
        <v>1988</v>
      </c>
      <c r="N329" t="s">
        <v>2005</v>
      </c>
      <c r="R329" t="s">
        <v>2043</v>
      </c>
      <c r="AI329" t="s">
        <v>27</v>
      </c>
    </row>
    <row r="330" spans="1:35" x14ac:dyDescent="0.45">
      <c r="A330" t="s">
        <v>27</v>
      </c>
      <c r="B330" t="s">
        <v>150</v>
      </c>
      <c r="C330" t="s">
        <v>47</v>
      </c>
      <c r="D330" t="s">
        <v>95</v>
      </c>
      <c r="E330" t="s">
        <v>98</v>
      </c>
      <c r="F330" t="str">
        <f>VLOOKUP(A330,Metadata!$A$1:$H$22, 7, FALSE)</f>
        <v>GAD-7, BPI (Brief Pain Inventory), PHQ-8, PCS (Pain Catastrophizing Scale), PROMIS (Patient-Reported Outcomes Measurement Information System)</v>
      </c>
      <c r="G330" t="s">
        <v>479</v>
      </c>
      <c r="H330" t="s">
        <v>1008</v>
      </c>
      <c r="I330" t="s">
        <v>1699</v>
      </c>
      <c r="J330" t="s">
        <v>1988</v>
      </c>
      <c r="N330" t="s">
        <v>2005</v>
      </c>
      <c r="R330" t="s">
        <v>2043</v>
      </c>
      <c r="AI330" t="s">
        <v>27</v>
      </c>
    </row>
    <row r="331" spans="1:35" x14ac:dyDescent="0.45">
      <c r="A331" t="s">
        <v>27</v>
      </c>
      <c r="B331" t="s">
        <v>150</v>
      </c>
      <c r="C331" t="s">
        <v>47</v>
      </c>
      <c r="D331" t="s">
        <v>95</v>
      </c>
      <c r="E331" t="s">
        <v>98</v>
      </c>
      <c r="F331" t="str">
        <f>VLOOKUP(A331,Metadata!$A$1:$H$22, 7, FALSE)</f>
        <v>GAD-7, BPI (Brief Pain Inventory), PHQ-8, PCS (Pain Catastrophizing Scale), PROMIS (Patient-Reported Outcomes Measurement Information System)</v>
      </c>
      <c r="G331" t="s">
        <v>480</v>
      </c>
      <c r="H331" t="s">
        <v>1009</v>
      </c>
      <c r="I331" t="s">
        <v>1700</v>
      </c>
      <c r="J331" t="s">
        <v>1988</v>
      </c>
      <c r="N331" t="s">
        <v>2005</v>
      </c>
      <c r="R331" t="s">
        <v>2043</v>
      </c>
      <c r="AI331" t="s">
        <v>27</v>
      </c>
    </row>
    <row r="332" spans="1:35" x14ac:dyDescent="0.45">
      <c r="A332" t="s">
        <v>27</v>
      </c>
      <c r="B332" t="s">
        <v>150</v>
      </c>
      <c r="C332" t="s">
        <v>47</v>
      </c>
      <c r="D332" t="s">
        <v>95</v>
      </c>
      <c r="E332" t="s">
        <v>98</v>
      </c>
      <c r="F332" t="str">
        <f>VLOOKUP(A332,Metadata!$A$1:$H$22, 7, FALSE)</f>
        <v>GAD-7, BPI (Brief Pain Inventory), PHQ-8, PCS (Pain Catastrophizing Scale), PROMIS (Patient-Reported Outcomes Measurement Information System)</v>
      </c>
      <c r="G332" t="s">
        <v>481</v>
      </c>
      <c r="H332" t="s">
        <v>1010</v>
      </c>
      <c r="I332" t="s">
        <v>1701</v>
      </c>
      <c r="J332" t="s">
        <v>1988</v>
      </c>
      <c r="N332" t="s">
        <v>2005</v>
      </c>
      <c r="R332" t="s">
        <v>2043</v>
      </c>
      <c r="AI332" t="s">
        <v>27</v>
      </c>
    </row>
    <row r="333" spans="1:35" x14ac:dyDescent="0.45">
      <c r="A333" t="s">
        <v>27</v>
      </c>
      <c r="B333" t="s">
        <v>150</v>
      </c>
      <c r="C333" t="s">
        <v>47</v>
      </c>
      <c r="D333" t="s">
        <v>95</v>
      </c>
      <c r="E333" t="s">
        <v>98</v>
      </c>
      <c r="F333" t="str">
        <f>VLOOKUP(A333,Metadata!$A$1:$H$22, 7, FALSE)</f>
        <v>GAD-7, BPI (Brief Pain Inventory), PHQ-8, PCS (Pain Catastrophizing Scale), PROMIS (Patient-Reported Outcomes Measurement Information System)</v>
      </c>
      <c r="G333" t="s">
        <v>482</v>
      </c>
      <c r="H333" t="s">
        <v>1011</v>
      </c>
      <c r="I333" t="s">
        <v>1702</v>
      </c>
      <c r="J333" t="s">
        <v>1988</v>
      </c>
      <c r="N333" t="s">
        <v>2005</v>
      </c>
      <c r="R333" t="s">
        <v>2043</v>
      </c>
      <c r="AI333" t="s">
        <v>27</v>
      </c>
    </row>
    <row r="334" spans="1:35" x14ac:dyDescent="0.45">
      <c r="A334" t="s">
        <v>27</v>
      </c>
      <c r="B334" t="s">
        <v>150</v>
      </c>
      <c r="C334" t="s">
        <v>47</v>
      </c>
      <c r="D334" t="s">
        <v>95</v>
      </c>
      <c r="E334" t="s">
        <v>98</v>
      </c>
      <c r="F334" t="str">
        <f>VLOOKUP(A334,Metadata!$A$1:$H$22, 7, FALSE)</f>
        <v>GAD-7, BPI (Brief Pain Inventory), PHQ-8, PCS (Pain Catastrophizing Scale), PROMIS (Patient-Reported Outcomes Measurement Information System)</v>
      </c>
      <c r="G334" t="s">
        <v>483</v>
      </c>
      <c r="H334" t="s">
        <v>1012</v>
      </c>
      <c r="I334" t="s">
        <v>1703</v>
      </c>
      <c r="J334" t="s">
        <v>1988</v>
      </c>
      <c r="N334" t="s">
        <v>2005</v>
      </c>
      <c r="R334" t="s">
        <v>2043</v>
      </c>
      <c r="AI334" t="s">
        <v>27</v>
      </c>
    </row>
    <row r="335" spans="1:35" x14ac:dyDescent="0.45">
      <c r="A335" t="s">
        <v>27</v>
      </c>
      <c r="B335" t="s">
        <v>150</v>
      </c>
      <c r="C335" t="s">
        <v>47</v>
      </c>
      <c r="D335" t="s">
        <v>95</v>
      </c>
      <c r="E335" t="s">
        <v>98</v>
      </c>
      <c r="F335" t="str">
        <f>VLOOKUP(A335,Metadata!$A$1:$H$22, 7, FALSE)</f>
        <v>GAD-7, BPI (Brief Pain Inventory), PHQ-8, PCS (Pain Catastrophizing Scale), PROMIS (Patient-Reported Outcomes Measurement Information System)</v>
      </c>
      <c r="G335" t="s">
        <v>484</v>
      </c>
      <c r="H335" t="s">
        <v>1013</v>
      </c>
      <c r="I335" t="s">
        <v>1704</v>
      </c>
      <c r="J335" t="s">
        <v>1988</v>
      </c>
      <c r="N335" t="s">
        <v>2005</v>
      </c>
      <c r="R335" t="s">
        <v>2043</v>
      </c>
      <c r="AI335" t="s">
        <v>27</v>
      </c>
    </row>
    <row r="336" spans="1:35" x14ac:dyDescent="0.45">
      <c r="A336" t="s">
        <v>27</v>
      </c>
      <c r="B336" t="s">
        <v>150</v>
      </c>
      <c r="C336" t="s">
        <v>47</v>
      </c>
      <c r="D336" t="s">
        <v>95</v>
      </c>
      <c r="E336" t="s">
        <v>98</v>
      </c>
      <c r="F336" t="str">
        <f>VLOOKUP(A336,Metadata!$A$1:$H$22, 7, FALSE)</f>
        <v>GAD-7, BPI (Brief Pain Inventory), PHQ-8, PCS (Pain Catastrophizing Scale), PROMIS (Patient-Reported Outcomes Measurement Information System)</v>
      </c>
      <c r="G336" t="s">
        <v>485</v>
      </c>
      <c r="H336" t="s">
        <v>1014</v>
      </c>
      <c r="I336" t="s">
        <v>1705</v>
      </c>
      <c r="J336" t="s">
        <v>1990</v>
      </c>
      <c r="AI336" t="s">
        <v>27</v>
      </c>
    </row>
    <row r="337" spans="1:35" x14ac:dyDescent="0.45">
      <c r="A337" t="s">
        <v>27</v>
      </c>
      <c r="B337" t="s">
        <v>150</v>
      </c>
      <c r="C337" t="s">
        <v>47</v>
      </c>
      <c r="D337" t="s">
        <v>95</v>
      </c>
      <c r="E337" t="s">
        <v>98</v>
      </c>
      <c r="F337" t="str">
        <f>VLOOKUP(A337,Metadata!$A$1:$H$22, 7, FALSE)</f>
        <v>GAD-7, BPI (Brief Pain Inventory), PHQ-8, PCS (Pain Catastrophizing Scale), PROMIS (Patient-Reported Outcomes Measurement Information System)</v>
      </c>
      <c r="G337" t="s">
        <v>486</v>
      </c>
      <c r="H337" t="s">
        <v>1170</v>
      </c>
      <c r="I337" t="s">
        <v>1706</v>
      </c>
      <c r="J337" t="s">
        <v>1988</v>
      </c>
      <c r="N337" t="s">
        <v>2006</v>
      </c>
      <c r="R337" t="s">
        <v>2044</v>
      </c>
      <c r="AI337" t="s">
        <v>27</v>
      </c>
    </row>
    <row r="338" spans="1:35" x14ac:dyDescent="0.45">
      <c r="A338" t="s">
        <v>27</v>
      </c>
      <c r="B338" t="s">
        <v>150</v>
      </c>
      <c r="C338" t="s">
        <v>47</v>
      </c>
      <c r="D338" t="s">
        <v>95</v>
      </c>
      <c r="E338" t="s">
        <v>98</v>
      </c>
      <c r="F338" t="str">
        <f>VLOOKUP(A338,Metadata!$A$1:$H$22, 7, FALSE)</f>
        <v>GAD-7, BPI (Brief Pain Inventory), PHQ-8, PCS (Pain Catastrophizing Scale), PROMIS (Patient-Reported Outcomes Measurement Information System)</v>
      </c>
      <c r="G338" t="s">
        <v>487</v>
      </c>
      <c r="H338" t="s">
        <v>1016</v>
      </c>
      <c r="I338" t="s">
        <v>1707</v>
      </c>
      <c r="J338" t="s">
        <v>1988</v>
      </c>
      <c r="N338" t="s">
        <v>2007</v>
      </c>
      <c r="R338" t="s">
        <v>2045</v>
      </c>
      <c r="AI338" t="s">
        <v>27</v>
      </c>
    </row>
    <row r="339" spans="1:35" x14ac:dyDescent="0.45">
      <c r="A339" t="s">
        <v>27</v>
      </c>
      <c r="B339" t="s">
        <v>150</v>
      </c>
      <c r="C339" t="s">
        <v>47</v>
      </c>
      <c r="D339" t="s">
        <v>95</v>
      </c>
      <c r="E339" t="s">
        <v>98</v>
      </c>
      <c r="F339" t="str">
        <f>VLOOKUP(A339,Metadata!$A$1:$H$22, 7, FALSE)</f>
        <v>GAD-7, BPI (Brief Pain Inventory), PHQ-8, PCS (Pain Catastrophizing Scale), PROMIS (Patient-Reported Outcomes Measurement Information System)</v>
      </c>
      <c r="G339" t="s">
        <v>488</v>
      </c>
      <c r="H339" t="s">
        <v>1017</v>
      </c>
      <c r="I339" t="s">
        <v>1708</v>
      </c>
      <c r="J339" t="s">
        <v>1988</v>
      </c>
      <c r="N339" t="s">
        <v>2007</v>
      </c>
      <c r="R339" t="s">
        <v>2045</v>
      </c>
      <c r="AI339" t="s">
        <v>27</v>
      </c>
    </row>
    <row r="340" spans="1:35" x14ac:dyDescent="0.45">
      <c r="A340" t="s">
        <v>27</v>
      </c>
      <c r="B340" t="s">
        <v>150</v>
      </c>
      <c r="C340" t="s">
        <v>47</v>
      </c>
      <c r="D340" t="s">
        <v>95</v>
      </c>
      <c r="E340" t="s">
        <v>98</v>
      </c>
      <c r="F340" t="str">
        <f>VLOOKUP(A340,Metadata!$A$1:$H$22, 7, FALSE)</f>
        <v>GAD-7, BPI (Brief Pain Inventory), PHQ-8, PCS (Pain Catastrophizing Scale), PROMIS (Patient-Reported Outcomes Measurement Information System)</v>
      </c>
      <c r="G340" t="s">
        <v>489</v>
      </c>
      <c r="H340" t="s">
        <v>1018</v>
      </c>
      <c r="I340" t="s">
        <v>1709</v>
      </c>
      <c r="J340" t="s">
        <v>1988</v>
      </c>
      <c r="N340" t="s">
        <v>2007</v>
      </c>
      <c r="R340" t="s">
        <v>2045</v>
      </c>
      <c r="AI340" t="s">
        <v>27</v>
      </c>
    </row>
    <row r="341" spans="1:35" x14ac:dyDescent="0.45">
      <c r="A341" t="s">
        <v>27</v>
      </c>
      <c r="B341" t="s">
        <v>150</v>
      </c>
      <c r="C341" t="s">
        <v>47</v>
      </c>
      <c r="D341" t="s">
        <v>95</v>
      </c>
      <c r="E341" t="s">
        <v>98</v>
      </c>
      <c r="F341" t="str">
        <f>VLOOKUP(A341,Metadata!$A$1:$H$22, 7, FALSE)</f>
        <v>GAD-7, BPI (Brief Pain Inventory), PHQ-8, PCS (Pain Catastrophizing Scale), PROMIS (Patient-Reported Outcomes Measurement Information System)</v>
      </c>
      <c r="G341" t="s">
        <v>490</v>
      </c>
      <c r="H341" t="s">
        <v>1019</v>
      </c>
      <c r="I341" t="s">
        <v>1710</v>
      </c>
      <c r="J341" t="s">
        <v>1988</v>
      </c>
      <c r="N341" t="s">
        <v>2007</v>
      </c>
      <c r="R341" t="s">
        <v>2045</v>
      </c>
      <c r="AI341" t="s">
        <v>27</v>
      </c>
    </row>
    <row r="342" spans="1:35" x14ac:dyDescent="0.45">
      <c r="A342" t="s">
        <v>27</v>
      </c>
      <c r="B342" t="s">
        <v>150</v>
      </c>
      <c r="C342" t="s">
        <v>47</v>
      </c>
      <c r="D342" t="s">
        <v>95</v>
      </c>
      <c r="E342" t="s">
        <v>98</v>
      </c>
      <c r="F342" t="str">
        <f>VLOOKUP(A342,Metadata!$A$1:$H$22, 7, FALSE)</f>
        <v>GAD-7, BPI (Brief Pain Inventory), PHQ-8, PCS (Pain Catastrophizing Scale), PROMIS (Patient-Reported Outcomes Measurement Information System)</v>
      </c>
      <c r="G342" t="s">
        <v>491</v>
      </c>
      <c r="H342" t="s">
        <v>1020</v>
      </c>
      <c r="I342" t="s">
        <v>1711</v>
      </c>
      <c r="J342" t="s">
        <v>1988</v>
      </c>
      <c r="N342" t="s">
        <v>2007</v>
      </c>
      <c r="R342" t="s">
        <v>2045</v>
      </c>
      <c r="AI342" t="s">
        <v>27</v>
      </c>
    </row>
    <row r="343" spans="1:35" x14ac:dyDescent="0.45">
      <c r="A343" t="s">
        <v>27</v>
      </c>
      <c r="B343" t="s">
        <v>150</v>
      </c>
      <c r="C343" t="s">
        <v>47</v>
      </c>
      <c r="D343" t="s">
        <v>95</v>
      </c>
      <c r="E343" t="s">
        <v>98</v>
      </c>
      <c r="F343" t="str">
        <f>VLOOKUP(A343,Metadata!$A$1:$H$22, 7, FALSE)</f>
        <v>GAD-7, BPI (Brief Pain Inventory), PHQ-8, PCS (Pain Catastrophizing Scale), PROMIS (Patient-Reported Outcomes Measurement Information System)</v>
      </c>
      <c r="G343" t="s">
        <v>492</v>
      </c>
      <c r="H343" t="s">
        <v>1021</v>
      </c>
      <c r="I343" t="s">
        <v>1712</v>
      </c>
      <c r="J343" t="s">
        <v>1988</v>
      </c>
      <c r="N343" t="s">
        <v>2007</v>
      </c>
      <c r="R343" t="s">
        <v>2045</v>
      </c>
      <c r="AI343" t="s">
        <v>27</v>
      </c>
    </row>
    <row r="344" spans="1:35" x14ac:dyDescent="0.45">
      <c r="A344" t="s">
        <v>27</v>
      </c>
      <c r="B344" t="s">
        <v>150</v>
      </c>
      <c r="C344" t="s">
        <v>47</v>
      </c>
      <c r="D344" t="s">
        <v>95</v>
      </c>
      <c r="E344" t="s">
        <v>98</v>
      </c>
      <c r="F344" t="str">
        <f>VLOOKUP(A344,Metadata!$A$1:$H$22, 7, FALSE)</f>
        <v>GAD-7, BPI (Brief Pain Inventory), PHQ-8, PCS (Pain Catastrophizing Scale), PROMIS (Patient-Reported Outcomes Measurement Information System)</v>
      </c>
      <c r="G344" t="s">
        <v>493</v>
      </c>
      <c r="H344" t="s">
        <v>1022</v>
      </c>
      <c r="I344" t="s">
        <v>1713</v>
      </c>
      <c r="J344" t="s">
        <v>1988</v>
      </c>
      <c r="N344" t="s">
        <v>2007</v>
      </c>
      <c r="R344" t="s">
        <v>2045</v>
      </c>
      <c r="AI344" t="s">
        <v>27</v>
      </c>
    </row>
    <row r="345" spans="1:35" x14ac:dyDescent="0.45">
      <c r="A345" t="s">
        <v>27</v>
      </c>
      <c r="B345" t="s">
        <v>150</v>
      </c>
      <c r="C345" t="s">
        <v>47</v>
      </c>
      <c r="D345" t="s">
        <v>95</v>
      </c>
      <c r="E345" t="s">
        <v>98</v>
      </c>
      <c r="F345" t="str">
        <f>VLOOKUP(A345,Metadata!$A$1:$H$22, 7, FALSE)</f>
        <v>GAD-7, BPI (Brief Pain Inventory), PHQ-8, PCS (Pain Catastrophizing Scale), PROMIS (Patient-Reported Outcomes Measurement Information System)</v>
      </c>
      <c r="G345" t="s">
        <v>494</v>
      </c>
      <c r="H345" t="s">
        <v>1023</v>
      </c>
      <c r="I345" t="s">
        <v>1714</v>
      </c>
      <c r="J345" t="s">
        <v>1988</v>
      </c>
      <c r="N345" t="s">
        <v>2007</v>
      </c>
      <c r="R345" t="s">
        <v>2045</v>
      </c>
      <c r="AI345" t="s">
        <v>27</v>
      </c>
    </row>
    <row r="346" spans="1:35" x14ac:dyDescent="0.45">
      <c r="A346" t="s">
        <v>27</v>
      </c>
      <c r="B346" t="s">
        <v>150</v>
      </c>
      <c r="C346" t="s">
        <v>47</v>
      </c>
      <c r="D346" t="s">
        <v>95</v>
      </c>
      <c r="E346" t="s">
        <v>98</v>
      </c>
      <c r="F346" t="str">
        <f>VLOOKUP(A346,Metadata!$A$1:$H$22, 7, FALSE)</f>
        <v>GAD-7, BPI (Brief Pain Inventory), PHQ-8, PCS (Pain Catastrophizing Scale), PROMIS (Patient-Reported Outcomes Measurement Information System)</v>
      </c>
      <c r="G346" t="s">
        <v>495</v>
      </c>
      <c r="H346" t="s">
        <v>1024</v>
      </c>
      <c r="I346" t="s">
        <v>1715</v>
      </c>
      <c r="J346" t="s">
        <v>1988</v>
      </c>
      <c r="N346" t="s">
        <v>2007</v>
      </c>
      <c r="R346" t="s">
        <v>2045</v>
      </c>
      <c r="AI346" t="s">
        <v>27</v>
      </c>
    </row>
    <row r="347" spans="1:35" x14ac:dyDescent="0.45">
      <c r="A347" t="s">
        <v>27</v>
      </c>
      <c r="B347" t="s">
        <v>150</v>
      </c>
      <c r="C347" t="s">
        <v>47</v>
      </c>
      <c r="D347" t="s">
        <v>95</v>
      </c>
      <c r="E347" t="s">
        <v>98</v>
      </c>
      <c r="F347" t="str">
        <f>VLOOKUP(A347,Metadata!$A$1:$H$22, 7, FALSE)</f>
        <v>GAD-7, BPI (Brief Pain Inventory), PHQ-8, PCS (Pain Catastrophizing Scale), PROMIS (Patient-Reported Outcomes Measurement Information System)</v>
      </c>
      <c r="G347" t="s">
        <v>496</v>
      </c>
      <c r="H347" t="s">
        <v>1025</v>
      </c>
      <c r="I347" t="s">
        <v>1716</v>
      </c>
      <c r="J347" t="s">
        <v>1988</v>
      </c>
      <c r="N347" t="s">
        <v>2007</v>
      </c>
      <c r="R347" t="s">
        <v>2045</v>
      </c>
      <c r="AI347" t="s">
        <v>27</v>
      </c>
    </row>
    <row r="348" spans="1:35" x14ac:dyDescent="0.45">
      <c r="A348" t="s">
        <v>27</v>
      </c>
      <c r="B348" t="s">
        <v>150</v>
      </c>
      <c r="C348" t="s">
        <v>47</v>
      </c>
      <c r="D348" t="s">
        <v>95</v>
      </c>
      <c r="E348" t="s">
        <v>98</v>
      </c>
      <c r="F348" t="str">
        <f>VLOOKUP(A348,Metadata!$A$1:$H$22, 7, FALSE)</f>
        <v>GAD-7, BPI (Brief Pain Inventory), PHQ-8, PCS (Pain Catastrophizing Scale), PROMIS (Patient-Reported Outcomes Measurement Information System)</v>
      </c>
      <c r="G348" t="s">
        <v>497</v>
      </c>
      <c r="H348" t="s">
        <v>1026</v>
      </c>
      <c r="I348" t="s">
        <v>1717</v>
      </c>
      <c r="J348" t="s">
        <v>1988</v>
      </c>
      <c r="N348" t="s">
        <v>2007</v>
      </c>
      <c r="R348" t="s">
        <v>2045</v>
      </c>
      <c r="AI348" t="s">
        <v>27</v>
      </c>
    </row>
    <row r="349" spans="1:35" x14ac:dyDescent="0.45">
      <c r="A349" t="s">
        <v>27</v>
      </c>
      <c r="B349" t="s">
        <v>150</v>
      </c>
      <c r="C349" t="s">
        <v>47</v>
      </c>
      <c r="D349" t="s">
        <v>95</v>
      </c>
      <c r="E349" t="s">
        <v>98</v>
      </c>
      <c r="F349" t="str">
        <f>VLOOKUP(A349,Metadata!$A$1:$H$22, 7, FALSE)</f>
        <v>GAD-7, BPI (Brief Pain Inventory), PHQ-8, PCS (Pain Catastrophizing Scale), PROMIS (Patient-Reported Outcomes Measurement Information System)</v>
      </c>
      <c r="G349" t="s">
        <v>498</v>
      </c>
      <c r="H349" t="s">
        <v>1027</v>
      </c>
      <c r="I349" t="s">
        <v>1718</v>
      </c>
      <c r="J349" t="s">
        <v>1988</v>
      </c>
      <c r="N349" t="s">
        <v>2007</v>
      </c>
      <c r="R349" t="s">
        <v>2045</v>
      </c>
      <c r="AI349" t="s">
        <v>27</v>
      </c>
    </row>
    <row r="350" spans="1:35" x14ac:dyDescent="0.45">
      <c r="A350" t="s">
        <v>27</v>
      </c>
      <c r="B350" t="s">
        <v>150</v>
      </c>
      <c r="C350" t="s">
        <v>47</v>
      </c>
      <c r="D350" t="s">
        <v>95</v>
      </c>
      <c r="E350" t="s">
        <v>98</v>
      </c>
      <c r="F350" t="str">
        <f>VLOOKUP(A350,Metadata!$A$1:$H$22, 7, FALSE)</f>
        <v>GAD-7, BPI (Brief Pain Inventory), PHQ-8, PCS (Pain Catastrophizing Scale), PROMIS (Patient-Reported Outcomes Measurement Information System)</v>
      </c>
      <c r="G350" t="s">
        <v>499</v>
      </c>
      <c r="H350" t="s">
        <v>1028</v>
      </c>
      <c r="I350" t="s">
        <v>1719</v>
      </c>
      <c r="J350" t="s">
        <v>1988</v>
      </c>
      <c r="N350" t="s">
        <v>2007</v>
      </c>
      <c r="R350" t="s">
        <v>2045</v>
      </c>
      <c r="AI350" t="s">
        <v>27</v>
      </c>
    </row>
    <row r="351" spans="1:35" x14ac:dyDescent="0.45">
      <c r="A351" t="s">
        <v>27</v>
      </c>
      <c r="B351" t="s">
        <v>150</v>
      </c>
      <c r="C351" t="s">
        <v>47</v>
      </c>
      <c r="D351" t="s">
        <v>95</v>
      </c>
      <c r="E351" t="s">
        <v>98</v>
      </c>
      <c r="F351" t="str">
        <f>VLOOKUP(A351,Metadata!$A$1:$H$22, 7, FALSE)</f>
        <v>GAD-7, BPI (Brief Pain Inventory), PHQ-8, PCS (Pain Catastrophizing Scale), PROMIS (Patient-Reported Outcomes Measurement Information System)</v>
      </c>
      <c r="G351" t="s">
        <v>500</v>
      </c>
      <c r="H351" t="s">
        <v>1029</v>
      </c>
      <c r="I351" t="s">
        <v>1720</v>
      </c>
      <c r="J351" t="s">
        <v>1990</v>
      </c>
      <c r="AI351" t="s">
        <v>27</v>
      </c>
    </row>
    <row r="352" spans="1:35" x14ac:dyDescent="0.45">
      <c r="A352" t="s">
        <v>27</v>
      </c>
      <c r="B352" t="s">
        <v>150</v>
      </c>
      <c r="C352" t="s">
        <v>47</v>
      </c>
      <c r="D352" t="s">
        <v>95</v>
      </c>
      <c r="E352" t="s">
        <v>98</v>
      </c>
      <c r="F352" t="str">
        <f>VLOOKUP(A352,Metadata!$A$1:$H$22, 7, FALSE)</f>
        <v>GAD-7, BPI (Brief Pain Inventory), PHQ-8, PCS (Pain Catastrophizing Scale), PROMIS (Patient-Reported Outcomes Measurement Information System)</v>
      </c>
      <c r="G352" t="s">
        <v>501</v>
      </c>
      <c r="H352" t="s">
        <v>1030</v>
      </c>
      <c r="I352" t="s">
        <v>1721</v>
      </c>
      <c r="J352" t="s">
        <v>1990</v>
      </c>
      <c r="AI352" t="s">
        <v>27</v>
      </c>
    </row>
    <row r="353" spans="1:35" x14ac:dyDescent="0.45">
      <c r="A353" t="s">
        <v>27</v>
      </c>
      <c r="B353" t="s">
        <v>150</v>
      </c>
      <c r="C353" t="s">
        <v>47</v>
      </c>
      <c r="D353" t="s">
        <v>95</v>
      </c>
      <c r="E353" t="s">
        <v>98</v>
      </c>
      <c r="F353" t="str">
        <f>VLOOKUP(A353,Metadata!$A$1:$H$22, 7, FALSE)</f>
        <v>GAD-7, BPI (Brief Pain Inventory), PHQ-8, PCS (Pain Catastrophizing Scale), PROMIS (Patient-Reported Outcomes Measurement Information System)</v>
      </c>
      <c r="G353" t="s">
        <v>502</v>
      </c>
      <c r="H353" t="s">
        <v>1031</v>
      </c>
      <c r="I353" t="s">
        <v>1722</v>
      </c>
      <c r="J353" t="s">
        <v>1990</v>
      </c>
      <c r="AI353" t="s">
        <v>27</v>
      </c>
    </row>
    <row r="354" spans="1:35" x14ac:dyDescent="0.45">
      <c r="A354" t="s">
        <v>27</v>
      </c>
      <c r="B354" t="s">
        <v>150</v>
      </c>
      <c r="C354" t="s">
        <v>47</v>
      </c>
      <c r="D354" t="s">
        <v>95</v>
      </c>
      <c r="E354" t="s">
        <v>98</v>
      </c>
      <c r="F354" t="str">
        <f>VLOOKUP(A354,Metadata!$A$1:$H$22, 7, FALSE)</f>
        <v>GAD-7, BPI (Brief Pain Inventory), PHQ-8, PCS (Pain Catastrophizing Scale), PROMIS (Patient-Reported Outcomes Measurement Information System)</v>
      </c>
      <c r="G354" t="s">
        <v>503</v>
      </c>
      <c r="H354" t="s">
        <v>1032</v>
      </c>
      <c r="I354" t="s">
        <v>1723</v>
      </c>
      <c r="J354" t="s">
        <v>1990</v>
      </c>
      <c r="AI354" t="s">
        <v>27</v>
      </c>
    </row>
    <row r="355" spans="1:35" x14ac:dyDescent="0.45">
      <c r="A355" t="s">
        <v>27</v>
      </c>
      <c r="B355" t="s">
        <v>150</v>
      </c>
      <c r="C355" t="s">
        <v>47</v>
      </c>
      <c r="D355" t="s">
        <v>95</v>
      </c>
      <c r="E355" t="s">
        <v>98</v>
      </c>
      <c r="F355" t="str">
        <f>VLOOKUP(A355,Metadata!$A$1:$H$22, 7, FALSE)</f>
        <v>GAD-7, BPI (Brief Pain Inventory), PHQ-8, PCS (Pain Catastrophizing Scale), PROMIS (Patient-Reported Outcomes Measurement Information System)</v>
      </c>
      <c r="G355" t="s">
        <v>504</v>
      </c>
      <c r="H355" t="s">
        <v>1033</v>
      </c>
      <c r="I355" t="s">
        <v>1724</v>
      </c>
      <c r="J355" t="s">
        <v>1988</v>
      </c>
      <c r="N355" t="s">
        <v>2008</v>
      </c>
      <c r="R355" t="s">
        <v>2046</v>
      </c>
      <c r="AI355" t="s">
        <v>27</v>
      </c>
    </row>
    <row r="356" spans="1:35" x14ac:dyDescent="0.45">
      <c r="A356" t="s">
        <v>27</v>
      </c>
      <c r="B356" t="s">
        <v>150</v>
      </c>
      <c r="C356" t="s">
        <v>47</v>
      </c>
      <c r="D356" t="s">
        <v>95</v>
      </c>
      <c r="E356" t="s">
        <v>98</v>
      </c>
      <c r="F356" t="str">
        <f>VLOOKUP(A356,Metadata!$A$1:$H$22, 7, FALSE)</f>
        <v>GAD-7, BPI (Brief Pain Inventory), PHQ-8, PCS (Pain Catastrophizing Scale), PROMIS (Patient-Reported Outcomes Measurement Information System)</v>
      </c>
      <c r="G356" t="s">
        <v>505</v>
      </c>
      <c r="H356" t="s">
        <v>1034</v>
      </c>
      <c r="I356" t="s">
        <v>1725</v>
      </c>
      <c r="J356" t="s">
        <v>1988</v>
      </c>
      <c r="N356" t="s">
        <v>2008</v>
      </c>
      <c r="R356" t="s">
        <v>2046</v>
      </c>
      <c r="AI356" t="s">
        <v>27</v>
      </c>
    </row>
    <row r="357" spans="1:35" x14ac:dyDescent="0.45">
      <c r="A357" t="s">
        <v>27</v>
      </c>
      <c r="B357" t="s">
        <v>150</v>
      </c>
      <c r="C357" t="s">
        <v>47</v>
      </c>
      <c r="D357" t="s">
        <v>95</v>
      </c>
      <c r="E357" t="s">
        <v>98</v>
      </c>
      <c r="F357" t="str">
        <f>VLOOKUP(A357,Metadata!$A$1:$H$22, 7, FALSE)</f>
        <v>GAD-7, BPI (Brief Pain Inventory), PHQ-8, PCS (Pain Catastrophizing Scale), PROMIS (Patient-Reported Outcomes Measurement Information System)</v>
      </c>
      <c r="G357" t="s">
        <v>506</v>
      </c>
      <c r="H357" t="s">
        <v>1035</v>
      </c>
      <c r="I357" t="s">
        <v>1726</v>
      </c>
      <c r="J357" t="s">
        <v>1988</v>
      </c>
      <c r="N357" t="s">
        <v>2008</v>
      </c>
      <c r="R357" t="s">
        <v>2046</v>
      </c>
      <c r="AI357" t="s">
        <v>27</v>
      </c>
    </row>
    <row r="358" spans="1:35" x14ac:dyDescent="0.45">
      <c r="A358" t="s">
        <v>27</v>
      </c>
      <c r="B358" t="s">
        <v>150</v>
      </c>
      <c r="C358" t="s">
        <v>47</v>
      </c>
      <c r="D358" t="s">
        <v>95</v>
      </c>
      <c r="E358" t="s">
        <v>98</v>
      </c>
      <c r="F358" t="str">
        <f>VLOOKUP(A358,Metadata!$A$1:$H$22, 7, FALSE)</f>
        <v>GAD-7, BPI (Brief Pain Inventory), PHQ-8, PCS (Pain Catastrophizing Scale), PROMIS (Patient-Reported Outcomes Measurement Information System)</v>
      </c>
      <c r="G358" t="s">
        <v>507</v>
      </c>
      <c r="H358" t="s">
        <v>1036</v>
      </c>
      <c r="I358" t="s">
        <v>1727</v>
      </c>
      <c r="J358" t="s">
        <v>1988</v>
      </c>
      <c r="N358" t="s">
        <v>2008</v>
      </c>
      <c r="R358" t="s">
        <v>2046</v>
      </c>
      <c r="AI358" t="s">
        <v>27</v>
      </c>
    </row>
    <row r="359" spans="1:35" x14ac:dyDescent="0.45">
      <c r="A359" t="s">
        <v>27</v>
      </c>
      <c r="B359" t="s">
        <v>150</v>
      </c>
      <c r="C359" t="s">
        <v>47</v>
      </c>
      <c r="D359" t="s">
        <v>95</v>
      </c>
      <c r="E359" t="s">
        <v>98</v>
      </c>
      <c r="F359" t="str">
        <f>VLOOKUP(A359,Metadata!$A$1:$H$22, 7, FALSE)</f>
        <v>GAD-7, BPI (Brief Pain Inventory), PHQ-8, PCS (Pain Catastrophizing Scale), PROMIS (Patient-Reported Outcomes Measurement Information System)</v>
      </c>
      <c r="G359" t="s">
        <v>508</v>
      </c>
      <c r="H359" t="s">
        <v>1037</v>
      </c>
      <c r="I359" t="s">
        <v>1728</v>
      </c>
      <c r="J359" t="s">
        <v>1990</v>
      </c>
      <c r="AI359" t="s">
        <v>27</v>
      </c>
    </row>
    <row r="360" spans="1:35" x14ac:dyDescent="0.45">
      <c r="A360" t="s">
        <v>27</v>
      </c>
      <c r="B360" t="s">
        <v>150</v>
      </c>
      <c r="C360" t="s">
        <v>47</v>
      </c>
      <c r="D360" t="s">
        <v>95</v>
      </c>
      <c r="E360" t="s">
        <v>98</v>
      </c>
      <c r="F360" t="str">
        <f>VLOOKUP(A360,Metadata!$A$1:$H$22, 7, FALSE)</f>
        <v>GAD-7, BPI (Brief Pain Inventory), PHQ-8, PCS (Pain Catastrophizing Scale), PROMIS (Patient-Reported Outcomes Measurement Information System)</v>
      </c>
      <c r="G360" t="s">
        <v>509</v>
      </c>
      <c r="H360" t="s">
        <v>1038</v>
      </c>
      <c r="I360" t="s">
        <v>1729</v>
      </c>
      <c r="J360" t="s">
        <v>1988</v>
      </c>
      <c r="N360" t="s">
        <v>1993</v>
      </c>
      <c r="R360" t="s">
        <v>2047</v>
      </c>
      <c r="AI360" t="s">
        <v>27</v>
      </c>
    </row>
    <row r="361" spans="1:35" x14ac:dyDescent="0.45">
      <c r="A361" t="s">
        <v>27</v>
      </c>
      <c r="B361" t="s">
        <v>150</v>
      </c>
      <c r="C361" t="s">
        <v>47</v>
      </c>
      <c r="D361" t="s">
        <v>95</v>
      </c>
      <c r="E361" t="s">
        <v>98</v>
      </c>
      <c r="F361" t="str">
        <f>VLOOKUP(A361,Metadata!$A$1:$H$22, 7, FALSE)</f>
        <v>GAD-7, BPI (Brief Pain Inventory), PHQ-8, PCS (Pain Catastrophizing Scale), PROMIS (Patient-Reported Outcomes Measurement Information System)</v>
      </c>
      <c r="G361" t="s">
        <v>510</v>
      </c>
      <c r="H361" t="s">
        <v>1039</v>
      </c>
      <c r="I361" t="s">
        <v>1730</v>
      </c>
      <c r="J361" t="s">
        <v>1988</v>
      </c>
      <c r="N361" t="s">
        <v>1993</v>
      </c>
      <c r="R361" t="s">
        <v>2047</v>
      </c>
      <c r="AI361" t="s">
        <v>27</v>
      </c>
    </row>
    <row r="362" spans="1:35" x14ac:dyDescent="0.45">
      <c r="A362" t="s">
        <v>27</v>
      </c>
      <c r="B362" t="s">
        <v>150</v>
      </c>
      <c r="C362" t="s">
        <v>47</v>
      </c>
      <c r="D362" t="s">
        <v>95</v>
      </c>
      <c r="E362" t="s">
        <v>98</v>
      </c>
      <c r="F362" t="str">
        <f>VLOOKUP(A362,Metadata!$A$1:$H$22, 7, FALSE)</f>
        <v>GAD-7, BPI (Brief Pain Inventory), PHQ-8, PCS (Pain Catastrophizing Scale), PROMIS (Patient-Reported Outcomes Measurement Information System)</v>
      </c>
      <c r="G362" t="s">
        <v>511</v>
      </c>
      <c r="H362" t="s">
        <v>1040</v>
      </c>
      <c r="I362" t="s">
        <v>1731</v>
      </c>
      <c r="J362" t="s">
        <v>1988</v>
      </c>
      <c r="N362" t="s">
        <v>1993</v>
      </c>
      <c r="R362" t="s">
        <v>2047</v>
      </c>
      <c r="AI362" t="s">
        <v>27</v>
      </c>
    </row>
    <row r="363" spans="1:35" x14ac:dyDescent="0.45">
      <c r="A363" t="s">
        <v>27</v>
      </c>
      <c r="B363" t="s">
        <v>150</v>
      </c>
      <c r="C363" t="s">
        <v>47</v>
      </c>
      <c r="D363" t="s">
        <v>95</v>
      </c>
      <c r="E363" t="s">
        <v>98</v>
      </c>
      <c r="F363" t="str">
        <f>VLOOKUP(A363,Metadata!$A$1:$H$22, 7, FALSE)</f>
        <v>GAD-7, BPI (Brief Pain Inventory), PHQ-8, PCS (Pain Catastrophizing Scale), PROMIS (Patient-Reported Outcomes Measurement Information System)</v>
      </c>
      <c r="G363" t="s">
        <v>512</v>
      </c>
      <c r="H363" t="s">
        <v>1041</v>
      </c>
      <c r="I363" t="s">
        <v>1732</v>
      </c>
      <c r="J363" t="s">
        <v>1988</v>
      </c>
      <c r="N363" t="s">
        <v>1993</v>
      </c>
      <c r="R363" t="s">
        <v>2047</v>
      </c>
      <c r="AI363" t="s">
        <v>27</v>
      </c>
    </row>
    <row r="364" spans="1:35" x14ac:dyDescent="0.45">
      <c r="A364" t="s">
        <v>27</v>
      </c>
      <c r="B364" t="s">
        <v>150</v>
      </c>
      <c r="C364" t="s">
        <v>47</v>
      </c>
      <c r="D364" t="s">
        <v>95</v>
      </c>
      <c r="E364" t="s">
        <v>98</v>
      </c>
      <c r="F364" t="str">
        <f>VLOOKUP(A364,Metadata!$A$1:$H$22, 7, FALSE)</f>
        <v>GAD-7, BPI (Brief Pain Inventory), PHQ-8, PCS (Pain Catastrophizing Scale), PROMIS (Patient-Reported Outcomes Measurement Information System)</v>
      </c>
      <c r="G364" t="s">
        <v>513</v>
      </c>
      <c r="H364" t="s">
        <v>1042</v>
      </c>
      <c r="I364" t="s">
        <v>1733</v>
      </c>
      <c r="J364" t="s">
        <v>1990</v>
      </c>
      <c r="AI364" t="s">
        <v>27</v>
      </c>
    </row>
    <row r="365" spans="1:35" x14ac:dyDescent="0.45">
      <c r="A365" t="s">
        <v>27</v>
      </c>
      <c r="B365" t="s">
        <v>150</v>
      </c>
      <c r="C365" t="s">
        <v>47</v>
      </c>
      <c r="D365" t="s">
        <v>95</v>
      </c>
      <c r="E365" t="s">
        <v>98</v>
      </c>
      <c r="F365" t="str">
        <f>VLOOKUP(A365,Metadata!$A$1:$H$22, 7, FALSE)</f>
        <v>GAD-7, BPI (Brief Pain Inventory), PHQ-8, PCS (Pain Catastrophizing Scale), PROMIS (Patient-Reported Outcomes Measurement Information System)</v>
      </c>
      <c r="G365" t="s">
        <v>514</v>
      </c>
      <c r="H365" t="s">
        <v>1043</v>
      </c>
      <c r="I365" t="s">
        <v>1734</v>
      </c>
      <c r="J365" t="s">
        <v>1988</v>
      </c>
      <c r="N365" t="s">
        <v>2008</v>
      </c>
      <c r="R365" t="s">
        <v>2048</v>
      </c>
      <c r="AI365" t="s">
        <v>27</v>
      </c>
    </row>
    <row r="366" spans="1:35" x14ac:dyDescent="0.45">
      <c r="A366" t="s">
        <v>27</v>
      </c>
      <c r="B366" t="s">
        <v>150</v>
      </c>
      <c r="C366" t="s">
        <v>47</v>
      </c>
      <c r="D366" t="s">
        <v>95</v>
      </c>
      <c r="E366" t="s">
        <v>98</v>
      </c>
      <c r="F366" t="str">
        <f>VLOOKUP(A366,Metadata!$A$1:$H$22, 7, FALSE)</f>
        <v>GAD-7, BPI (Brief Pain Inventory), PHQ-8, PCS (Pain Catastrophizing Scale), PROMIS (Patient-Reported Outcomes Measurement Information System)</v>
      </c>
      <c r="G366" t="s">
        <v>515</v>
      </c>
      <c r="H366" t="s">
        <v>1044</v>
      </c>
      <c r="I366" t="s">
        <v>1735</v>
      </c>
      <c r="J366" t="s">
        <v>1988</v>
      </c>
      <c r="N366" t="s">
        <v>2008</v>
      </c>
      <c r="R366" t="s">
        <v>2049</v>
      </c>
      <c r="AI366" t="s">
        <v>27</v>
      </c>
    </row>
    <row r="367" spans="1:35" x14ac:dyDescent="0.45">
      <c r="A367" t="s">
        <v>27</v>
      </c>
      <c r="B367" t="s">
        <v>150</v>
      </c>
      <c r="C367" t="s">
        <v>47</v>
      </c>
      <c r="D367" t="s">
        <v>95</v>
      </c>
      <c r="E367" t="s">
        <v>98</v>
      </c>
      <c r="F367" t="str">
        <f>VLOOKUP(A367,Metadata!$A$1:$H$22, 7, FALSE)</f>
        <v>GAD-7, BPI (Brief Pain Inventory), PHQ-8, PCS (Pain Catastrophizing Scale), PROMIS (Patient-Reported Outcomes Measurement Information System)</v>
      </c>
      <c r="G367" t="s">
        <v>516</v>
      </c>
      <c r="H367" t="s">
        <v>1045</v>
      </c>
      <c r="I367" t="s">
        <v>1736</v>
      </c>
      <c r="J367" t="s">
        <v>1988</v>
      </c>
      <c r="N367" t="s">
        <v>1993</v>
      </c>
      <c r="R367" t="s">
        <v>2047</v>
      </c>
      <c r="AI367" t="s">
        <v>27</v>
      </c>
    </row>
    <row r="368" spans="1:35" x14ac:dyDescent="0.45">
      <c r="A368" t="s">
        <v>27</v>
      </c>
      <c r="B368" t="s">
        <v>150</v>
      </c>
      <c r="C368" t="s">
        <v>47</v>
      </c>
      <c r="D368" t="s">
        <v>95</v>
      </c>
      <c r="E368" t="s">
        <v>98</v>
      </c>
      <c r="F368" t="str">
        <f>VLOOKUP(A368,Metadata!$A$1:$H$22, 7, FALSE)</f>
        <v>GAD-7, BPI (Brief Pain Inventory), PHQ-8, PCS (Pain Catastrophizing Scale), PROMIS (Patient-Reported Outcomes Measurement Information System)</v>
      </c>
      <c r="G368" t="s">
        <v>517</v>
      </c>
      <c r="H368" t="s">
        <v>1046</v>
      </c>
      <c r="I368" t="s">
        <v>1737</v>
      </c>
      <c r="J368" t="s">
        <v>1988</v>
      </c>
      <c r="N368" t="s">
        <v>1993</v>
      </c>
      <c r="R368" t="s">
        <v>2047</v>
      </c>
      <c r="AI368" t="s">
        <v>27</v>
      </c>
    </row>
    <row r="369" spans="1:35" x14ac:dyDescent="0.45">
      <c r="A369" t="s">
        <v>27</v>
      </c>
      <c r="B369" t="s">
        <v>150</v>
      </c>
      <c r="C369" t="s">
        <v>47</v>
      </c>
      <c r="D369" t="s">
        <v>95</v>
      </c>
      <c r="E369" t="s">
        <v>98</v>
      </c>
      <c r="F369" t="str">
        <f>VLOOKUP(A369,Metadata!$A$1:$H$22, 7, FALSE)</f>
        <v>GAD-7, BPI (Brief Pain Inventory), PHQ-8, PCS (Pain Catastrophizing Scale), PROMIS (Patient-Reported Outcomes Measurement Information System)</v>
      </c>
      <c r="G369" t="s">
        <v>518</v>
      </c>
      <c r="H369" t="s">
        <v>1047</v>
      </c>
      <c r="I369" t="s">
        <v>1738</v>
      </c>
      <c r="J369" t="s">
        <v>1990</v>
      </c>
      <c r="AI369" t="s">
        <v>27</v>
      </c>
    </row>
    <row r="370" spans="1:35" x14ac:dyDescent="0.45">
      <c r="A370" t="s">
        <v>27</v>
      </c>
      <c r="B370" t="s">
        <v>150</v>
      </c>
      <c r="C370" t="s">
        <v>47</v>
      </c>
      <c r="D370" t="s">
        <v>95</v>
      </c>
      <c r="E370" t="s">
        <v>98</v>
      </c>
      <c r="F370" t="str">
        <f>VLOOKUP(A370,Metadata!$A$1:$H$22, 7, FALSE)</f>
        <v>GAD-7, BPI (Brief Pain Inventory), PHQ-8, PCS (Pain Catastrophizing Scale), PROMIS (Patient-Reported Outcomes Measurement Information System)</v>
      </c>
      <c r="G370" t="s">
        <v>519</v>
      </c>
      <c r="H370" t="s">
        <v>1048</v>
      </c>
      <c r="I370" t="s">
        <v>1739</v>
      </c>
      <c r="J370" t="s">
        <v>1988</v>
      </c>
      <c r="N370" t="s">
        <v>1993</v>
      </c>
      <c r="R370" t="s">
        <v>2050</v>
      </c>
      <c r="AI370" t="s">
        <v>27</v>
      </c>
    </row>
    <row r="371" spans="1:35" x14ac:dyDescent="0.45">
      <c r="A371" t="s">
        <v>27</v>
      </c>
      <c r="B371" t="s">
        <v>150</v>
      </c>
      <c r="C371" t="s">
        <v>47</v>
      </c>
      <c r="D371" t="s">
        <v>95</v>
      </c>
      <c r="E371" t="s">
        <v>98</v>
      </c>
      <c r="F371" t="str">
        <f>VLOOKUP(A371,Metadata!$A$1:$H$22, 7, FALSE)</f>
        <v>GAD-7, BPI (Brief Pain Inventory), PHQ-8, PCS (Pain Catastrophizing Scale), PROMIS (Patient-Reported Outcomes Measurement Information System)</v>
      </c>
      <c r="G371" t="s">
        <v>520</v>
      </c>
      <c r="H371" t="s">
        <v>1049</v>
      </c>
      <c r="I371" t="s">
        <v>1740</v>
      </c>
      <c r="J371" t="s">
        <v>1988</v>
      </c>
      <c r="N371" t="s">
        <v>1993</v>
      </c>
      <c r="R371" t="s">
        <v>2050</v>
      </c>
      <c r="AI371" t="s">
        <v>27</v>
      </c>
    </row>
    <row r="372" spans="1:35" x14ac:dyDescent="0.45">
      <c r="A372" t="s">
        <v>27</v>
      </c>
      <c r="B372" t="s">
        <v>150</v>
      </c>
      <c r="C372" t="s">
        <v>47</v>
      </c>
      <c r="D372" t="s">
        <v>95</v>
      </c>
      <c r="E372" t="s">
        <v>98</v>
      </c>
      <c r="F372" t="str">
        <f>VLOOKUP(A372,Metadata!$A$1:$H$22, 7, FALSE)</f>
        <v>GAD-7, BPI (Brief Pain Inventory), PHQ-8, PCS (Pain Catastrophizing Scale), PROMIS (Patient-Reported Outcomes Measurement Information System)</v>
      </c>
      <c r="G372" t="s">
        <v>521</v>
      </c>
      <c r="H372" t="s">
        <v>1050</v>
      </c>
      <c r="I372" t="s">
        <v>1741</v>
      </c>
      <c r="J372" t="s">
        <v>1988</v>
      </c>
      <c r="N372" t="s">
        <v>1993</v>
      </c>
      <c r="R372" t="s">
        <v>2050</v>
      </c>
      <c r="AI372" t="s">
        <v>27</v>
      </c>
    </row>
    <row r="373" spans="1:35" x14ac:dyDescent="0.45">
      <c r="A373" t="s">
        <v>27</v>
      </c>
      <c r="B373" t="s">
        <v>150</v>
      </c>
      <c r="C373" t="s">
        <v>47</v>
      </c>
      <c r="D373" t="s">
        <v>95</v>
      </c>
      <c r="E373" t="s">
        <v>98</v>
      </c>
      <c r="F373" t="str">
        <f>VLOOKUP(A373,Metadata!$A$1:$H$22, 7, FALSE)</f>
        <v>GAD-7, BPI (Brief Pain Inventory), PHQ-8, PCS (Pain Catastrophizing Scale), PROMIS (Patient-Reported Outcomes Measurement Information System)</v>
      </c>
      <c r="G373" t="s">
        <v>522</v>
      </c>
      <c r="H373" t="s">
        <v>1051</v>
      </c>
      <c r="I373" t="s">
        <v>1742</v>
      </c>
      <c r="J373" t="s">
        <v>1988</v>
      </c>
      <c r="N373" t="s">
        <v>1993</v>
      </c>
      <c r="R373" t="s">
        <v>2050</v>
      </c>
      <c r="AI373" t="s">
        <v>27</v>
      </c>
    </row>
    <row r="374" spans="1:35" x14ac:dyDescent="0.45">
      <c r="A374" t="s">
        <v>27</v>
      </c>
      <c r="B374" t="s">
        <v>150</v>
      </c>
      <c r="C374" t="s">
        <v>47</v>
      </c>
      <c r="D374" t="s">
        <v>95</v>
      </c>
      <c r="E374" t="s">
        <v>98</v>
      </c>
      <c r="F374" t="str">
        <f>VLOOKUP(A374,Metadata!$A$1:$H$22, 7, FALSE)</f>
        <v>GAD-7, BPI (Brief Pain Inventory), PHQ-8, PCS (Pain Catastrophizing Scale), PROMIS (Patient-Reported Outcomes Measurement Information System)</v>
      </c>
      <c r="G374" t="s">
        <v>523</v>
      </c>
      <c r="H374" t="s">
        <v>1052</v>
      </c>
      <c r="I374" t="s">
        <v>1743</v>
      </c>
      <c r="J374" t="s">
        <v>1988</v>
      </c>
      <c r="N374" t="s">
        <v>1993</v>
      </c>
      <c r="R374" t="s">
        <v>2050</v>
      </c>
      <c r="AI374" t="s">
        <v>27</v>
      </c>
    </row>
    <row r="375" spans="1:35" x14ac:dyDescent="0.45">
      <c r="A375" t="s">
        <v>27</v>
      </c>
      <c r="B375" t="s">
        <v>150</v>
      </c>
      <c r="C375" t="s">
        <v>47</v>
      </c>
      <c r="D375" t="s">
        <v>95</v>
      </c>
      <c r="E375" t="s">
        <v>98</v>
      </c>
      <c r="F375" t="str">
        <f>VLOOKUP(A375,Metadata!$A$1:$H$22, 7, FALSE)</f>
        <v>GAD-7, BPI (Brief Pain Inventory), PHQ-8, PCS (Pain Catastrophizing Scale), PROMIS (Patient-Reported Outcomes Measurement Information System)</v>
      </c>
      <c r="G375" t="s">
        <v>524</v>
      </c>
      <c r="H375" t="s">
        <v>1053</v>
      </c>
      <c r="I375" t="s">
        <v>1744</v>
      </c>
      <c r="J375" t="s">
        <v>1988</v>
      </c>
      <c r="N375" t="s">
        <v>1993</v>
      </c>
      <c r="R375" t="s">
        <v>2050</v>
      </c>
      <c r="AI375" t="s">
        <v>27</v>
      </c>
    </row>
    <row r="376" spans="1:35" x14ac:dyDescent="0.45">
      <c r="A376" t="s">
        <v>27</v>
      </c>
      <c r="B376" t="s">
        <v>150</v>
      </c>
      <c r="C376" t="s">
        <v>47</v>
      </c>
      <c r="D376" t="s">
        <v>95</v>
      </c>
      <c r="E376" t="s">
        <v>98</v>
      </c>
      <c r="F376" t="str">
        <f>VLOOKUP(A376,Metadata!$A$1:$H$22, 7, FALSE)</f>
        <v>GAD-7, BPI (Brief Pain Inventory), PHQ-8, PCS (Pain Catastrophizing Scale), PROMIS (Patient-Reported Outcomes Measurement Information System)</v>
      </c>
      <c r="G376" t="s">
        <v>525</v>
      </c>
      <c r="H376" t="s">
        <v>1054</v>
      </c>
      <c r="I376" t="s">
        <v>1745</v>
      </c>
      <c r="J376" t="s">
        <v>1988</v>
      </c>
      <c r="N376" t="s">
        <v>1993</v>
      </c>
      <c r="R376" t="s">
        <v>2050</v>
      </c>
      <c r="AI376" t="s">
        <v>27</v>
      </c>
    </row>
    <row r="377" spans="1:35" x14ac:dyDescent="0.45">
      <c r="A377" t="s">
        <v>27</v>
      </c>
      <c r="B377" t="s">
        <v>150</v>
      </c>
      <c r="C377" t="s">
        <v>47</v>
      </c>
      <c r="D377" t="s">
        <v>95</v>
      </c>
      <c r="E377" t="s">
        <v>98</v>
      </c>
      <c r="F377" t="str">
        <f>VLOOKUP(A377,Metadata!$A$1:$H$22, 7, FALSE)</f>
        <v>GAD-7, BPI (Brief Pain Inventory), PHQ-8, PCS (Pain Catastrophizing Scale), PROMIS (Patient-Reported Outcomes Measurement Information System)</v>
      </c>
      <c r="G377" t="s">
        <v>526</v>
      </c>
      <c r="H377" t="s">
        <v>1055</v>
      </c>
      <c r="I377" t="s">
        <v>1746</v>
      </c>
      <c r="J377" t="s">
        <v>1988</v>
      </c>
      <c r="N377" t="s">
        <v>2008</v>
      </c>
      <c r="R377" t="s">
        <v>2051</v>
      </c>
      <c r="AI377" t="s">
        <v>27</v>
      </c>
    </row>
    <row r="378" spans="1:35" x14ac:dyDescent="0.45">
      <c r="A378" t="s">
        <v>27</v>
      </c>
      <c r="B378" t="s">
        <v>150</v>
      </c>
      <c r="C378" t="s">
        <v>47</v>
      </c>
      <c r="D378" t="s">
        <v>95</v>
      </c>
      <c r="E378" t="s">
        <v>98</v>
      </c>
      <c r="F378" t="str">
        <f>VLOOKUP(A378,Metadata!$A$1:$H$22, 7, FALSE)</f>
        <v>GAD-7, BPI (Brief Pain Inventory), PHQ-8, PCS (Pain Catastrophizing Scale), PROMIS (Patient-Reported Outcomes Measurement Information System)</v>
      </c>
      <c r="G378" t="s">
        <v>527</v>
      </c>
      <c r="H378" t="s">
        <v>1056</v>
      </c>
      <c r="I378" t="s">
        <v>1747</v>
      </c>
      <c r="J378" t="s">
        <v>1990</v>
      </c>
      <c r="AI378" t="s">
        <v>27</v>
      </c>
    </row>
    <row r="379" spans="1:35" x14ac:dyDescent="0.45">
      <c r="A379" t="s">
        <v>27</v>
      </c>
      <c r="B379" t="s">
        <v>150</v>
      </c>
      <c r="C379" t="s">
        <v>47</v>
      </c>
      <c r="D379" t="s">
        <v>95</v>
      </c>
      <c r="E379" t="s">
        <v>98</v>
      </c>
      <c r="F379" t="str">
        <f>VLOOKUP(A379,Metadata!$A$1:$H$22, 7, FALSE)</f>
        <v>GAD-7, BPI (Brief Pain Inventory), PHQ-8, PCS (Pain Catastrophizing Scale), PROMIS (Patient-Reported Outcomes Measurement Information System)</v>
      </c>
      <c r="G379" t="s">
        <v>528</v>
      </c>
      <c r="H379" t="s">
        <v>1057</v>
      </c>
      <c r="I379" t="s">
        <v>1748</v>
      </c>
      <c r="J379" t="s">
        <v>1988</v>
      </c>
      <c r="N379" t="s">
        <v>2008</v>
      </c>
      <c r="R379" t="s">
        <v>2052</v>
      </c>
      <c r="AI379" t="s">
        <v>27</v>
      </c>
    </row>
    <row r="380" spans="1:35" x14ac:dyDescent="0.45">
      <c r="A380" t="s">
        <v>27</v>
      </c>
      <c r="B380" t="s">
        <v>150</v>
      </c>
      <c r="C380" t="s">
        <v>47</v>
      </c>
      <c r="D380" t="s">
        <v>95</v>
      </c>
      <c r="E380" t="s">
        <v>98</v>
      </c>
      <c r="F380" t="str">
        <f>VLOOKUP(A380,Metadata!$A$1:$H$22, 7, FALSE)</f>
        <v>GAD-7, BPI (Brief Pain Inventory), PHQ-8, PCS (Pain Catastrophizing Scale), PROMIS (Patient-Reported Outcomes Measurement Information System)</v>
      </c>
      <c r="G380" t="s">
        <v>529</v>
      </c>
      <c r="H380" t="s">
        <v>1058</v>
      </c>
      <c r="I380" t="s">
        <v>1749</v>
      </c>
      <c r="J380" t="s">
        <v>1988</v>
      </c>
      <c r="N380" t="s">
        <v>2008</v>
      </c>
      <c r="R380" t="s">
        <v>2052</v>
      </c>
      <c r="AI380" t="s">
        <v>27</v>
      </c>
    </row>
    <row r="381" spans="1:35" x14ac:dyDescent="0.45">
      <c r="A381" t="s">
        <v>27</v>
      </c>
      <c r="B381" t="s">
        <v>150</v>
      </c>
      <c r="C381" t="s">
        <v>47</v>
      </c>
      <c r="D381" t="s">
        <v>95</v>
      </c>
      <c r="E381" t="s">
        <v>98</v>
      </c>
      <c r="F381" t="str">
        <f>VLOOKUP(A381,Metadata!$A$1:$H$22, 7, FALSE)</f>
        <v>GAD-7, BPI (Brief Pain Inventory), PHQ-8, PCS (Pain Catastrophizing Scale), PROMIS (Patient-Reported Outcomes Measurement Information System)</v>
      </c>
      <c r="G381" t="s">
        <v>530</v>
      </c>
      <c r="H381" t="s">
        <v>1059</v>
      </c>
      <c r="I381" t="s">
        <v>1750</v>
      </c>
      <c r="J381" t="s">
        <v>1988</v>
      </c>
      <c r="N381" t="s">
        <v>2008</v>
      </c>
      <c r="R381" t="s">
        <v>2052</v>
      </c>
      <c r="AI381" t="s">
        <v>27</v>
      </c>
    </row>
    <row r="382" spans="1:35" x14ac:dyDescent="0.45">
      <c r="A382" t="s">
        <v>27</v>
      </c>
      <c r="B382" t="s">
        <v>150</v>
      </c>
      <c r="C382" t="s">
        <v>47</v>
      </c>
      <c r="D382" t="s">
        <v>95</v>
      </c>
      <c r="E382" t="s">
        <v>98</v>
      </c>
      <c r="F382" t="str">
        <f>VLOOKUP(A382,Metadata!$A$1:$H$22, 7, FALSE)</f>
        <v>GAD-7, BPI (Brief Pain Inventory), PHQ-8, PCS (Pain Catastrophizing Scale), PROMIS (Patient-Reported Outcomes Measurement Information System)</v>
      </c>
      <c r="G382" t="s">
        <v>531</v>
      </c>
      <c r="H382" t="s">
        <v>1060</v>
      </c>
      <c r="I382" t="s">
        <v>1751</v>
      </c>
      <c r="J382" t="s">
        <v>1988</v>
      </c>
      <c r="N382" t="s">
        <v>2008</v>
      </c>
      <c r="R382" t="s">
        <v>2052</v>
      </c>
      <c r="AI382" t="s">
        <v>27</v>
      </c>
    </row>
    <row r="383" spans="1:35" x14ac:dyDescent="0.45">
      <c r="A383" t="s">
        <v>27</v>
      </c>
      <c r="B383" t="s">
        <v>150</v>
      </c>
      <c r="C383" t="s">
        <v>47</v>
      </c>
      <c r="D383" t="s">
        <v>95</v>
      </c>
      <c r="E383" t="s">
        <v>98</v>
      </c>
      <c r="F383" t="str">
        <f>VLOOKUP(A383,Metadata!$A$1:$H$22, 7, FALSE)</f>
        <v>GAD-7, BPI (Brief Pain Inventory), PHQ-8, PCS (Pain Catastrophizing Scale), PROMIS (Patient-Reported Outcomes Measurement Information System)</v>
      </c>
      <c r="G383" t="s">
        <v>532</v>
      </c>
      <c r="H383" t="s">
        <v>1061</v>
      </c>
      <c r="I383" t="s">
        <v>1752</v>
      </c>
      <c r="J383" t="s">
        <v>1990</v>
      </c>
      <c r="AI383" t="s">
        <v>27</v>
      </c>
    </row>
    <row r="384" spans="1:35" x14ac:dyDescent="0.45">
      <c r="A384" t="s">
        <v>27</v>
      </c>
      <c r="B384" t="s">
        <v>150</v>
      </c>
      <c r="C384" t="s">
        <v>47</v>
      </c>
      <c r="D384" t="s">
        <v>95</v>
      </c>
      <c r="E384" t="s">
        <v>98</v>
      </c>
      <c r="F384" t="str">
        <f>VLOOKUP(A384,Metadata!$A$1:$H$22, 7, FALSE)</f>
        <v>GAD-7, BPI (Brief Pain Inventory), PHQ-8, PCS (Pain Catastrophizing Scale), PROMIS (Patient-Reported Outcomes Measurement Information System)</v>
      </c>
      <c r="G384" t="s">
        <v>533</v>
      </c>
      <c r="H384" t="s">
        <v>1062</v>
      </c>
      <c r="I384" t="s">
        <v>1753</v>
      </c>
      <c r="J384" t="s">
        <v>1988</v>
      </c>
      <c r="N384" t="s">
        <v>1996</v>
      </c>
      <c r="R384" t="s">
        <v>2053</v>
      </c>
      <c r="AI384" t="s">
        <v>27</v>
      </c>
    </row>
    <row r="385" spans="1:35" x14ac:dyDescent="0.45">
      <c r="A385" t="s">
        <v>27</v>
      </c>
      <c r="B385" t="s">
        <v>150</v>
      </c>
      <c r="C385" t="s">
        <v>47</v>
      </c>
      <c r="D385" t="s">
        <v>95</v>
      </c>
      <c r="E385" t="s">
        <v>98</v>
      </c>
      <c r="F385" t="str">
        <f>VLOOKUP(A385,Metadata!$A$1:$H$22, 7, FALSE)</f>
        <v>GAD-7, BPI (Brief Pain Inventory), PHQ-8, PCS (Pain Catastrophizing Scale), PROMIS (Patient-Reported Outcomes Measurement Information System)</v>
      </c>
      <c r="G385" t="s">
        <v>534</v>
      </c>
      <c r="H385" t="s">
        <v>1063</v>
      </c>
      <c r="I385" t="s">
        <v>1754</v>
      </c>
      <c r="J385" t="s">
        <v>1988</v>
      </c>
      <c r="N385" t="s">
        <v>1993</v>
      </c>
      <c r="R385" t="s">
        <v>2047</v>
      </c>
      <c r="AI385" t="s">
        <v>27</v>
      </c>
    </row>
    <row r="386" spans="1:35" x14ac:dyDescent="0.45">
      <c r="A386" t="s">
        <v>27</v>
      </c>
      <c r="B386" t="s">
        <v>150</v>
      </c>
      <c r="C386" t="s">
        <v>47</v>
      </c>
      <c r="D386" t="s">
        <v>95</v>
      </c>
      <c r="E386" t="s">
        <v>98</v>
      </c>
      <c r="F386" t="str">
        <f>VLOOKUP(A386,Metadata!$A$1:$H$22, 7, FALSE)</f>
        <v>GAD-7, BPI (Brief Pain Inventory), PHQ-8, PCS (Pain Catastrophizing Scale), PROMIS (Patient-Reported Outcomes Measurement Information System)</v>
      </c>
      <c r="G386" t="s">
        <v>535</v>
      </c>
      <c r="H386" t="s">
        <v>1064</v>
      </c>
      <c r="I386" t="s">
        <v>1755</v>
      </c>
      <c r="J386" t="s">
        <v>1988</v>
      </c>
      <c r="N386" t="s">
        <v>1993</v>
      </c>
      <c r="R386" t="s">
        <v>2047</v>
      </c>
      <c r="AI386" t="s">
        <v>27</v>
      </c>
    </row>
    <row r="387" spans="1:35" x14ac:dyDescent="0.45">
      <c r="A387" t="s">
        <v>27</v>
      </c>
      <c r="B387" t="s">
        <v>150</v>
      </c>
      <c r="C387" t="s">
        <v>47</v>
      </c>
      <c r="D387" t="s">
        <v>95</v>
      </c>
      <c r="E387" t="s">
        <v>98</v>
      </c>
      <c r="F387" t="str">
        <f>VLOOKUP(A387,Metadata!$A$1:$H$22, 7, FALSE)</f>
        <v>GAD-7, BPI (Brief Pain Inventory), PHQ-8, PCS (Pain Catastrophizing Scale), PROMIS (Patient-Reported Outcomes Measurement Information System)</v>
      </c>
      <c r="G387" t="s">
        <v>536</v>
      </c>
      <c r="H387" t="s">
        <v>1065</v>
      </c>
      <c r="I387" t="s">
        <v>1756</v>
      </c>
      <c r="J387" t="s">
        <v>1988</v>
      </c>
      <c r="N387" t="s">
        <v>1993</v>
      </c>
      <c r="R387" t="s">
        <v>2047</v>
      </c>
      <c r="AI387" t="s">
        <v>27</v>
      </c>
    </row>
    <row r="388" spans="1:35" x14ac:dyDescent="0.45">
      <c r="A388" t="s">
        <v>27</v>
      </c>
      <c r="B388" t="s">
        <v>150</v>
      </c>
      <c r="C388" t="s">
        <v>47</v>
      </c>
      <c r="D388" t="s">
        <v>95</v>
      </c>
      <c r="E388" t="s">
        <v>98</v>
      </c>
      <c r="F388" t="str">
        <f>VLOOKUP(A388,Metadata!$A$1:$H$22, 7, FALSE)</f>
        <v>GAD-7, BPI (Brief Pain Inventory), PHQ-8, PCS (Pain Catastrophizing Scale), PROMIS (Patient-Reported Outcomes Measurement Information System)</v>
      </c>
      <c r="G388" t="s">
        <v>537</v>
      </c>
      <c r="H388" t="s">
        <v>1066</v>
      </c>
      <c r="I388" t="s">
        <v>1757</v>
      </c>
      <c r="J388" t="s">
        <v>1988</v>
      </c>
      <c r="N388" t="s">
        <v>1993</v>
      </c>
      <c r="R388" t="s">
        <v>2047</v>
      </c>
      <c r="AI388" t="s">
        <v>27</v>
      </c>
    </row>
    <row r="389" spans="1:35" x14ac:dyDescent="0.45">
      <c r="A389" t="s">
        <v>27</v>
      </c>
      <c r="B389" t="s">
        <v>150</v>
      </c>
      <c r="C389" t="s">
        <v>47</v>
      </c>
      <c r="D389" t="s">
        <v>95</v>
      </c>
      <c r="E389" t="s">
        <v>98</v>
      </c>
      <c r="F389" t="str">
        <f>VLOOKUP(A389,Metadata!$A$1:$H$22, 7, FALSE)</f>
        <v>GAD-7, BPI (Brief Pain Inventory), PHQ-8, PCS (Pain Catastrophizing Scale), PROMIS (Patient-Reported Outcomes Measurement Information System)</v>
      </c>
      <c r="G389" t="s">
        <v>538</v>
      </c>
      <c r="H389" t="s">
        <v>1067</v>
      </c>
      <c r="I389" t="s">
        <v>1758</v>
      </c>
      <c r="J389" t="s">
        <v>1990</v>
      </c>
      <c r="AI389" t="s">
        <v>27</v>
      </c>
    </row>
    <row r="390" spans="1:35" x14ac:dyDescent="0.45">
      <c r="A390" t="s">
        <v>27</v>
      </c>
      <c r="B390" t="s">
        <v>150</v>
      </c>
      <c r="C390" t="s">
        <v>47</v>
      </c>
      <c r="D390" t="s">
        <v>95</v>
      </c>
      <c r="E390" t="s">
        <v>98</v>
      </c>
      <c r="F390" t="str">
        <f>VLOOKUP(A390,Metadata!$A$1:$H$22, 7, FALSE)</f>
        <v>GAD-7, BPI (Brief Pain Inventory), PHQ-8, PCS (Pain Catastrophizing Scale), PROMIS (Patient-Reported Outcomes Measurement Information System)</v>
      </c>
      <c r="G390" t="s">
        <v>539</v>
      </c>
      <c r="H390" t="s">
        <v>1068</v>
      </c>
      <c r="I390" t="s">
        <v>1759</v>
      </c>
      <c r="J390" t="s">
        <v>1988</v>
      </c>
      <c r="N390" t="s">
        <v>1993</v>
      </c>
      <c r="R390" t="s">
        <v>2054</v>
      </c>
      <c r="AI390" t="s">
        <v>27</v>
      </c>
    </row>
    <row r="391" spans="1:35" x14ac:dyDescent="0.45">
      <c r="A391" t="s">
        <v>27</v>
      </c>
      <c r="B391" t="s">
        <v>150</v>
      </c>
      <c r="C391" t="s">
        <v>47</v>
      </c>
      <c r="D391" t="s">
        <v>95</v>
      </c>
      <c r="E391" t="s">
        <v>98</v>
      </c>
      <c r="F391" t="str">
        <f>VLOOKUP(A391,Metadata!$A$1:$H$22, 7, FALSE)</f>
        <v>GAD-7, BPI (Brief Pain Inventory), PHQ-8, PCS (Pain Catastrophizing Scale), PROMIS (Patient-Reported Outcomes Measurement Information System)</v>
      </c>
      <c r="G391" t="s">
        <v>540</v>
      </c>
      <c r="H391" t="s">
        <v>1069</v>
      </c>
      <c r="I391" t="s">
        <v>1760</v>
      </c>
      <c r="J391" t="s">
        <v>1988</v>
      </c>
      <c r="N391" t="s">
        <v>1993</v>
      </c>
      <c r="R391" t="s">
        <v>2054</v>
      </c>
      <c r="AI391" t="s">
        <v>27</v>
      </c>
    </row>
    <row r="392" spans="1:35" x14ac:dyDescent="0.45">
      <c r="A392" t="s">
        <v>27</v>
      </c>
      <c r="B392" t="s">
        <v>150</v>
      </c>
      <c r="C392" t="s">
        <v>47</v>
      </c>
      <c r="D392" t="s">
        <v>95</v>
      </c>
      <c r="E392" t="s">
        <v>98</v>
      </c>
      <c r="F392" t="str">
        <f>VLOOKUP(A392,Metadata!$A$1:$H$22, 7, FALSE)</f>
        <v>GAD-7, BPI (Brief Pain Inventory), PHQ-8, PCS (Pain Catastrophizing Scale), PROMIS (Patient-Reported Outcomes Measurement Information System)</v>
      </c>
      <c r="G392" t="s">
        <v>541</v>
      </c>
      <c r="H392" t="s">
        <v>1070</v>
      </c>
      <c r="I392" t="s">
        <v>1761</v>
      </c>
      <c r="J392" t="s">
        <v>1988</v>
      </c>
      <c r="N392" t="s">
        <v>1993</v>
      </c>
      <c r="R392" t="s">
        <v>2054</v>
      </c>
      <c r="AI392" t="s">
        <v>27</v>
      </c>
    </row>
    <row r="393" spans="1:35" x14ac:dyDescent="0.45">
      <c r="A393" t="s">
        <v>27</v>
      </c>
      <c r="B393" t="s">
        <v>150</v>
      </c>
      <c r="C393" t="s">
        <v>47</v>
      </c>
      <c r="D393" t="s">
        <v>95</v>
      </c>
      <c r="E393" t="s">
        <v>98</v>
      </c>
      <c r="F393" t="str">
        <f>VLOOKUP(A393,Metadata!$A$1:$H$22, 7, FALSE)</f>
        <v>GAD-7, BPI (Brief Pain Inventory), PHQ-8, PCS (Pain Catastrophizing Scale), PROMIS (Patient-Reported Outcomes Measurement Information System)</v>
      </c>
      <c r="G393" t="s">
        <v>542</v>
      </c>
      <c r="H393" t="s">
        <v>1071</v>
      </c>
      <c r="I393" t="s">
        <v>1762</v>
      </c>
      <c r="J393" t="s">
        <v>1988</v>
      </c>
      <c r="N393" t="s">
        <v>1993</v>
      </c>
      <c r="R393" t="s">
        <v>2054</v>
      </c>
      <c r="AI393" t="s">
        <v>27</v>
      </c>
    </row>
    <row r="394" spans="1:35" x14ac:dyDescent="0.45">
      <c r="A394" t="s">
        <v>27</v>
      </c>
      <c r="B394" t="s">
        <v>150</v>
      </c>
      <c r="C394" t="s">
        <v>47</v>
      </c>
      <c r="D394" t="s">
        <v>95</v>
      </c>
      <c r="E394" t="s">
        <v>98</v>
      </c>
      <c r="F394" t="str">
        <f>VLOOKUP(A394,Metadata!$A$1:$H$22, 7, FALSE)</f>
        <v>GAD-7, BPI (Brief Pain Inventory), PHQ-8, PCS (Pain Catastrophizing Scale), PROMIS (Patient-Reported Outcomes Measurement Information System)</v>
      </c>
      <c r="G394" t="s">
        <v>543</v>
      </c>
      <c r="H394" t="s">
        <v>1072</v>
      </c>
      <c r="I394" t="s">
        <v>1763</v>
      </c>
      <c r="J394" t="s">
        <v>1988</v>
      </c>
      <c r="N394" t="s">
        <v>1993</v>
      </c>
      <c r="R394" t="s">
        <v>2054</v>
      </c>
      <c r="AI394" t="s">
        <v>27</v>
      </c>
    </row>
    <row r="395" spans="1:35" x14ac:dyDescent="0.45">
      <c r="A395" t="s">
        <v>27</v>
      </c>
      <c r="B395" t="s">
        <v>150</v>
      </c>
      <c r="C395" t="s">
        <v>47</v>
      </c>
      <c r="D395" t="s">
        <v>95</v>
      </c>
      <c r="E395" t="s">
        <v>98</v>
      </c>
      <c r="F395" t="str">
        <f>VLOOKUP(A395,Metadata!$A$1:$H$22, 7, FALSE)</f>
        <v>GAD-7, BPI (Brief Pain Inventory), PHQ-8, PCS (Pain Catastrophizing Scale), PROMIS (Patient-Reported Outcomes Measurement Information System)</v>
      </c>
      <c r="G395" t="s">
        <v>544</v>
      </c>
      <c r="H395" t="s">
        <v>1073</v>
      </c>
      <c r="I395" t="s">
        <v>1764</v>
      </c>
      <c r="J395" t="s">
        <v>1988</v>
      </c>
      <c r="N395" t="s">
        <v>1993</v>
      </c>
      <c r="R395" t="s">
        <v>2054</v>
      </c>
      <c r="AI395" t="s">
        <v>27</v>
      </c>
    </row>
    <row r="396" spans="1:35" x14ac:dyDescent="0.45">
      <c r="A396" t="s">
        <v>27</v>
      </c>
      <c r="B396" t="s">
        <v>150</v>
      </c>
      <c r="C396" t="s">
        <v>47</v>
      </c>
      <c r="D396" t="s">
        <v>95</v>
      </c>
      <c r="E396" t="s">
        <v>98</v>
      </c>
      <c r="F396" t="str">
        <f>VLOOKUP(A396,Metadata!$A$1:$H$22, 7, FALSE)</f>
        <v>GAD-7, BPI (Brief Pain Inventory), PHQ-8, PCS (Pain Catastrophizing Scale), PROMIS (Patient-Reported Outcomes Measurement Information System)</v>
      </c>
      <c r="G396" t="s">
        <v>545</v>
      </c>
      <c r="H396" t="s">
        <v>1074</v>
      </c>
      <c r="I396" t="s">
        <v>1765</v>
      </c>
      <c r="J396" t="s">
        <v>1988</v>
      </c>
      <c r="N396" t="s">
        <v>1993</v>
      </c>
      <c r="R396" t="s">
        <v>2054</v>
      </c>
      <c r="AI396" t="s">
        <v>27</v>
      </c>
    </row>
    <row r="397" spans="1:35" x14ac:dyDescent="0.45">
      <c r="A397" t="s">
        <v>27</v>
      </c>
      <c r="B397" t="s">
        <v>150</v>
      </c>
      <c r="C397" t="s">
        <v>47</v>
      </c>
      <c r="D397" t="s">
        <v>95</v>
      </c>
      <c r="E397" t="s">
        <v>98</v>
      </c>
      <c r="F397" t="str">
        <f>VLOOKUP(A397,Metadata!$A$1:$H$22, 7, FALSE)</f>
        <v>GAD-7, BPI (Brief Pain Inventory), PHQ-8, PCS (Pain Catastrophizing Scale), PROMIS (Patient-Reported Outcomes Measurement Information System)</v>
      </c>
      <c r="G397" t="s">
        <v>546</v>
      </c>
      <c r="H397" t="s">
        <v>1075</v>
      </c>
      <c r="I397" t="s">
        <v>1766</v>
      </c>
      <c r="J397" t="s">
        <v>1988</v>
      </c>
      <c r="N397" t="s">
        <v>1993</v>
      </c>
      <c r="R397" t="s">
        <v>2054</v>
      </c>
      <c r="AI397" t="s">
        <v>27</v>
      </c>
    </row>
    <row r="398" spans="1:35" x14ac:dyDescent="0.45">
      <c r="A398" t="s">
        <v>27</v>
      </c>
      <c r="B398" t="s">
        <v>150</v>
      </c>
      <c r="C398" t="s">
        <v>47</v>
      </c>
      <c r="D398" t="s">
        <v>95</v>
      </c>
      <c r="E398" t="s">
        <v>98</v>
      </c>
      <c r="F398" t="str">
        <f>VLOOKUP(A398,Metadata!$A$1:$H$22, 7, FALSE)</f>
        <v>GAD-7, BPI (Brief Pain Inventory), PHQ-8, PCS (Pain Catastrophizing Scale), PROMIS (Patient-Reported Outcomes Measurement Information System)</v>
      </c>
      <c r="G398" t="s">
        <v>547</v>
      </c>
      <c r="H398" t="s">
        <v>1076</v>
      </c>
      <c r="I398" t="s">
        <v>1767</v>
      </c>
      <c r="J398" t="s">
        <v>1988</v>
      </c>
      <c r="N398" t="s">
        <v>1993</v>
      </c>
      <c r="R398" t="s">
        <v>2054</v>
      </c>
      <c r="AI398" t="s">
        <v>27</v>
      </c>
    </row>
    <row r="399" spans="1:35" x14ac:dyDescent="0.45">
      <c r="A399" t="s">
        <v>27</v>
      </c>
      <c r="B399" t="s">
        <v>150</v>
      </c>
      <c r="C399" t="s">
        <v>47</v>
      </c>
      <c r="D399" t="s">
        <v>95</v>
      </c>
      <c r="E399" t="s">
        <v>98</v>
      </c>
      <c r="F399" t="str">
        <f>VLOOKUP(A399,Metadata!$A$1:$H$22, 7, FALSE)</f>
        <v>GAD-7, BPI (Brief Pain Inventory), PHQ-8, PCS (Pain Catastrophizing Scale), PROMIS (Patient-Reported Outcomes Measurement Information System)</v>
      </c>
      <c r="G399" t="s">
        <v>548</v>
      </c>
      <c r="H399" t="s">
        <v>1077</v>
      </c>
      <c r="I399" t="s">
        <v>1768</v>
      </c>
      <c r="J399" t="s">
        <v>1988</v>
      </c>
      <c r="N399" t="s">
        <v>1993</v>
      </c>
      <c r="R399" t="s">
        <v>2054</v>
      </c>
      <c r="AI399" t="s">
        <v>27</v>
      </c>
    </row>
    <row r="400" spans="1:35" x14ac:dyDescent="0.45">
      <c r="A400" t="s">
        <v>27</v>
      </c>
      <c r="B400" t="s">
        <v>150</v>
      </c>
      <c r="C400" t="s">
        <v>47</v>
      </c>
      <c r="D400" t="s">
        <v>95</v>
      </c>
      <c r="E400" t="s">
        <v>98</v>
      </c>
      <c r="F400" t="str">
        <f>VLOOKUP(A400,Metadata!$A$1:$H$22, 7, FALSE)</f>
        <v>GAD-7, BPI (Brief Pain Inventory), PHQ-8, PCS (Pain Catastrophizing Scale), PROMIS (Patient-Reported Outcomes Measurement Information System)</v>
      </c>
      <c r="G400" t="s">
        <v>549</v>
      </c>
      <c r="H400" t="s">
        <v>1078</v>
      </c>
      <c r="I400" t="s">
        <v>1769</v>
      </c>
      <c r="J400" t="s">
        <v>1988</v>
      </c>
      <c r="N400" t="s">
        <v>1993</v>
      </c>
      <c r="R400" t="s">
        <v>2054</v>
      </c>
      <c r="AI400" t="s">
        <v>27</v>
      </c>
    </row>
    <row r="401" spans="1:35" x14ac:dyDescent="0.45">
      <c r="A401" t="s">
        <v>27</v>
      </c>
      <c r="B401" t="s">
        <v>150</v>
      </c>
      <c r="C401" t="s">
        <v>47</v>
      </c>
      <c r="D401" t="s">
        <v>95</v>
      </c>
      <c r="E401" t="s">
        <v>98</v>
      </c>
      <c r="F401" t="str">
        <f>VLOOKUP(A401,Metadata!$A$1:$H$22, 7, FALSE)</f>
        <v>GAD-7, BPI (Brief Pain Inventory), PHQ-8, PCS (Pain Catastrophizing Scale), PROMIS (Patient-Reported Outcomes Measurement Information System)</v>
      </c>
      <c r="G401" t="s">
        <v>550</v>
      </c>
      <c r="H401" t="s">
        <v>1079</v>
      </c>
      <c r="I401" t="s">
        <v>1770</v>
      </c>
      <c r="J401" t="s">
        <v>1988</v>
      </c>
      <c r="N401" t="s">
        <v>1993</v>
      </c>
      <c r="R401" t="s">
        <v>2054</v>
      </c>
      <c r="AI401" t="s">
        <v>27</v>
      </c>
    </row>
    <row r="402" spans="1:35" x14ac:dyDescent="0.45">
      <c r="A402" t="s">
        <v>27</v>
      </c>
      <c r="B402" t="s">
        <v>150</v>
      </c>
      <c r="C402" t="s">
        <v>47</v>
      </c>
      <c r="D402" t="s">
        <v>95</v>
      </c>
      <c r="E402" t="s">
        <v>98</v>
      </c>
      <c r="F402" t="str">
        <f>VLOOKUP(A402,Metadata!$A$1:$H$22, 7, FALSE)</f>
        <v>GAD-7, BPI (Brief Pain Inventory), PHQ-8, PCS (Pain Catastrophizing Scale), PROMIS (Patient-Reported Outcomes Measurement Information System)</v>
      </c>
      <c r="G402" t="s">
        <v>551</v>
      </c>
      <c r="H402" t="s">
        <v>1080</v>
      </c>
      <c r="I402" t="s">
        <v>1771</v>
      </c>
      <c r="J402" t="s">
        <v>1988</v>
      </c>
      <c r="N402" t="s">
        <v>1993</v>
      </c>
      <c r="R402" t="s">
        <v>2054</v>
      </c>
      <c r="AI402" t="s">
        <v>27</v>
      </c>
    </row>
    <row r="403" spans="1:35" x14ac:dyDescent="0.45">
      <c r="A403" t="s">
        <v>27</v>
      </c>
      <c r="B403" t="s">
        <v>150</v>
      </c>
      <c r="C403" t="s">
        <v>47</v>
      </c>
      <c r="D403" t="s">
        <v>95</v>
      </c>
      <c r="E403" t="s">
        <v>98</v>
      </c>
      <c r="F403" t="str">
        <f>VLOOKUP(A403,Metadata!$A$1:$H$22, 7, FALSE)</f>
        <v>GAD-7, BPI (Brief Pain Inventory), PHQ-8, PCS (Pain Catastrophizing Scale), PROMIS (Patient-Reported Outcomes Measurement Information System)</v>
      </c>
      <c r="G403" t="s">
        <v>552</v>
      </c>
      <c r="H403" t="s">
        <v>1081</v>
      </c>
      <c r="I403" t="s">
        <v>1772</v>
      </c>
      <c r="J403" t="s">
        <v>1988</v>
      </c>
      <c r="N403" t="s">
        <v>1993</v>
      </c>
      <c r="R403" t="s">
        <v>2054</v>
      </c>
      <c r="AI403" t="s">
        <v>27</v>
      </c>
    </row>
    <row r="404" spans="1:35" x14ac:dyDescent="0.45">
      <c r="A404" t="s">
        <v>27</v>
      </c>
      <c r="B404" t="s">
        <v>150</v>
      </c>
      <c r="C404" t="s">
        <v>47</v>
      </c>
      <c r="D404" t="s">
        <v>95</v>
      </c>
      <c r="E404" t="s">
        <v>98</v>
      </c>
      <c r="F404" t="str">
        <f>VLOOKUP(A404,Metadata!$A$1:$H$22, 7, FALSE)</f>
        <v>GAD-7, BPI (Brief Pain Inventory), PHQ-8, PCS (Pain Catastrophizing Scale), PROMIS (Patient-Reported Outcomes Measurement Information System)</v>
      </c>
      <c r="G404" t="s">
        <v>553</v>
      </c>
      <c r="H404" t="s">
        <v>1082</v>
      </c>
      <c r="I404" t="s">
        <v>1773</v>
      </c>
      <c r="J404" t="s">
        <v>1988</v>
      </c>
      <c r="N404" t="s">
        <v>1993</v>
      </c>
      <c r="R404" t="s">
        <v>2054</v>
      </c>
      <c r="AI404" t="s">
        <v>27</v>
      </c>
    </row>
    <row r="405" spans="1:35" x14ac:dyDescent="0.45">
      <c r="A405" t="s">
        <v>27</v>
      </c>
      <c r="B405" t="s">
        <v>150</v>
      </c>
      <c r="C405" t="s">
        <v>47</v>
      </c>
      <c r="D405" t="s">
        <v>95</v>
      </c>
      <c r="E405" t="s">
        <v>98</v>
      </c>
      <c r="F405" t="str">
        <f>VLOOKUP(A405,Metadata!$A$1:$H$22, 7, FALSE)</f>
        <v>GAD-7, BPI (Brief Pain Inventory), PHQ-8, PCS (Pain Catastrophizing Scale), PROMIS (Patient-Reported Outcomes Measurement Information System)</v>
      </c>
      <c r="G405" t="s">
        <v>554</v>
      </c>
      <c r="H405" t="s">
        <v>1083</v>
      </c>
      <c r="I405" t="s">
        <v>1774</v>
      </c>
      <c r="J405" t="s">
        <v>1988</v>
      </c>
      <c r="N405" t="s">
        <v>1993</v>
      </c>
      <c r="R405" t="s">
        <v>2054</v>
      </c>
      <c r="AI405" t="s">
        <v>27</v>
      </c>
    </row>
    <row r="406" spans="1:35" x14ac:dyDescent="0.45">
      <c r="A406" t="s">
        <v>27</v>
      </c>
      <c r="B406" t="s">
        <v>150</v>
      </c>
      <c r="C406" t="s">
        <v>47</v>
      </c>
      <c r="D406" t="s">
        <v>95</v>
      </c>
      <c r="E406" t="s">
        <v>98</v>
      </c>
      <c r="F406" t="str">
        <f>VLOOKUP(A406,Metadata!$A$1:$H$22, 7, FALSE)</f>
        <v>GAD-7, BPI (Brief Pain Inventory), PHQ-8, PCS (Pain Catastrophizing Scale), PROMIS (Patient-Reported Outcomes Measurement Information System)</v>
      </c>
      <c r="G406" t="s">
        <v>555</v>
      </c>
      <c r="H406" t="s">
        <v>1084</v>
      </c>
      <c r="I406" t="s">
        <v>1775</v>
      </c>
      <c r="J406" t="s">
        <v>1988</v>
      </c>
      <c r="N406" t="s">
        <v>1993</v>
      </c>
      <c r="R406" t="s">
        <v>2054</v>
      </c>
      <c r="AI406" t="s">
        <v>27</v>
      </c>
    </row>
    <row r="407" spans="1:35" x14ac:dyDescent="0.45">
      <c r="A407" t="s">
        <v>27</v>
      </c>
      <c r="B407" t="s">
        <v>150</v>
      </c>
      <c r="C407" t="s">
        <v>47</v>
      </c>
      <c r="D407" t="s">
        <v>95</v>
      </c>
      <c r="E407" t="s">
        <v>98</v>
      </c>
      <c r="F407" t="str">
        <f>VLOOKUP(A407,Metadata!$A$1:$H$22, 7, FALSE)</f>
        <v>GAD-7, BPI (Brief Pain Inventory), PHQ-8, PCS (Pain Catastrophizing Scale), PROMIS (Patient-Reported Outcomes Measurement Information System)</v>
      </c>
      <c r="G407" t="s">
        <v>556</v>
      </c>
      <c r="H407" t="s">
        <v>1085</v>
      </c>
      <c r="I407" t="s">
        <v>1776</v>
      </c>
      <c r="J407" t="s">
        <v>1988</v>
      </c>
      <c r="N407" t="s">
        <v>1993</v>
      </c>
      <c r="R407" t="s">
        <v>2054</v>
      </c>
      <c r="AI407" t="s">
        <v>27</v>
      </c>
    </row>
    <row r="408" spans="1:35" x14ac:dyDescent="0.45">
      <c r="A408" t="s">
        <v>27</v>
      </c>
      <c r="B408" t="s">
        <v>150</v>
      </c>
      <c r="C408" t="s">
        <v>47</v>
      </c>
      <c r="D408" t="s">
        <v>95</v>
      </c>
      <c r="E408" t="s">
        <v>98</v>
      </c>
      <c r="F408" t="str">
        <f>VLOOKUP(A408,Metadata!$A$1:$H$22, 7, FALSE)</f>
        <v>GAD-7, BPI (Brief Pain Inventory), PHQ-8, PCS (Pain Catastrophizing Scale), PROMIS (Patient-Reported Outcomes Measurement Information System)</v>
      </c>
      <c r="G408" t="s">
        <v>557</v>
      </c>
      <c r="H408" t="s">
        <v>1086</v>
      </c>
      <c r="I408" t="s">
        <v>1777</v>
      </c>
      <c r="J408" t="s">
        <v>1988</v>
      </c>
      <c r="N408" t="s">
        <v>1993</v>
      </c>
      <c r="R408" t="s">
        <v>2054</v>
      </c>
      <c r="AI408" t="s">
        <v>27</v>
      </c>
    </row>
    <row r="409" spans="1:35" x14ac:dyDescent="0.45">
      <c r="A409" t="s">
        <v>27</v>
      </c>
      <c r="B409" t="s">
        <v>150</v>
      </c>
      <c r="C409" t="s">
        <v>47</v>
      </c>
      <c r="D409" t="s">
        <v>95</v>
      </c>
      <c r="E409" t="s">
        <v>98</v>
      </c>
      <c r="F409" t="str">
        <f>VLOOKUP(A409,Metadata!$A$1:$H$22, 7, FALSE)</f>
        <v>GAD-7, BPI (Brief Pain Inventory), PHQ-8, PCS (Pain Catastrophizing Scale), PROMIS (Patient-Reported Outcomes Measurement Information System)</v>
      </c>
      <c r="G409" t="s">
        <v>558</v>
      </c>
      <c r="H409" t="s">
        <v>1087</v>
      </c>
      <c r="I409" t="s">
        <v>1778</v>
      </c>
      <c r="J409" t="s">
        <v>1990</v>
      </c>
      <c r="AI409" t="s">
        <v>27</v>
      </c>
    </row>
    <row r="410" spans="1:35" x14ac:dyDescent="0.45">
      <c r="A410" t="s">
        <v>27</v>
      </c>
      <c r="B410" t="s">
        <v>150</v>
      </c>
      <c r="C410" t="s">
        <v>47</v>
      </c>
      <c r="D410" t="s">
        <v>95</v>
      </c>
      <c r="E410" t="s">
        <v>98</v>
      </c>
      <c r="F410" t="str">
        <f>VLOOKUP(A410,Metadata!$A$1:$H$22, 7, FALSE)</f>
        <v>GAD-7, BPI (Brief Pain Inventory), PHQ-8, PCS (Pain Catastrophizing Scale), PROMIS (Patient-Reported Outcomes Measurement Information System)</v>
      </c>
      <c r="G410" t="s">
        <v>559</v>
      </c>
      <c r="H410" t="s">
        <v>1088</v>
      </c>
      <c r="I410" t="s">
        <v>1779</v>
      </c>
      <c r="J410" t="s">
        <v>1988</v>
      </c>
      <c r="N410" t="s">
        <v>1999</v>
      </c>
      <c r="R410" t="s">
        <v>2055</v>
      </c>
      <c r="AI410" t="s">
        <v>27</v>
      </c>
    </row>
    <row r="411" spans="1:35" x14ac:dyDescent="0.45">
      <c r="A411" t="s">
        <v>27</v>
      </c>
      <c r="B411" t="s">
        <v>150</v>
      </c>
      <c r="C411" t="s">
        <v>47</v>
      </c>
      <c r="D411" t="s">
        <v>95</v>
      </c>
      <c r="E411" t="s">
        <v>98</v>
      </c>
      <c r="F411" t="str">
        <f>VLOOKUP(A411,Metadata!$A$1:$H$22, 7, FALSE)</f>
        <v>GAD-7, BPI (Brief Pain Inventory), PHQ-8, PCS (Pain Catastrophizing Scale), PROMIS (Patient-Reported Outcomes Measurement Information System)</v>
      </c>
      <c r="G411" t="s">
        <v>560</v>
      </c>
      <c r="H411" t="s">
        <v>1089</v>
      </c>
      <c r="I411" t="s">
        <v>1780</v>
      </c>
      <c r="J411" t="s">
        <v>1988</v>
      </c>
      <c r="N411" t="s">
        <v>1999</v>
      </c>
      <c r="R411" t="s">
        <v>2055</v>
      </c>
      <c r="AI411" t="s">
        <v>27</v>
      </c>
    </row>
    <row r="412" spans="1:35" x14ac:dyDescent="0.45">
      <c r="A412" t="s">
        <v>27</v>
      </c>
      <c r="B412" t="s">
        <v>150</v>
      </c>
      <c r="C412" t="s">
        <v>47</v>
      </c>
      <c r="D412" t="s">
        <v>95</v>
      </c>
      <c r="E412" t="s">
        <v>98</v>
      </c>
      <c r="F412" t="str">
        <f>VLOOKUP(A412,Metadata!$A$1:$H$22, 7, FALSE)</f>
        <v>GAD-7, BPI (Brief Pain Inventory), PHQ-8, PCS (Pain Catastrophizing Scale), PROMIS (Patient-Reported Outcomes Measurement Information System)</v>
      </c>
      <c r="G412" t="s">
        <v>561</v>
      </c>
      <c r="H412" t="s">
        <v>1090</v>
      </c>
      <c r="I412" t="s">
        <v>1781</v>
      </c>
      <c r="J412" t="s">
        <v>1988</v>
      </c>
      <c r="N412" t="s">
        <v>1999</v>
      </c>
      <c r="R412" t="s">
        <v>2055</v>
      </c>
      <c r="AI412" t="s">
        <v>27</v>
      </c>
    </row>
    <row r="413" spans="1:35" x14ac:dyDescent="0.45">
      <c r="A413" t="s">
        <v>27</v>
      </c>
      <c r="B413" t="s">
        <v>150</v>
      </c>
      <c r="C413" t="s">
        <v>47</v>
      </c>
      <c r="D413" t="s">
        <v>95</v>
      </c>
      <c r="E413" t="s">
        <v>98</v>
      </c>
      <c r="F413" t="str">
        <f>VLOOKUP(A413,Metadata!$A$1:$H$22, 7, FALSE)</f>
        <v>GAD-7, BPI (Brief Pain Inventory), PHQ-8, PCS (Pain Catastrophizing Scale), PROMIS (Patient-Reported Outcomes Measurement Information System)</v>
      </c>
      <c r="G413" t="s">
        <v>562</v>
      </c>
      <c r="H413" t="s">
        <v>1091</v>
      </c>
      <c r="I413" t="s">
        <v>1782</v>
      </c>
      <c r="J413" t="s">
        <v>1988</v>
      </c>
      <c r="N413" t="s">
        <v>1999</v>
      </c>
      <c r="R413" t="s">
        <v>2055</v>
      </c>
      <c r="AI413" t="s">
        <v>27</v>
      </c>
    </row>
    <row r="414" spans="1:35" x14ac:dyDescent="0.45">
      <c r="A414" t="s">
        <v>27</v>
      </c>
      <c r="B414" t="s">
        <v>150</v>
      </c>
      <c r="C414" t="s">
        <v>47</v>
      </c>
      <c r="D414" t="s">
        <v>95</v>
      </c>
      <c r="E414" t="s">
        <v>98</v>
      </c>
      <c r="F414" t="str">
        <f>VLOOKUP(A414,Metadata!$A$1:$H$22, 7, FALSE)</f>
        <v>GAD-7, BPI (Brief Pain Inventory), PHQ-8, PCS (Pain Catastrophizing Scale), PROMIS (Patient-Reported Outcomes Measurement Information System)</v>
      </c>
      <c r="G414" t="s">
        <v>563</v>
      </c>
      <c r="H414" t="s">
        <v>1092</v>
      </c>
      <c r="I414" t="s">
        <v>1783</v>
      </c>
      <c r="J414" t="s">
        <v>1988</v>
      </c>
      <c r="N414" t="s">
        <v>1999</v>
      </c>
      <c r="R414" t="s">
        <v>2055</v>
      </c>
      <c r="AI414" t="s">
        <v>27</v>
      </c>
    </row>
    <row r="415" spans="1:35" x14ac:dyDescent="0.45">
      <c r="A415" t="s">
        <v>27</v>
      </c>
      <c r="B415" t="s">
        <v>150</v>
      </c>
      <c r="C415" t="s">
        <v>47</v>
      </c>
      <c r="D415" t="s">
        <v>95</v>
      </c>
      <c r="E415" t="s">
        <v>98</v>
      </c>
      <c r="F415" t="str">
        <f>VLOOKUP(A415,Metadata!$A$1:$H$22, 7, FALSE)</f>
        <v>GAD-7, BPI (Brief Pain Inventory), PHQ-8, PCS (Pain Catastrophizing Scale), PROMIS (Patient-Reported Outcomes Measurement Information System)</v>
      </c>
      <c r="G415" t="s">
        <v>564</v>
      </c>
      <c r="H415" t="s">
        <v>1093</v>
      </c>
      <c r="I415" t="s">
        <v>1784</v>
      </c>
      <c r="J415" t="s">
        <v>1988</v>
      </c>
      <c r="N415" t="s">
        <v>1999</v>
      </c>
      <c r="R415" t="s">
        <v>2055</v>
      </c>
      <c r="AI415" t="s">
        <v>27</v>
      </c>
    </row>
    <row r="416" spans="1:35" x14ac:dyDescent="0.45">
      <c r="A416" t="s">
        <v>27</v>
      </c>
      <c r="B416" t="s">
        <v>150</v>
      </c>
      <c r="C416" t="s">
        <v>47</v>
      </c>
      <c r="D416" t="s">
        <v>95</v>
      </c>
      <c r="E416" t="s">
        <v>98</v>
      </c>
      <c r="F416" t="str">
        <f>VLOOKUP(A416,Metadata!$A$1:$H$22, 7, FALSE)</f>
        <v>GAD-7, BPI (Brief Pain Inventory), PHQ-8, PCS (Pain Catastrophizing Scale), PROMIS (Patient-Reported Outcomes Measurement Information System)</v>
      </c>
      <c r="G416" t="s">
        <v>565</v>
      </c>
      <c r="H416" t="s">
        <v>1094</v>
      </c>
      <c r="I416" t="s">
        <v>1785</v>
      </c>
      <c r="J416" t="s">
        <v>1988</v>
      </c>
      <c r="N416" t="s">
        <v>1999</v>
      </c>
      <c r="R416" t="s">
        <v>2055</v>
      </c>
      <c r="AI416" t="s">
        <v>27</v>
      </c>
    </row>
    <row r="417" spans="1:35" x14ac:dyDescent="0.45">
      <c r="A417" t="s">
        <v>27</v>
      </c>
      <c r="B417" t="s">
        <v>150</v>
      </c>
      <c r="C417" t="s">
        <v>47</v>
      </c>
      <c r="D417" t="s">
        <v>95</v>
      </c>
      <c r="E417" t="s">
        <v>98</v>
      </c>
      <c r="F417" t="str">
        <f>VLOOKUP(A417,Metadata!$A$1:$H$22, 7, FALSE)</f>
        <v>GAD-7, BPI (Brief Pain Inventory), PHQ-8, PCS (Pain Catastrophizing Scale), PROMIS (Patient-Reported Outcomes Measurement Information System)</v>
      </c>
      <c r="G417" t="s">
        <v>566</v>
      </c>
      <c r="H417" t="s">
        <v>1095</v>
      </c>
      <c r="I417" t="s">
        <v>1786</v>
      </c>
      <c r="J417" t="s">
        <v>1988</v>
      </c>
      <c r="N417" t="s">
        <v>1999</v>
      </c>
      <c r="R417" t="s">
        <v>2055</v>
      </c>
      <c r="AI417" t="s">
        <v>27</v>
      </c>
    </row>
    <row r="418" spans="1:35" x14ac:dyDescent="0.45">
      <c r="A418" t="s">
        <v>27</v>
      </c>
      <c r="B418" t="s">
        <v>150</v>
      </c>
      <c r="C418" t="s">
        <v>47</v>
      </c>
      <c r="D418" t="s">
        <v>95</v>
      </c>
      <c r="E418" t="s">
        <v>98</v>
      </c>
      <c r="F418" t="str">
        <f>VLOOKUP(A418,Metadata!$A$1:$H$22, 7, FALSE)</f>
        <v>GAD-7, BPI (Brief Pain Inventory), PHQ-8, PCS (Pain Catastrophizing Scale), PROMIS (Patient-Reported Outcomes Measurement Information System)</v>
      </c>
      <c r="G418" t="s">
        <v>567</v>
      </c>
      <c r="H418" t="s">
        <v>1096</v>
      </c>
      <c r="I418" t="s">
        <v>1787</v>
      </c>
      <c r="J418" t="s">
        <v>1988</v>
      </c>
      <c r="N418" t="s">
        <v>1999</v>
      </c>
      <c r="R418" t="s">
        <v>2055</v>
      </c>
      <c r="AI418" t="s">
        <v>27</v>
      </c>
    </row>
    <row r="419" spans="1:35" x14ac:dyDescent="0.45">
      <c r="A419" t="s">
        <v>27</v>
      </c>
      <c r="B419" t="s">
        <v>150</v>
      </c>
      <c r="C419" t="s">
        <v>47</v>
      </c>
      <c r="D419" t="s">
        <v>95</v>
      </c>
      <c r="E419" t="s">
        <v>98</v>
      </c>
      <c r="F419" t="str">
        <f>VLOOKUP(A419,Metadata!$A$1:$H$22, 7, FALSE)</f>
        <v>GAD-7, BPI (Brief Pain Inventory), PHQ-8, PCS (Pain Catastrophizing Scale), PROMIS (Patient-Reported Outcomes Measurement Information System)</v>
      </c>
      <c r="G419" t="s">
        <v>568</v>
      </c>
      <c r="H419" t="s">
        <v>1097</v>
      </c>
      <c r="I419" t="s">
        <v>1788</v>
      </c>
      <c r="J419" t="s">
        <v>1988</v>
      </c>
      <c r="N419" t="s">
        <v>1995</v>
      </c>
      <c r="R419" t="s">
        <v>2022</v>
      </c>
      <c r="AI419" t="s">
        <v>27</v>
      </c>
    </row>
    <row r="420" spans="1:35" x14ac:dyDescent="0.45">
      <c r="A420" t="s">
        <v>27</v>
      </c>
      <c r="B420" t="s">
        <v>150</v>
      </c>
      <c r="C420" t="s">
        <v>47</v>
      </c>
      <c r="D420" t="s">
        <v>95</v>
      </c>
      <c r="E420" t="s">
        <v>98</v>
      </c>
      <c r="F420" t="str">
        <f>VLOOKUP(A420,Metadata!$A$1:$H$22, 7, FALSE)</f>
        <v>GAD-7, BPI (Brief Pain Inventory), PHQ-8, PCS (Pain Catastrophizing Scale), PROMIS (Patient-Reported Outcomes Measurement Information System)</v>
      </c>
      <c r="G420" t="s">
        <v>569</v>
      </c>
      <c r="H420" t="s">
        <v>1098</v>
      </c>
      <c r="I420" t="s">
        <v>1789</v>
      </c>
      <c r="J420" t="s">
        <v>1988</v>
      </c>
      <c r="N420" t="s">
        <v>1995</v>
      </c>
      <c r="R420" t="s">
        <v>2022</v>
      </c>
      <c r="AI420" t="s">
        <v>27</v>
      </c>
    </row>
    <row r="421" spans="1:35" x14ac:dyDescent="0.45">
      <c r="A421" t="s">
        <v>27</v>
      </c>
      <c r="B421" t="s">
        <v>150</v>
      </c>
      <c r="C421" t="s">
        <v>47</v>
      </c>
      <c r="D421" t="s">
        <v>95</v>
      </c>
      <c r="E421" t="s">
        <v>98</v>
      </c>
      <c r="F421" t="str">
        <f>VLOOKUP(A421,Metadata!$A$1:$H$22, 7, FALSE)</f>
        <v>GAD-7, BPI (Brief Pain Inventory), PHQ-8, PCS (Pain Catastrophizing Scale), PROMIS (Patient-Reported Outcomes Measurement Information System)</v>
      </c>
      <c r="G421" t="s">
        <v>570</v>
      </c>
      <c r="H421" t="s">
        <v>1099</v>
      </c>
      <c r="I421" t="s">
        <v>1790</v>
      </c>
      <c r="J421" t="s">
        <v>1988</v>
      </c>
      <c r="N421" t="s">
        <v>1995</v>
      </c>
      <c r="R421" t="s">
        <v>2022</v>
      </c>
      <c r="AI421" t="s">
        <v>27</v>
      </c>
    </row>
    <row r="422" spans="1:35" x14ac:dyDescent="0.45">
      <c r="A422" t="s">
        <v>27</v>
      </c>
      <c r="B422" t="s">
        <v>150</v>
      </c>
      <c r="C422" t="s">
        <v>47</v>
      </c>
      <c r="D422" t="s">
        <v>95</v>
      </c>
      <c r="E422" t="s">
        <v>98</v>
      </c>
      <c r="F422" t="str">
        <f>VLOOKUP(A422,Metadata!$A$1:$H$22, 7, FALSE)</f>
        <v>GAD-7, BPI (Brief Pain Inventory), PHQ-8, PCS (Pain Catastrophizing Scale), PROMIS (Patient-Reported Outcomes Measurement Information System)</v>
      </c>
      <c r="G422" t="s">
        <v>571</v>
      </c>
      <c r="H422" t="s">
        <v>1100</v>
      </c>
      <c r="I422" t="s">
        <v>1791</v>
      </c>
      <c r="J422" t="s">
        <v>1988</v>
      </c>
      <c r="N422" t="s">
        <v>1995</v>
      </c>
      <c r="R422" t="s">
        <v>2022</v>
      </c>
      <c r="AI422" t="s">
        <v>27</v>
      </c>
    </row>
    <row r="423" spans="1:35" x14ac:dyDescent="0.45">
      <c r="A423" t="s">
        <v>27</v>
      </c>
      <c r="B423" t="s">
        <v>150</v>
      </c>
      <c r="C423" t="s">
        <v>47</v>
      </c>
      <c r="D423" t="s">
        <v>95</v>
      </c>
      <c r="E423" t="s">
        <v>98</v>
      </c>
      <c r="F423" t="str">
        <f>VLOOKUP(A423,Metadata!$A$1:$H$22, 7, FALSE)</f>
        <v>GAD-7, BPI (Brief Pain Inventory), PHQ-8, PCS (Pain Catastrophizing Scale), PROMIS (Patient-Reported Outcomes Measurement Information System)</v>
      </c>
      <c r="G423" t="s">
        <v>572</v>
      </c>
      <c r="H423" t="s">
        <v>1101</v>
      </c>
      <c r="I423" t="s">
        <v>1792</v>
      </c>
      <c r="J423" t="s">
        <v>1988</v>
      </c>
      <c r="N423" t="s">
        <v>1995</v>
      </c>
      <c r="R423" t="s">
        <v>2022</v>
      </c>
      <c r="AI423" t="s">
        <v>27</v>
      </c>
    </row>
    <row r="424" spans="1:35" x14ac:dyDescent="0.45">
      <c r="A424" t="s">
        <v>27</v>
      </c>
      <c r="B424" t="s">
        <v>150</v>
      </c>
      <c r="C424" t="s">
        <v>47</v>
      </c>
      <c r="D424" t="s">
        <v>95</v>
      </c>
      <c r="E424" t="s">
        <v>98</v>
      </c>
      <c r="F424" t="str">
        <f>VLOOKUP(A424,Metadata!$A$1:$H$22, 7, FALSE)</f>
        <v>GAD-7, BPI (Brief Pain Inventory), PHQ-8, PCS (Pain Catastrophizing Scale), PROMIS (Patient-Reported Outcomes Measurement Information System)</v>
      </c>
      <c r="G424" t="s">
        <v>573</v>
      </c>
      <c r="H424" t="s">
        <v>1102</v>
      </c>
      <c r="I424" t="s">
        <v>1793</v>
      </c>
      <c r="J424" t="s">
        <v>1988</v>
      </c>
      <c r="N424" t="s">
        <v>1995</v>
      </c>
      <c r="R424" t="s">
        <v>2022</v>
      </c>
      <c r="AI424" t="s">
        <v>27</v>
      </c>
    </row>
    <row r="425" spans="1:35" x14ac:dyDescent="0.45">
      <c r="A425" t="s">
        <v>27</v>
      </c>
      <c r="B425" t="s">
        <v>150</v>
      </c>
      <c r="C425" t="s">
        <v>47</v>
      </c>
      <c r="D425" t="s">
        <v>95</v>
      </c>
      <c r="E425" t="s">
        <v>98</v>
      </c>
      <c r="F425" t="str">
        <f>VLOOKUP(A425,Metadata!$A$1:$H$22, 7, FALSE)</f>
        <v>GAD-7, BPI (Brief Pain Inventory), PHQ-8, PCS (Pain Catastrophizing Scale), PROMIS (Patient-Reported Outcomes Measurement Information System)</v>
      </c>
      <c r="G425" t="s">
        <v>574</v>
      </c>
      <c r="H425" t="s">
        <v>1103</v>
      </c>
      <c r="I425" t="s">
        <v>1794</v>
      </c>
      <c r="J425" t="s">
        <v>1988</v>
      </c>
      <c r="N425" t="s">
        <v>1995</v>
      </c>
      <c r="R425" t="s">
        <v>2022</v>
      </c>
      <c r="AI425" t="s">
        <v>27</v>
      </c>
    </row>
    <row r="426" spans="1:35" x14ac:dyDescent="0.45">
      <c r="A426" t="s">
        <v>27</v>
      </c>
      <c r="B426" t="s">
        <v>150</v>
      </c>
      <c r="C426" t="s">
        <v>47</v>
      </c>
      <c r="D426" t="s">
        <v>95</v>
      </c>
      <c r="E426" t="s">
        <v>98</v>
      </c>
      <c r="F426" t="str">
        <f>VLOOKUP(A426,Metadata!$A$1:$H$22, 7, FALSE)</f>
        <v>GAD-7, BPI (Brief Pain Inventory), PHQ-8, PCS (Pain Catastrophizing Scale), PROMIS (Patient-Reported Outcomes Measurement Information System)</v>
      </c>
      <c r="G426" t="s">
        <v>575</v>
      </c>
      <c r="H426" t="s">
        <v>1104</v>
      </c>
      <c r="I426" t="s">
        <v>1795</v>
      </c>
      <c r="J426" t="s">
        <v>1988</v>
      </c>
      <c r="N426" t="s">
        <v>1995</v>
      </c>
      <c r="R426" t="s">
        <v>2022</v>
      </c>
      <c r="AI426" t="s">
        <v>27</v>
      </c>
    </row>
    <row r="427" spans="1:35" x14ac:dyDescent="0.45">
      <c r="A427" t="s">
        <v>27</v>
      </c>
      <c r="B427" t="s">
        <v>150</v>
      </c>
      <c r="C427" t="s">
        <v>47</v>
      </c>
      <c r="D427" t="s">
        <v>95</v>
      </c>
      <c r="E427" t="s">
        <v>98</v>
      </c>
      <c r="F427" t="str">
        <f>VLOOKUP(A427,Metadata!$A$1:$H$22, 7, FALSE)</f>
        <v>GAD-7, BPI (Brief Pain Inventory), PHQ-8, PCS (Pain Catastrophizing Scale), PROMIS (Patient-Reported Outcomes Measurement Information System)</v>
      </c>
      <c r="G427" t="s">
        <v>576</v>
      </c>
      <c r="H427" t="s">
        <v>1105</v>
      </c>
      <c r="I427" t="s">
        <v>1796</v>
      </c>
      <c r="J427" t="s">
        <v>1988</v>
      </c>
      <c r="N427" t="s">
        <v>1995</v>
      </c>
      <c r="R427" t="s">
        <v>2022</v>
      </c>
      <c r="AI427" t="s">
        <v>27</v>
      </c>
    </row>
    <row r="428" spans="1:35" x14ac:dyDescent="0.45">
      <c r="A428" t="s">
        <v>27</v>
      </c>
      <c r="B428" t="s">
        <v>150</v>
      </c>
      <c r="C428" t="s">
        <v>47</v>
      </c>
      <c r="D428" t="s">
        <v>95</v>
      </c>
      <c r="E428" t="s">
        <v>98</v>
      </c>
      <c r="F428" t="str">
        <f>VLOOKUP(A428,Metadata!$A$1:$H$22, 7, FALSE)</f>
        <v>GAD-7, BPI (Brief Pain Inventory), PHQ-8, PCS (Pain Catastrophizing Scale), PROMIS (Patient-Reported Outcomes Measurement Information System)</v>
      </c>
      <c r="G428" t="s">
        <v>577</v>
      </c>
      <c r="H428" t="s">
        <v>1106</v>
      </c>
      <c r="I428" t="s">
        <v>1797</v>
      </c>
      <c r="J428" t="s">
        <v>1988</v>
      </c>
      <c r="N428" t="s">
        <v>1995</v>
      </c>
      <c r="R428" t="s">
        <v>2022</v>
      </c>
      <c r="AI428" t="s">
        <v>27</v>
      </c>
    </row>
    <row r="429" spans="1:35" x14ac:dyDescent="0.45">
      <c r="A429" t="s">
        <v>27</v>
      </c>
      <c r="B429" t="s">
        <v>150</v>
      </c>
      <c r="C429" t="s">
        <v>47</v>
      </c>
      <c r="D429" t="s">
        <v>95</v>
      </c>
      <c r="E429" t="s">
        <v>98</v>
      </c>
      <c r="F429" t="str">
        <f>VLOOKUP(A429,Metadata!$A$1:$H$22, 7, FALSE)</f>
        <v>GAD-7, BPI (Brief Pain Inventory), PHQ-8, PCS (Pain Catastrophizing Scale), PROMIS (Patient-Reported Outcomes Measurement Information System)</v>
      </c>
      <c r="G429" t="s">
        <v>578</v>
      </c>
      <c r="H429" t="s">
        <v>1107</v>
      </c>
      <c r="I429" t="s">
        <v>1798</v>
      </c>
      <c r="J429" t="s">
        <v>1988</v>
      </c>
      <c r="N429" t="s">
        <v>1995</v>
      </c>
      <c r="R429" t="s">
        <v>2022</v>
      </c>
      <c r="AI429" t="s">
        <v>27</v>
      </c>
    </row>
    <row r="430" spans="1:35" x14ac:dyDescent="0.45">
      <c r="A430" t="s">
        <v>27</v>
      </c>
      <c r="B430" t="s">
        <v>150</v>
      </c>
      <c r="C430" t="s">
        <v>47</v>
      </c>
      <c r="D430" t="s">
        <v>95</v>
      </c>
      <c r="E430" t="s">
        <v>98</v>
      </c>
      <c r="F430" t="str">
        <f>VLOOKUP(A430,Metadata!$A$1:$H$22, 7, FALSE)</f>
        <v>GAD-7, BPI (Brief Pain Inventory), PHQ-8, PCS (Pain Catastrophizing Scale), PROMIS (Patient-Reported Outcomes Measurement Information System)</v>
      </c>
      <c r="G430" t="s">
        <v>579</v>
      </c>
      <c r="H430" t="s">
        <v>1108</v>
      </c>
      <c r="I430" t="s">
        <v>1799</v>
      </c>
      <c r="J430" t="s">
        <v>1988</v>
      </c>
      <c r="N430" t="s">
        <v>1995</v>
      </c>
      <c r="R430" t="s">
        <v>2022</v>
      </c>
      <c r="AI430" t="s">
        <v>27</v>
      </c>
    </row>
    <row r="431" spans="1:35" x14ac:dyDescent="0.45">
      <c r="A431" t="s">
        <v>27</v>
      </c>
      <c r="B431" t="s">
        <v>150</v>
      </c>
      <c r="C431" t="s">
        <v>47</v>
      </c>
      <c r="D431" t="s">
        <v>95</v>
      </c>
      <c r="E431" t="s">
        <v>98</v>
      </c>
      <c r="F431" t="str">
        <f>VLOOKUP(A431,Metadata!$A$1:$H$22, 7, FALSE)</f>
        <v>GAD-7, BPI (Brief Pain Inventory), PHQ-8, PCS (Pain Catastrophizing Scale), PROMIS (Patient-Reported Outcomes Measurement Information System)</v>
      </c>
      <c r="G431" t="s">
        <v>580</v>
      </c>
      <c r="H431" t="s">
        <v>1109</v>
      </c>
      <c r="I431" t="s">
        <v>1800</v>
      </c>
      <c r="J431" t="s">
        <v>1988</v>
      </c>
      <c r="N431" t="s">
        <v>1995</v>
      </c>
      <c r="R431" t="s">
        <v>2022</v>
      </c>
      <c r="AI431" t="s">
        <v>27</v>
      </c>
    </row>
    <row r="432" spans="1:35" x14ac:dyDescent="0.45">
      <c r="A432" t="s">
        <v>27</v>
      </c>
      <c r="B432" t="s">
        <v>150</v>
      </c>
      <c r="C432" t="s">
        <v>47</v>
      </c>
      <c r="D432" t="s">
        <v>95</v>
      </c>
      <c r="E432" t="s">
        <v>98</v>
      </c>
      <c r="F432" t="str">
        <f>VLOOKUP(A432,Metadata!$A$1:$H$22, 7, FALSE)</f>
        <v>GAD-7, BPI (Brief Pain Inventory), PHQ-8, PCS (Pain Catastrophizing Scale), PROMIS (Patient-Reported Outcomes Measurement Information System)</v>
      </c>
      <c r="G432" t="s">
        <v>581</v>
      </c>
      <c r="H432" t="s">
        <v>1110</v>
      </c>
      <c r="I432" t="s">
        <v>1801</v>
      </c>
      <c r="J432" t="s">
        <v>1988</v>
      </c>
      <c r="N432" t="s">
        <v>1995</v>
      </c>
      <c r="R432" t="s">
        <v>2022</v>
      </c>
      <c r="AI432" t="s">
        <v>27</v>
      </c>
    </row>
    <row r="433" spans="1:35" x14ac:dyDescent="0.45">
      <c r="A433" t="s">
        <v>27</v>
      </c>
      <c r="B433" t="s">
        <v>150</v>
      </c>
      <c r="C433" t="s">
        <v>47</v>
      </c>
      <c r="D433" t="s">
        <v>95</v>
      </c>
      <c r="E433" t="s">
        <v>98</v>
      </c>
      <c r="F433" t="str">
        <f>VLOOKUP(A433,Metadata!$A$1:$H$22, 7, FALSE)</f>
        <v>GAD-7, BPI (Brief Pain Inventory), PHQ-8, PCS (Pain Catastrophizing Scale), PROMIS (Patient-Reported Outcomes Measurement Information System)</v>
      </c>
      <c r="G433" t="s">
        <v>582</v>
      </c>
      <c r="H433" t="s">
        <v>1111</v>
      </c>
      <c r="I433" t="s">
        <v>1802</v>
      </c>
      <c r="J433" t="s">
        <v>1988</v>
      </c>
      <c r="N433" t="s">
        <v>1995</v>
      </c>
      <c r="R433" t="s">
        <v>2022</v>
      </c>
      <c r="AI433" t="s">
        <v>27</v>
      </c>
    </row>
    <row r="434" spans="1:35" x14ac:dyDescent="0.45">
      <c r="A434" t="s">
        <v>27</v>
      </c>
      <c r="B434" t="s">
        <v>150</v>
      </c>
      <c r="C434" t="s">
        <v>47</v>
      </c>
      <c r="D434" t="s">
        <v>95</v>
      </c>
      <c r="E434" t="s">
        <v>98</v>
      </c>
      <c r="F434" t="str">
        <f>VLOOKUP(A434,Metadata!$A$1:$H$22, 7, FALSE)</f>
        <v>GAD-7, BPI (Brief Pain Inventory), PHQ-8, PCS (Pain Catastrophizing Scale), PROMIS (Patient-Reported Outcomes Measurement Information System)</v>
      </c>
      <c r="G434" t="s">
        <v>583</v>
      </c>
      <c r="H434" t="s">
        <v>1112</v>
      </c>
      <c r="I434" t="s">
        <v>1803</v>
      </c>
      <c r="J434" t="s">
        <v>1988</v>
      </c>
      <c r="N434" t="s">
        <v>1995</v>
      </c>
      <c r="R434" t="s">
        <v>2022</v>
      </c>
      <c r="AI434" t="s">
        <v>27</v>
      </c>
    </row>
    <row r="435" spans="1:35" x14ac:dyDescent="0.45">
      <c r="A435" t="s">
        <v>27</v>
      </c>
      <c r="B435" t="s">
        <v>150</v>
      </c>
      <c r="C435" t="s">
        <v>47</v>
      </c>
      <c r="D435" t="s">
        <v>95</v>
      </c>
      <c r="E435" t="s">
        <v>98</v>
      </c>
      <c r="F435" t="str">
        <f>VLOOKUP(A435,Metadata!$A$1:$H$22, 7, FALSE)</f>
        <v>GAD-7, BPI (Brief Pain Inventory), PHQ-8, PCS (Pain Catastrophizing Scale), PROMIS (Patient-Reported Outcomes Measurement Information System)</v>
      </c>
      <c r="G435" t="s">
        <v>584</v>
      </c>
      <c r="H435" t="s">
        <v>1113</v>
      </c>
      <c r="I435" t="s">
        <v>1804</v>
      </c>
      <c r="J435" t="s">
        <v>1988</v>
      </c>
      <c r="N435" t="s">
        <v>1995</v>
      </c>
      <c r="R435" t="s">
        <v>2022</v>
      </c>
      <c r="AI435" t="s">
        <v>27</v>
      </c>
    </row>
    <row r="436" spans="1:35" x14ac:dyDescent="0.45">
      <c r="A436" t="s">
        <v>27</v>
      </c>
      <c r="B436" t="s">
        <v>150</v>
      </c>
      <c r="C436" t="s">
        <v>47</v>
      </c>
      <c r="D436" t="s">
        <v>95</v>
      </c>
      <c r="E436" t="s">
        <v>98</v>
      </c>
      <c r="F436" t="str">
        <f>VLOOKUP(A436,Metadata!$A$1:$H$22, 7, FALSE)</f>
        <v>GAD-7, BPI (Brief Pain Inventory), PHQ-8, PCS (Pain Catastrophizing Scale), PROMIS (Patient-Reported Outcomes Measurement Information System)</v>
      </c>
      <c r="G436" t="s">
        <v>585</v>
      </c>
      <c r="H436" t="s">
        <v>1114</v>
      </c>
      <c r="I436" t="s">
        <v>1805</v>
      </c>
      <c r="J436" t="s">
        <v>1988</v>
      </c>
      <c r="N436" t="s">
        <v>1995</v>
      </c>
      <c r="R436" t="s">
        <v>2022</v>
      </c>
      <c r="AI436" t="s">
        <v>27</v>
      </c>
    </row>
    <row r="437" spans="1:35" x14ac:dyDescent="0.45">
      <c r="A437" t="s">
        <v>27</v>
      </c>
      <c r="B437" t="s">
        <v>150</v>
      </c>
      <c r="C437" t="s">
        <v>47</v>
      </c>
      <c r="D437" t="s">
        <v>95</v>
      </c>
      <c r="E437" t="s">
        <v>98</v>
      </c>
      <c r="F437" t="str">
        <f>VLOOKUP(A437,Metadata!$A$1:$H$22, 7, FALSE)</f>
        <v>GAD-7, BPI (Brief Pain Inventory), PHQ-8, PCS (Pain Catastrophizing Scale), PROMIS (Patient-Reported Outcomes Measurement Information System)</v>
      </c>
      <c r="G437" t="s">
        <v>586</v>
      </c>
      <c r="H437" t="s">
        <v>1115</v>
      </c>
      <c r="I437" t="s">
        <v>1806</v>
      </c>
      <c r="J437" t="s">
        <v>1988</v>
      </c>
      <c r="N437" t="s">
        <v>1995</v>
      </c>
      <c r="R437" t="s">
        <v>2022</v>
      </c>
      <c r="AI437" t="s">
        <v>27</v>
      </c>
    </row>
    <row r="438" spans="1:35" x14ac:dyDescent="0.45">
      <c r="A438" t="s">
        <v>27</v>
      </c>
      <c r="B438" t="s">
        <v>150</v>
      </c>
      <c r="C438" t="s">
        <v>47</v>
      </c>
      <c r="D438" t="s">
        <v>95</v>
      </c>
      <c r="E438" t="s">
        <v>98</v>
      </c>
      <c r="F438" t="str">
        <f>VLOOKUP(A438,Metadata!$A$1:$H$22, 7, FALSE)</f>
        <v>GAD-7, BPI (Brief Pain Inventory), PHQ-8, PCS (Pain Catastrophizing Scale), PROMIS (Patient-Reported Outcomes Measurement Information System)</v>
      </c>
      <c r="G438" t="s">
        <v>587</v>
      </c>
      <c r="H438" t="s">
        <v>1116</v>
      </c>
      <c r="I438" t="s">
        <v>1807</v>
      </c>
      <c r="J438" t="s">
        <v>1988</v>
      </c>
      <c r="N438" t="s">
        <v>1995</v>
      </c>
      <c r="R438" t="s">
        <v>2022</v>
      </c>
      <c r="AI438" t="s">
        <v>27</v>
      </c>
    </row>
    <row r="439" spans="1:35" x14ac:dyDescent="0.45">
      <c r="A439" t="s">
        <v>27</v>
      </c>
      <c r="B439" t="s">
        <v>150</v>
      </c>
      <c r="C439" t="s">
        <v>47</v>
      </c>
      <c r="D439" t="s">
        <v>95</v>
      </c>
      <c r="E439" t="s">
        <v>98</v>
      </c>
      <c r="F439" t="str">
        <f>VLOOKUP(A439,Metadata!$A$1:$H$22, 7, FALSE)</f>
        <v>GAD-7, BPI (Brief Pain Inventory), PHQ-8, PCS (Pain Catastrophizing Scale), PROMIS (Patient-Reported Outcomes Measurement Information System)</v>
      </c>
      <c r="G439" t="s">
        <v>588</v>
      </c>
      <c r="H439" t="s">
        <v>1117</v>
      </c>
      <c r="I439" t="s">
        <v>1808</v>
      </c>
      <c r="J439" t="s">
        <v>1988</v>
      </c>
      <c r="N439" t="s">
        <v>1995</v>
      </c>
      <c r="R439" t="s">
        <v>2022</v>
      </c>
      <c r="AI439" t="s">
        <v>27</v>
      </c>
    </row>
    <row r="440" spans="1:35" x14ac:dyDescent="0.45">
      <c r="A440" t="s">
        <v>27</v>
      </c>
      <c r="B440" t="s">
        <v>150</v>
      </c>
      <c r="C440" t="s">
        <v>47</v>
      </c>
      <c r="D440" t="s">
        <v>95</v>
      </c>
      <c r="E440" t="s">
        <v>98</v>
      </c>
      <c r="F440" t="str">
        <f>VLOOKUP(A440,Metadata!$A$1:$H$22, 7, FALSE)</f>
        <v>GAD-7, BPI (Brief Pain Inventory), PHQ-8, PCS (Pain Catastrophizing Scale), PROMIS (Patient-Reported Outcomes Measurement Information System)</v>
      </c>
      <c r="G440" t="s">
        <v>589</v>
      </c>
      <c r="H440" t="s">
        <v>1118</v>
      </c>
      <c r="I440" t="s">
        <v>1809</v>
      </c>
      <c r="J440" t="s">
        <v>1988</v>
      </c>
      <c r="N440" t="s">
        <v>1995</v>
      </c>
      <c r="R440" t="s">
        <v>2022</v>
      </c>
      <c r="AI440" t="s">
        <v>27</v>
      </c>
    </row>
    <row r="441" spans="1:35" x14ac:dyDescent="0.45">
      <c r="A441" t="s">
        <v>27</v>
      </c>
      <c r="B441" t="s">
        <v>150</v>
      </c>
      <c r="C441" t="s">
        <v>47</v>
      </c>
      <c r="D441" t="s">
        <v>95</v>
      </c>
      <c r="E441" t="s">
        <v>98</v>
      </c>
      <c r="F441" t="str">
        <f>VLOOKUP(A441,Metadata!$A$1:$H$22, 7, FALSE)</f>
        <v>GAD-7, BPI (Brief Pain Inventory), PHQ-8, PCS (Pain Catastrophizing Scale), PROMIS (Patient-Reported Outcomes Measurement Information System)</v>
      </c>
      <c r="G441" t="s">
        <v>590</v>
      </c>
      <c r="H441" t="s">
        <v>1119</v>
      </c>
      <c r="I441" t="s">
        <v>1810</v>
      </c>
      <c r="J441" t="s">
        <v>1988</v>
      </c>
      <c r="N441" t="s">
        <v>1995</v>
      </c>
      <c r="R441" t="s">
        <v>2022</v>
      </c>
      <c r="AI441" t="s">
        <v>27</v>
      </c>
    </row>
    <row r="442" spans="1:35" x14ac:dyDescent="0.45">
      <c r="A442" t="s">
        <v>27</v>
      </c>
      <c r="B442" t="s">
        <v>150</v>
      </c>
      <c r="C442" t="s">
        <v>47</v>
      </c>
      <c r="D442" t="s">
        <v>95</v>
      </c>
      <c r="E442" t="s">
        <v>98</v>
      </c>
      <c r="F442" t="str">
        <f>VLOOKUP(A442,Metadata!$A$1:$H$22, 7, FALSE)</f>
        <v>GAD-7, BPI (Brief Pain Inventory), PHQ-8, PCS (Pain Catastrophizing Scale), PROMIS (Patient-Reported Outcomes Measurement Information System)</v>
      </c>
      <c r="G442" t="s">
        <v>591</v>
      </c>
      <c r="H442" t="s">
        <v>1120</v>
      </c>
      <c r="I442" t="s">
        <v>1811</v>
      </c>
      <c r="J442" t="s">
        <v>1988</v>
      </c>
      <c r="N442" t="s">
        <v>1995</v>
      </c>
      <c r="R442" t="s">
        <v>2022</v>
      </c>
      <c r="AI442" t="s">
        <v>27</v>
      </c>
    </row>
    <row r="443" spans="1:35" x14ac:dyDescent="0.45">
      <c r="A443" t="s">
        <v>27</v>
      </c>
      <c r="B443" t="s">
        <v>150</v>
      </c>
      <c r="C443" t="s">
        <v>47</v>
      </c>
      <c r="D443" t="s">
        <v>95</v>
      </c>
      <c r="E443" t="s">
        <v>98</v>
      </c>
      <c r="F443" t="str">
        <f>VLOOKUP(A443,Metadata!$A$1:$H$22, 7, FALSE)</f>
        <v>GAD-7, BPI (Brief Pain Inventory), PHQ-8, PCS (Pain Catastrophizing Scale), PROMIS (Patient-Reported Outcomes Measurement Information System)</v>
      </c>
      <c r="G443" t="s">
        <v>592</v>
      </c>
      <c r="H443" t="s">
        <v>1121</v>
      </c>
      <c r="I443" t="s">
        <v>1812</v>
      </c>
      <c r="J443" t="s">
        <v>1988</v>
      </c>
      <c r="N443" t="s">
        <v>1995</v>
      </c>
      <c r="R443" t="s">
        <v>2022</v>
      </c>
      <c r="AI443" t="s">
        <v>27</v>
      </c>
    </row>
    <row r="444" spans="1:35" x14ac:dyDescent="0.45">
      <c r="A444" t="s">
        <v>27</v>
      </c>
      <c r="B444" t="s">
        <v>150</v>
      </c>
      <c r="C444" t="s">
        <v>47</v>
      </c>
      <c r="D444" t="s">
        <v>95</v>
      </c>
      <c r="E444" t="s">
        <v>98</v>
      </c>
      <c r="F444" t="str">
        <f>VLOOKUP(A444,Metadata!$A$1:$H$22, 7, FALSE)</f>
        <v>GAD-7, BPI (Brief Pain Inventory), PHQ-8, PCS (Pain Catastrophizing Scale), PROMIS (Patient-Reported Outcomes Measurement Information System)</v>
      </c>
      <c r="G444" t="s">
        <v>593</v>
      </c>
      <c r="H444" t="s">
        <v>1122</v>
      </c>
      <c r="I444" t="s">
        <v>1813</v>
      </c>
      <c r="J444" t="s">
        <v>1988</v>
      </c>
      <c r="N444" t="s">
        <v>1995</v>
      </c>
      <c r="R444" t="s">
        <v>2022</v>
      </c>
      <c r="AI444" t="s">
        <v>27</v>
      </c>
    </row>
    <row r="445" spans="1:35" x14ac:dyDescent="0.45">
      <c r="A445" t="s">
        <v>27</v>
      </c>
      <c r="B445" t="s">
        <v>150</v>
      </c>
      <c r="C445" t="s">
        <v>47</v>
      </c>
      <c r="D445" t="s">
        <v>95</v>
      </c>
      <c r="E445" t="s">
        <v>98</v>
      </c>
      <c r="F445" t="str">
        <f>VLOOKUP(A445,Metadata!$A$1:$H$22, 7, FALSE)</f>
        <v>GAD-7, BPI (Brief Pain Inventory), PHQ-8, PCS (Pain Catastrophizing Scale), PROMIS (Patient-Reported Outcomes Measurement Information System)</v>
      </c>
      <c r="G445" t="s">
        <v>594</v>
      </c>
      <c r="H445" t="s">
        <v>1123</v>
      </c>
      <c r="I445" t="s">
        <v>1814</v>
      </c>
      <c r="J445" t="s">
        <v>1988</v>
      </c>
      <c r="N445" t="s">
        <v>1995</v>
      </c>
      <c r="R445" t="s">
        <v>2022</v>
      </c>
      <c r="AI445" t="s">
        <v>27</v>
      </c>
    </row>
    <row r="446" spans="1:35" x14ac:dyDescent="0.45">
      <c r="A446" t="s">
        <v>27</v>
      </c>
      <c r="B446" t="s">
        <v>150</v>
      </c>
      <c r="C446" t="s">
        <v>47</v>
      </c>
      <c r="D446" t="s">
        <v>95</v>
      </c>
      <c r="E446" t="s">
        <v>98</v>
      </c>
      <c r="F446" t="str">
        <f>VLOOKUP(A446,Metadata!$A$1:$H$22, 7, FALSE)</f>
        <v>GAD-7, BPI (Brief Pain Inventory), PHQ-8, PCS (Pain Catastrophizing Scale), PROMIS (Patient-Reported Outcomes Measurement Information System)</v>
      </c>
      <c r="G446" t="s">
        <v>595</v>
      </c>
      <c r="H446" t="s">
        <v>1124</v>
      </c>
      <c r="I446" t="s">
        <v>1815</v>
      </c>
      <c r="J446" t="s">
        <v>1988</v>
      </c>
      <c r="N446" t="s">
        <v>1995</v>
      </c>
      <c r="R446" t="s">
        <v>2022</v>
      </c>
      <c r="AI446" t="s">
        <v>27</v>
      </c>
    </row>
    <row r="447" spans="1:35" x14ac:dyDescent="0.45">
      <c r="A447" t="s">
        <v>27</v>
      </c>
      <c r="B447" t="s">
        <v>150</v>
      </c>
      <c r="C447" t="s">
        <v>47</v>
      </c>
      <c r="D447" t="s">
        <v>95</v>
      </c>
      <c r="E447" t="s">
        <v>98</v>
      </c>
      <c r="F447" t="str">
        <f>VLOOKUP(A447,Metadata!$A$1:$H$22, 7, FALSE)</f>
        <v>GAD-7, BPI (Brief Pain Inventory), PHQ-8, PCS (Pain Catastrophizing Scale), PROMIS (Patient-Reported Outcomes Measurement Information System)</v>
      </c>
      <c r="G447" t="s">
        <v>596</v>
      </c>
      <c r="H447" t="s">
        <v>1125</v>
      </c>
      <c r="I447" t="s">
        <v>1816</v>
      </c>
      <c r="J447" t="s">
        <v>1988</v>
      </c>
      <c r="N447" t="s">
        <v>1995</v>
      </c>
      <c r="R447" t="s">
        <v>2022</v>
      </c>
      <c r="AI447" t="s">
        <v>27</v>
      </c>
    </row>
    <row r="448" spans="1:35" x14ac:dyDescent="0.45">
      <c r="A448" t="s">
        <v>27</v>
      </c>
      <c r="B448" t="s">
        <v>150</v>
      </c>
      <c r="C448" t="s">
        <v>47</v>
      </c>
      <c r="D448" t="s">
        <v>95</v>
      </c>
      <c r="E448" t="s">
        <v>98</v>
      </c>
      <c r="F448" t="str">
        <f>VLOOKUP(A448,Metadata!$A$1:$H$22, 7, FALSE)</f>
        <v>GAD-7, BPI (Brief Pain Inventory), PHQ-8, PCS (Pain Catastrophizing Scale), PROMIS (Patient-Reported Outcomes Measurement Information System)</v>
      </c>
      <c r="G448" t="s">
        <v>597</v>
      </c>
      <c r="H448" t="s">
        <v>1126</v>
      </c>
      <c r="I448" t="s">
        <v>1817</v>
      </c>
      <c r="J448" t="s">
        <v>1988</v>
      </c>
      <c r="N448" t="s">
        <v>1995</v>
      </c>
      <c r="R448" t="s">
        <v>2022</v>
      </c>
      <c r="AI448" t="s">
        <v>27</v>
      </c>
    </row>
    <row r="449" spans="1:35" x14ac:dyDescent="0.45">
      <c r="A449" t="s">
        <v>27</v>
      </c>
      <c r="B449" t="s">
        <v>150</v>
      </c>
      <c r="C449" t="s">
        <v>47</v>
      </c>
      <c r="D449" t="s">
        <v>95</v>
      </c>
      <c r="E449" t="s">
        <v>98</v>
      </c>
      <c r="F449" t="str">
        <f>VLOOKUP(A449,Metadata!$A$1:$H$22, 7, FALSE)</f>
        <v>GAD-7, BPI (Brief Pain Inventory), PHQ-8, PCS (Pain Catastrophizing Scale), PROMIS (Patient-Reported Outcomes Measurement Information System)</v>
      </c>
      <c r="G449" t="s">
        <v>598</v>
      </c>
      <c r="H449" t="s">
        <v>1127</v>
      </c>
      <c r="I449" t="s">
        <v>1818</v>
      </c>
      <c r="J449" t="s">
        <v>1988</v>
      </c>
      <c r="N449" t="s">
        <v>1995</v>
      </c>
      <c r="R449" t="s">
        <v>2022</v>
      </c>
      <c r="AI449" t="s">
        <v>27</v>
      </c>
    </row>
    <row r="450" spans="1:35" x14ac:dyDescent="0.45">
      <c r="A450" t="s">
        <v>27</v>
      </c>
      <c r="B450" t="s">
        <v>150</v>
      </c>
      <c r="C450" t="s">
        <v>47</v>
      </c>
      <c r="D450" t="s">
        <v>95</v>
      </c>
      <c r="E450" t="s">
        <v>98</v>
      </c>
      <c r="F450" t="str">
        <f>VLOOKUP(A450,Metadata!$A$1:$H$22, 7, FALSE)</f>
        <v>GAD-7, BPI (Brief Pain Inventory), PHQ-8, PCS (Pain Catastrophizing Scale), PROMIS (Patient-Reported Outcomes Measurement Information System)</v>
      </c>
      <c r="G450" t="s">
        <v>599</v>
      </c>
      <c r="H450" t="s">
        <v>1128</v>
      </c>
      <c r="I450" t="s">
        <v>1819</v>
      </c>
      <c r="J450" t="s">
        <v>1988</v>
      </c>
      <c r="N450" t="s">
        <v>1995</v>
      </c>
      <c r="R450" t="s">
        <v>2022</v>
      </c>
      <c r="AI450" t="s">
        <v>27</v>
      </c>
    </row>
    <row r="451" spans="1:35" x14ac:dyDescent="0.45">
      <c r="A451" t="s">
        <v>27</v>
      </c>
      <c r="B451" t="s">
        <v>150</v>
      </c>
      <c r="C451" t="s">
        <v>47</v>
      </c>
      <c r="D451" t="s">
        <v>95</v>
      </c>
      <c r="E451" t="s">
        <v>98</v>
      </c>
      <c r="F451" t="str">
        <f>VLOOKUP(A451,Metadata!$A$1:$H$22, 7, FALSE)</f>
        <v>GAD-7, BPI (Brief Pain Inventory), PHQ-8, PCS (Pain Catastrophizing Scale), PROMIS (Patient-Reported Outcomes Measurement Information System)</v>
      </c>
      <c r="G451" t="s">
        <v>600</v>
      </c>
      <c r="H451" t="s">
        <v>1129</v>
      </c>
      <c r="I451" t="s">
        <v>1820</v>
      </c>
      <c r="J451" t="s">
        <v>1988</v>
      </c>
      <c r="N451" t="s">
        <v>1995</v>
      </c>
      <c r="R451" t="s">
        <v>2022</v>
      </c>
      <c r="AI451" t="s">
        <v>27</v>
      </c>
    </row>
    <row r="452" spans="1:35" x14ac:dyDescent="0.45">
      <c r="A452" t="s">
        <v>27</v>
      </c>
      <c r="B452" t="s">
        <v>150</v>
      </c>
      <c r="C452" t="s">
        <v>47</v>
      </c>
      <c r="D452" t="s">
        <v>95</v>
      </c>
      <c r="E452" t="s">
        <v>98</v>
      </c>
      <c r="F452" t="str">
        <f>VLOOKUP(A452,Metadata!$A$1:$H$22, 7, FALSE)</f>
        <v>GAD-7, BPI (Brief Pain Inventory), PHQ-8, PCS (Pain Catastrophizing Scale), PROMIS (Patient-Reported Outcomes Measurement Information System)</v>
      </c>
      <c r="G452" t="s">
        <v>601</v>
      </c>
      <c r="H452" t="s">
        <v>1130</v>
      </c>
      <c r="I452" t="s">
        <v>1821</v>
      </c>
      <c r="J452" t="s">
        <v>1988</v>
      </c>
      <c r="N452" t="s">
        <v>1995</v>
      </c>
      <c r="R452" t="s">
        <v>2022</v>
      </c>
      <c r="AI452" t="s">
        <v>27</v>
      </c>
    </row>
    <row r="453" spans="1:35" x14ac:dyDescent="0.45">
      <c r="A453" t="s">
        <v>27</v>
      </c>
      <c r="B453" t="s">
        <v>150</v>
      </c>
      <c r="C453" t="s">
        <v>47</v>
      </c>
      <c r="D453" t="s">
        <v>95</v>
      </c>
      <c r="E453" t="s">
        <v>98</v>
      </c>
      <c r="F453" t="str">
        <f>VLOOKUP(A453,Metadata!$A$1:$H$22, 7, FALSE)</f>
        <v>GAD-7, BPI (Brief Pain Inventory), PHQ-8, PCS (Pain Catastrophizing Scale), PROMIS (Patient-Reported Outcomes Measurement Information System)</v>
      </c>
      <c r="G453" t="s">
        <v>602</v>
      </c>
      <c r="H453" t="s">
        <v>1131</v>
      </c>
      <c r="I453" t="s">
        <v>1822</v>
      </c>
      <c r="J453" t="s">
        <v>1988</v>
      </c>
      <c r="N453" t="s">
        <v>1995</v>
      </c>
      <c r="R453" t="s">
        <v>2022</v>
      </c>
      <c r="AI453" t="s">
        <v>27</v>
      </c>
    </row>
    <row r="454" spans="1:35" x14ac:dyDescent="0.45">
      <c r="A454" t="s">
        <v>27</v>
      </c>
      <c r="B454" t="s">
        <v>150</v>
      </c>
      <c r="C454" t="s">
        <v>47</v>
      </c>
      <c r="D454" t="s">
        <v>95</v>
      </c>
      <c r="E454" t="s">
        <v>98</v>
      </c>
      <c r="F454" t="str">
        <f>VLOOKUP(A454,Metadata!$A$1:$H$22, 7, FALSE)</f>
        <v>GAD-7, BPI (Brief Pain Inventory), PHQ-8, PCS (Pain Catastrophizing Scale), PROMIS (Patient-Reported Outcomes Measurement Information System)</v>
      </c>
      <c r="G454" t="s">
        <v>603</v>
      </c>
      <c r="H454" t="s">
        <v>1132</v>
      </c>
      <c r="I454" t="s">
        <v>1823</v>
      </c>
      <c r="J454" t="s">
        <v>1988</v>
      </c>
      <c r="N454" t="s">
        <v>1995</v>
      </c>
      <c r="R454" t="s">
        <v>2022</v>
      </c>
      <c r="AI454" t="s">
        <v>27</v>
      </c>
    </row>
    <row r="455" spans="1:35" x14ac:dyDescent="0.45">
      <c r="A455" t="s">
        <v>27</v>
      </c>
      <c r="B455" t="s">
        <v>150</v>
      </c>
      <c r="C455" t="s">
        <v>47</v>
      </c>
      <c r="D455" t="s">
        <v>95</v>
      </c>
      <c r="E455" t="s">
        <v>98</v>
      </c>
      <c r="F455" t="str">
        <f>VLOOKUP(A455,Metadata!$A$1:$H$22, 7, FALSE)</f>
        <v>GAD-7, BPI (Brief Pain Inventory), PHQ-8, PCS (Pain Catastrophizing Scale), PROMIS (Patient-Reported Outcomes Measurement Information System)</v>
      </c>
      <c r="G455" t="s">
        <v>604</v>
      </c>
      <c r="H455" t="s">
        <v>1133</v>
      </c>
      <c r="I455" t="s">
        <v>1824</v>
      </c>
      <c r="J455" t="s">
        <v>1990</v>
      </c>
      <c r="AI455" t="s">
        <v>27</v>
      </c>
    </row>
    <row r="456" spans="1:35" x14ac:dyDescent="0.45">
      <c r="A456" t="s">
        <v>27</v>
      </c>
      <c r="B456" t="s">
        <v>150</v>
      </c>
      <c r="C456" t="s">
        <v>47</v>
      </c>
      <c r="D456" t="s">
        <v>95</v>
      </c>
      <c r="E456" t="s">
        <v>98</v>
      </c>
      <c r="F456" t="str">
        <f>VLOOKUP(A456,Metadata!$A$1:$H$22, 7, FALSE)</f>
        <v>GAD-7, BPI (Brief Pain Inventory), PHQ-8, PCS (Pain Catastrophizing Scale), PROMIS (Patient-Reported Outcomes Measurement Information System)</v>
      </c>
      <c r="G456" t="s">
        <v>605</v>
      </c>
      <c r="H456" t="s">
        <v>1134</v>
      </c>
      <c r="I456" t="s">
        <v>1636</v>
      </c>
      <c r="J456" t="s">
        <v>1988</v>
      </c>
      <c r="N456" t="s">
        <v>2009</v>
      </c>
      <c r="R456" t="s">
        <v>2056</v>
      </c>
      <c r="AI456" t="s">
        <v>27</v>
      </c>
    </row>
    <row r="457" spans="1:35" x14ac:dyDescent="0.45">
      <c r="A457" t="s">
        <v>27</v>
      </c>
      <c r="B457" t="s">
        <v>150</v>
      </c>
      <c r="C457" t="s">
        <v>47</v>
      </c>
      <c r="D457" t="s">
        <v>95</v>
      </c>
      <c r="E457" t="s">
        <v>98</v>
      </c>
      <c r="F457" t="str">
        <f>VLOOKUP(A457,Metadata!$A$1:$H$22, 7, FALSE)</f>
        <v>GAD-7, BPI (Brief Pain Inventory), PHQ-8, PCS (Pain Catastrophizing Scale), PROMIS (Patient-Reported Outcomes Measurement Information System)</v>
      </c>
      <c r="G457" t="s">
        <v>606</v>
      </c>
      <c r="H457" t="s">
        <v>1135</v>
      </c>
      <c r="I457" t="s">
        <v>1637</v>
      </c>
      <c r="J457" t="s">
        <v>1988</v>
      </c>
      <c r="N457" t="s">
        <v>2003</v>
      </c>
      <c r="R457" t="s">
        <v>2057</v>
      </c>
      <c r="AI457" t="s">
        <v>27</v>
      </c>
    </row>
    <row r="458" spans="1:35" x14ac:dyDescent="0.45">
      <c r="A458" t="s">
        <v>27</v>
      </c>
      <c r="B458" t="s">
        <v>150</v>
      </c>
      <c r="C458" t="s">
        <v>47</v>
      </c>
      <c r="D458" t="s">
        <v>95</v>
      </c>
      <c r="E458" t="s">
        <v>98</v>
      </c>
      <c r="F458" t="str">
        <f>VLOOKUP(A458,Metadata!$A$1:$H$22, 7, FALSE)</f>
        <v>GAD-7, BPI (Brief Pain Inventory), PHQ-8, PCS (Pain Catastrophizing Scale), PROMIS (Patient-Reported Outcomes Measurement Information System)</v>
      </c>
      <c r="G458" t="s">
        <v>607</v>
      </c>
      <c r="H458" t="s">
        <v>1136</v>
      </c>
      <c r="I458" t="s">
        <v>1638</v>
      </c>
      <c r="J458" t="s">
        <v>1988</v>
      </c>
      <c r="N458" t="s">
        <v>1996</v>
      </c>
      <c r="R458" t="s">
        <v>2058</v>
      </c>
      <c r="AI458" t="s">
        <v>27</v>
      </c>
    </row>
    <row r="459" spans="1:35" x14ac:dyDescent="0.45">
      <c r="A459" t="s">
        <v>27</v>
      </c>
      <c r="B459" t="s">
        <v>150</v>
      </c>
      <c r="C459" t="s">
        <v>47</v>
      </c>
      <c r="D459" t="s">
        <v>95</v>
      </c>
      <c r="E459" t="s">
        <v>98</v>
      </c>
      <c r="F459" t="str">
        <f>VLOOKUP(A459,Metadata!$A$1:$H$22, 7, FALSE)</f>
        <v>GAD-7, BPI (Brief Pain Inventory), PHQ-8, PCS (Pain Catastrophizing Scale), PROMIS (Patient-Reported Outcomes Measurement Information System)</v>
      </c>
      <c r="G459" t="s">
        <v>608</v>
      </c>
      <c r="H459" t="s">
        <v>1137</v>
      </c>
      <c r="I459" t="s">
        <v>1639</v>
      </c>
      <c r="J459" t="s">
        <v>1986</v>
      </c>
      <c r="AI459" t="s">
        <v>27</v>
      </c>
    </row>
    <row r="460" spans="1:35" x14ac:dyDescent="0.45">
      <c r="A460" t="s">
        <v>27</v>
      </c>
      <c r="B460" t="s">
        <v>150</v>
      </c>
      <c r="C460" t="s">
        <v>47</v>
      </c>
      <c r="D460" t="s">
        <v>95</v>
      </c>
      <c r="E460" t="s">
        <v>98</v>
      </c>
      <c r="F460" t="str">
        <f>VLOOKUP(A460,Metadata!$A$1:$H$22, 7, FALSE)</f>
        <v>GAD-7, BPI (Brief Pain Inventory), PHQ-8, PCS (Pain Catastrophizing Scale), PROMIS (Patient-Reported Outcomes Measurement Information System)</v>
      </c>
      <c r="G460" t="s">
        <v>609</v>
      </c>
      <c r="H460" t="s">
        <v>1138</v>
      </c>
      <c r="I460" t="s">
        <v>1640</v>
      </c>
      <c r="J460" t="s">
        <v>1988</v>
      </c>
      <c r="N460" t="s">
        <v>2009</v>
      </c>
      <c r="R460" t="s">
        <v>2056</v>
      </c>
      <c r="AI460" t="s">
        <v>27</v>
      </c>
    </row>
    <row r="461" spans="1:35" x14ac:dyDescent="0.45">
      <c r="A461" t="s">
        <v>27</v>
      </c>
      <c r="B461" t="s">
        <v>150</v>
      </c>
      <c r="C461" t="s">
        <v>47</v>
      </c>
      <c r="D461" t="s">
        <v>95</v>
      </c>
      <c r="E461" t="s">
        <v>98</v>
      </c>
      <c r="F461" t="str">
        <f>VLOOKUP(A461,Metadata!$A$1:$H$22, 7, FALSE)</f>
        <v>GAD-7, BPI (Brief Pain Inventory), PHQ-8, PCS (Pain Catastrophizing Scale), PROMIS (Patient-Reported Outcomes Measurement Information System)</v>
      </c>
      <c r="G461" t="s">
        <v>610</v>
      </c>
      <c r="H461" t="s">
        <v>1135</v>
      </c>
      <c r="I461" t="s">
        <v>1641</v>
      </c>
      <c r="J461" t="s">
        <v>1988</v>
      </c>
      <c r="N461" t="s">
        <v>2003</v>
      </c>
      <c r="R461" t="s">
        <v>2057</v>
      </c>
      <c r="AI461" t="s">
        <v>27</v>
      </c>
    </row>
    <row r="462" spans="1:35" x14ac:dyDescent="0.45">
      <c r="A462" t="s">
        <v>27</v>
      </c>
      <c r="B462" t="s">
        <v>150</v>
      </c>
      <c r="C462" t="s">
        <v>47</v>
      </c>
      <c r="D462" t="s">
        <v>95</v>
      </c>
      <c r="E462" t="s">
        <v>98</v>
      </c>
      <c r="F462" t="str">
        <f>VLOOKUP(A462,Metadata!$A$1:$H$22, 7, FALSE)</f>
        <v>GAD-7, BPI (Brief Pain Inventory), PHQ-8, PCS (Pain Catastrophizing Scale), PROMIS (Patient-Reported Outcomes Measurement Information System)</v>
      </c>
      <c r="G462" t="s">
        <v>611</v>
      </c>
      <c r="H462" t="s">
        <v>1136</v>
      </c>
      <c r="I462" t="s">
        <v>1642</v>
      </c>
      <c r="J462" t="s">
        <v>1988</v>
      </c>
      <c r="N462" t="s">
        <v>1996</v>
      </c>
      <c r="R462" t="s">
        <v>2058</v>
      </c>
      <c r="AI462" t="s">
        <v>27</v>
      </c>
    </row>
    <row r="463" spans="1:35" x14ac:dyDescent="0.45">
      <c r="A463" t="s">
        <v>27</v>
      </c>
      <c r="B463" t="s">
        <v>150</v>
      </c>
      <c r="C463" t="s">
        <v>47</v>
      </c>
      <c r="D463" t="s">
        <v>95</v>
      </c>
      <c r="E463" t="s">
        <v>98</v>
      </c>
      <c r="F463" t="str">
        <f>VLOOKUP(A463,Metadata!$A$1:$H$22, 7, FALSE)</f>
        <v>GAD-7, BPI (Brief Pain Inventory), PHQ-8, PCS (Pain Catastrophizing Scale), PROMIS (Patient-Reported Outcomes Measurement Information System)</v>
      </c>
      <c r="G463" t="s">
        <v>612</v>
      </c>
      <c r="H463" t="s">
        <v>1137</v>
      </c>
      <c r="I463" t="s">
        <v>1643</v>
      </c>
      <c r="J463" t="s">
        <v>1986</v>
      </c>
      <c r="AI463" t="s">
        <v>27</v>
      </c>
    </row>
    <row r="464" spans="1:35" x14ac:dyDescent="0.45">
      <c r="A464" t="s">
        <v>27</v>
      </c>
      <c r="B464" t="s">
        <v>150</v>
      </c>
      <c r="C464" t="s">
        <v>47</v>
      </c>
      <c r="D464" t="s">
        <v>95</v>
      </c>
      <c r="E464" t="s">
        <v>98</v>
      </c>
      <c r="F464" t="str">
        <f>VLOOKUP(A464,Metadata!$A$1:$H$22, 7, FALSE)</f>
        <v>GAD-7, BPI (Brief Pain Inventory), PHQ-8, PCS (Pain Catastrophizing Scale), PROMIS (Patient-Reported Outcomes Measurement Information System)</v>
      </c>
      <c r="G464" t="s">
        <v>613</v>
      </c>
      <c r="H464" t="s">
        <v>1139</v>
      </c>
      <c r="I464" t="s">
        <v>1644</v>
      </c>
      <c r="J464" t="s">
        <v>1988</v>
      </c>
      <c r="N464" t="s">
        <v>2009</v>
      </c>
      <c r="R464" t="s">
        <v>2056</v>
      </c>
      <c r="AI464" t="s">
        <v>27</v>
      </c>
    </row>
    <row r="465" spans="1:35" x14ac:dyDescent="0.45">
      <c r="A465" t="s">
        <v>27</v>
      </c>
      <c r="B465" t="s">
        <v>150</v>
      </c>
      <c r="C465" t="s">
        <v>47</v>
      </c>
      <c r="D465" t="s">
        <v>95</v>
      </c>
      <c r="E465" t="s">
        <v>98</v>
      </c>
      <c r="F465" t="str">
        <f>VLOOKUP(A465,Metadata!$A$1:$H$22, 7, FALSE)</f>
        <v>GAD-7, BPI (Brief Pain Inventory), PHQ-8, PCS (Pain Catastrophizing Scale), PROMIS (Patient-Reported Outcomes Measurement Information System)</v>
      </c>
      <c r="G465" t="s">
        <v>614</v>
      </c>
      <c r="H465" t="s">
        <v>1135</v>
      </c>
      <c r="I465" t="s">
        <v>1645</v>
      </c>
      <c r="J465" t="s">
        <v>1988</v>
      </c>
      <c r="N465" t="s">
        <v>2003</v>
      </c>
      <c r="R465" t="s">
        <v>2057</v>
      </c>
      <c r="AI465" t="s">
        <v>27</v>
      </c>
    </row>
    <row r="466" spans="1:35" x14ac:dyDescent="0.45">
      <c r="A466" t="s">
        <v>27</v>
      </c>
      <c r="B466" t="s">
        <v>150</v>
      </c>
      <c r="C466" t="s">
        <v>47</v>
      </c>
      <c r="D466" t="s">
        <v>95</v>
      </c>
      <c r="E466" t="s">
        <v>98</v>
      </c>
      <c r="F466" t="str">
        <f>VLOOKUP(A466,Metadata!$A$1:$H$22, 7, FALSE)</f>
        <v>GAD-7, BPI (Brief Pain Inventory), PHQ-8, PCS (Pain Catastrophizing Scale), PROMIS (Patient-Reported Outcomes Measurement Information System)</v>
      </c>
      <c r="G466" t="s">
        <v>615</v>
      </c>
      <c r="H466" t="s">
        <v>1136</v>
      </c>
      <c r="I466" t="s">
        <v>1646</v>
      </c>
      <c r="J466" t="s">
        <v>1988</v>
      </c>
      <c r="N466" t="s">
        <v>1996</v>
      </c>
      <c r="R466" t="s">
        <v>2058</v>
      </c>
      <c r="AI466" t="s">
        <v>27</v>
      </c>
    </row>
    <row r="467" spans="1:35" x14ac:dyDescent="0.45">
      <c r="A467" t="s">
        <v>27</v>
      </c>
      <c r="B467" t="s">
        <v>150</v>
      </c>
      <c r="C467" t="s">
        <v>47</v>
      </c>
      <c r="D467" t="s">
        <v>95</v>
      </c>
      <c r="E467" t="s">
        <v>98</v>
      </c>
      <c r="F467" t="str">
        <f>VLOOKUP(A467,Metadata!$A$1:$H$22, 7, FALSE)</f>
        <v>GAD-7, BPI (Brief Pain Inventory), PHQ-8, PCS (Pain Catastrophizing Scale), PROMIS (Patient-Reported Outcomes Measurement Information System)</v>
      </c>
      <c r="G467" t="s">
        <v>616</v>
      </c>
      <c r="H467" t="s">
        <v>1137</v>
      </c>
      <c r="I467" t="s">
        <v>1647</v>
      </c>
      <c r="J467" t="s">
        <v>1986</v>
      </c>
      <c r="AI467" t="s">
        <v>27</v>
      </c>
    </row>
    <row r="468" spans="1:35" x14ac:dyDescent="0.45">
      <c r="A468" t="s">
        <v>27</v>
      </c>
      <c r="B468" t="s">
        <v>150</v>
      </c>
      <c r="C468" t="s">
        <v>47</v>
      </c>
      <c r="D468" t="s">
        <v>95</v>
      </c>
      <c r="E468" t="s">
        <v>98</v>
      </c>
      <c r="F468" t="str">
        <f>VLOOKUP(A468,Metadata!$A$1:$H$22, 7, FALSE)</f>
        <v>GAD-7, BPI (Brief Pain Inventory), PHQ-8, PCS (Pain Catastrophizing Scale), PROMIS (Patient-Reported Outcomes Measurement Information System)</v>
      </c>
      <c r="G468" t="s">
        <v>617</v>
      </c>
      <c r="H468" t="s">
        <v>1140</v>
      </c>
      <c r="I468" t="s">
        <v>1648</v>
      </c>
      <c r="J468" t="s">
        <v>1988</v>
      </c>
      <c r="N468" t="s">
        <v>2009</v>
      </c>
      <c r="R468" t="s">
        <v>2056</v>
      </c>
      <c r="AI468" t="s">
        <v>27</v>
      </c>
    </row>
    <row r="469" spans="1:35" x14ac:dyDescent="0.45">
      <c r="A469" t="s">
        <v>27</v>
      </c>
      <c r="B469" t="s">
        <v>150</v>
      </c>
      <c r="C469" t="s">
        <v>47</v>
      </c>
      <c r="D469" t="s">
        <v>95</v>
      </c>
      <c r="E469" t="s">
        <v>98</v>
      </c>
      <c r="F469" t="str">
        <f>VLOOKUP(A469,Metadata!$A$1:$H$22, 7, FALSE)</f>
        <v>GAD-7, BPI (Brief Pain Inventory), PHQ-8, PCS (Pain Catastrophizing Scale), PROMIS (Patient-Reported Outcomes Measurement Information System)</v>
      </c>
      <c r="G469" t="s">
        <v>618</v>
      </c>
      <c r="H469" t="s">
        <v>1135</v>
      </c>
      <c r="I469" t="s">
        <v>1649</v>
      </c>
      <c r="J469" t="s">
        <v>1988</v>
      </c>
      <c r="N469" t="s">
        <v>2003</v>
      </c>
      <c r="R469" t="s">
        <v>2057</v>
      </c>
      <c r="AI469" t="s">
        <v>27</v>
      </c>
    </row>
    <row r="470" spans="1:35" x14ac:dyDescent="0.45">
      <c r="A470" t="s">
        <v>27</v>
      </c>
      <c r="B470" t="s">
        <v>150</v>
      </c>
      <c r="C470" t="s">
        <v>47</v>
      </c>
      <c r="D470" t="s">
        <v>95</v>
      </c>
      <c r="E470" t="s">
        <v>98</v>
      </c>
      <c r="F470" t="str">
        <f>VLOOKUP(A470,Metadata!$A$1:$H$22, 7, FALSE)</f>
        <v>GAD-7, BPI (Brief Pain Inventory), PHQ-8, PCS (Pain Catastrophizing Scale), PROMIS (Patient-Reported Outcomes Measurement Information System)</v>
      </c>
      <c r="G470" t="s">
        <v>619</v>
      </c>
      <c r="H470" t="s">
        <v>1136</v>
      </c>
      <c r="I470" t="s">
        <v>1650</v>
      </c>
      <c r="J470" t="s">
        <v>1988</v>
      </c>
      <c r="N470" t="s">
        <v>1996</v>
      </c>
      <c r="R470" t="s">
        <v>2058</v>
      </c>
      <c r="AI470" t="s">
        <v>27</v>
      </c>
    </row>
    <row r="471" spans="1:35" x14ac:dyDescent="0.45">
      <c r="A471" t="s">
        <v>27</v>
      </c>
      <c r="B471" t="s">
        <v>150</v>
      </c>
      <c r="C471" t="s">
        <v>47</v>
      </c>
      <c r="D471" t="s">
        <v>95</v>
      </c>
      <c r="E471" t="s">
        <v>98</v>
      </c>
      <c r="F471" t="str">
        <f>VLOOKUP(A471,Metadata!$A$1:$H$22, 7, FALSE)</f>
        <v>GAD-7, BPI (Brief Pain Inventory), PHQ-8, PCS (Pain Catastrophizing Scale), PROMIS (Patient-Reported Outcomes Measurement Information System)</v>
      </c>
      <c r="G471" t="s">
        <v>620</v>
      </c>
      <c r="H471" t="s">
        <v>1137</v>
      </c>
      <c r="I471" t="s">
        <v>1651</v>
      </c>
      <c r="J471" t="s">
        <v>1986</v>
      </c>
      <c r="AI471" t="s">
        <v>27</v>
      </c>
    </row>
    <row r="472" spans="1:35" x14ac:dyDescent="0.45">
      <c r="A472" t="s">
        <v>27</v>
      </c>
      <c r="B472" t="s">
        <v>150</v>
      </c>
      <c r="C472" t="s">
        <v>47</v>
      </c>
      <c r="D472" t="s">
        <v>95</v>
      </c>
      <c r="E472" t="s">
        <v>98</v>
      </c>
      <c r="F472" t="str">
        <f>VLOOKUP(A472,Metadata!$A$1:$H$22, 7, FALSE)</f>
        <v>GAD-7, BPI (Brief Pain Inventory), PHQ-8, PCS (Pain Catastrophizing Scale), PROMIS (Patient-Reported Outcomes Measurement Information System)</v>
      </c>
      <c r="G472" t="s">
        <v>621</v>
      </c>
      <c r="H472" t="s">
        <v>1141</v>
      </c>
      <c r="I472" t="s">
        <v>1652</v>
      </c>
      <c r="J472" t="s">
        <v>1988</v>
      </c>
      <c r="N472" t="s">
        <v>2009</v>
      </c>
      <c r="R472" t="s">
        <v>2056</v>
      </c>
      <c r="AI472" t="s">
        <v>27</v>
      </c>
    </row>
    <row r="473" spans="1:35" x14ac:dyDescent="0.45">
      <c r="A473" t="s">
        <v>27</v>
      </c>
      <c r="B473" t="s">
        <v>150</v>
      </c>
      <c r="C473" t="s">
        <v>47</v>
      </c>
      <c r="D473" t="s">
        <v>95</v>
      </c>
      <c r="E473" t="s">
        <v>98</v>
      </c>
      <c r="F473" t="str">
        <f>VLOOKUP(A473,Metadata!$A$1:$H$22, 7, FALSE)</f>
        <v>GAD-7, BPI (Brief Pain Inventory), PHQ-8, PCS (Pain Catastrophizing Scale), PROMIS (Patient-Reported Outcomes Measurement Information System)</v>
      </c>
      <c r="G473" t="s">
        <v>622</v>
      </c>
      <c r="H473" t="s">
        <v>1135</v>
      </c>
      <c r="I473" t="s">
        <v>1653</v>
      </c>
      <c r="J473" t="s">
        <v>1988</v>
      </c>
      <c r="N473" t="s">
        <v>2003</v>
      </c>
      <c r="R473" t="s">
        <v>2057</v>
      </c>
      <c r="AI473" t="s">
        <v>27</v>
      </c>
    </row>
    <row r="474" spans="1:35" x14ac:dyDescent="0.45">
      <c r="A474" t="s">
        <v>27</v>
      </c>
      <c r="B474" t="s">
        <v>150</v>
      </c>
      <c r="C474" t="s">
        <v>47</v>
      </c>
      <c r="D474" t="s">
        <v>95</v>
      </c>
      <c r="E474" t="s">
        <v>98</v>
      </c>
      <c r="F474" t="str">
        <f>VLOOKUP(A474,Metadata!$A$1:$H$22, 7, FALSE)</f>
        <v>GAD-7, BPI (Brief Pain Inventory), PHQ-8, PCS (Pain Catastrophizing Scale), PROMIS (Patient-Reported Outcomes Measurement Information System)</v>
      </c>
      <c r="G474" t="s">
        <v>623</v>
      </c>
      <c r="H474" t="s">
        <v>1136</v>
      </c>
      <c r="I474" t="s">
        <v>1654</v>
      </c>
      <c r="J474" t="s">
        <v>1988</v>
      </c>
      <c r="N474" t="s">
        <v>1996</v>
      </c>
      <c r="R474" t="s">
        <v>2058</v>
      </c>
      <c r="AI474" t="s">
        <v>27</v>
      </c>
    </row>
    <row r="475" spans="1:35" x14ac:dyDescent="0.45">
      <c r="A475" t="s">
        <v>27</v>
      </c>
      <c r="B475" t="s">
        <v>150</v>
      </c>
      <c r="C475" t="s">
        <v>47</v>
      </c>
      <c r="D475" t="s">
        <v>95</v>
      </c>
      <c r="E475" t="s">
        <v>98</v>
      </c>
      <c r="F475" t="str">
        <f>VLOOKUP(A475,Metadata!$A$1:$H$22, 7, FALSE)</f>
        <v>GAD-7, BPI (Brief Pain Inventory), PHQ-8, PCS (Pain Catastrophizing Scale), PROMIS (Patient-Reported Outcomes Measurement Information System)</v>
      </c>
      <c r="G475" t="s">
        <v>624</v>
      </c>
      <c r="H475" t="s">
        <v>1137</v>
      </c>
      <c r="I475" t="s">
        <v>1655</v>
      </c>
      <c r="J475" t="s">
        <v>1986</v>
      </c>
      <c r="AI475" t="s">
        <v>27</v>
      </c>
    </row>
    <row r="476" spans="1:35" x14ac:dyDescent="0.45">
      <c r="A476" t="s">
        <v>27</v>
      </c>
      <c r="B476" t="s">
        <v>150</v>
      </c>
      <c r="C476" t="s">
        <v>47</v>
      </c>
      <c r="D476" t="s">
        <v>95</v>
      </c>
      <c r="E476" t="s">
        <v>98</v>
      </c>
      <c r="F476" t="str">
        <f>VLOOKUP(A476,Metadata!$A$1:$H$22, 7, FALSE)</f>
        <v>GAD-7, BPI (Brief Pain Inventory), PHQ-8, PCS (Pain Catastrophizing Scale), PROMIS (Patient-Reported Outcomes Measurement Information System)</v>
      </c>
      <c r="G476" t="s">
        <v>625</v>
      </c>
      <c r="H476" t="s">
        <v>1142</v>
      </c>
      <c r="I476" t="s">
        <v>1656</v>
      </c>
      <c r="J476" t="s">
        <v>1988</v>
      </c>
      <c r="N476" t="s">
        <v>2009</v>
      </c>
      <c r="R476" t="s">
        <v>2056</v>
      </c>
      <c r="AI476" t="s">
        <v>27</v>
      </c>
    </row>
    <row r="477" spans="1:35" x14ac:dyDescent="0.45">
      <c r="A477" t="s">
        <v>27</v>
      </c>
      <c r="B477" t="s">
        <v>150</v>
      </c>
      <c r="C477" t="s">
        <v>47</v>
      </c>
      <c r="D477" t="s">
        <v>95</v>
      </c>
      <c r="E477" t="s">
        <v>98</v>
      </c>
      <c r="F477" t="str">
        <f>VLOOKUP(A477,Metadata!$A$1:$H$22, 7, FALSE)</f>
        <v>GAD-7, BPI (Brief Pain Inventory), PHQ-8, PCS (Pain Catastrophizing Scale), PROMIS (Patient-Reported Outcomes Measurement Information System)</v>
      </c>
      <c r="G477" t="s">
        <v>626</v>
      </c>
      <c r="H477" t="s">
        <v>1135</v>
      </c>
      <c r="I477" t="s">
        <v>1657</v>
      </c>
      <c r="J477" t="s">
        <v>1988</v>
      </c>
      <c r="N477" t="s">
        <v>2003</v>
      </c>
      <c r="R477" t="s">
        <v>2057</v>
      </c>
      <c r="AI477" t="s">
        <v>27</v>
      </c>
    </row>
    <row r="478" spans="1:35" x14ac:dyDescent="0.45">
      <c r="A478" t="s">
        <v>27</v>
      </c>
      <c r="B478" t="s">
        <v>150</v>
      </c>
      <c r="C478" t="s">
        <v>47</v>
      </c>
      <c r="D478" t="s">
        <v>95</v>
      </c>
      <c r="E478" t="s">
        <v>98</v>
      </c>
      <c r="F478" t="str">
        <f>VLOOKUP(A478,Metadata!$A$1:$H$22, 7, FALSE)</f>
        <v>GAD-7, BPI (Brief Pain Inventory), PHQ-8, PCS (Pain Catastrophizing Scale), PROMIS (Patient-Reported Outcomes Measurement Information System)</v>
      </c>
      <c r="G478" t="s">
        <v>627</v>
      </c>
      <c r="H478" t="s">
        <v>1136</v>
      </c>
      <c r="I478" t="s">
        <v>1658</v>
      </c>
      <c r="J478" t="s">
        <v>1988</v>
      </c>
      <c r="N478" t="s">
        <v>1996</v>
      </c>
      <c r="R478" t="s">
        <v>2058</v>
      </c>
      <c r="AI478" t="s">
        <v>27</v>
      </c>
    </row>
    <row r="479" spans="1:35" x14ac:dyDescent="0.45">
      <c r="A479" t="s">
        <v>27</v>
      </c>
      <c r="B479" t="s">
        <v>150</v>
      </c>
      <c r="C479" t="s">
        <v>47</v>
      </c>
      <c r="D479" t="s">
        <v>95</v>
      </c>
      <c r="E479" t="s">
        <v>98</v>
      </c>
      <c r="F479" t="str">
        <f>VLOOKUP(A479,Metadata!$A$1:$H$22, 7, FALSE)</f>
        <v>GAD-7, BPI (Brief Pain Inventory), PHQ-8, PCS (Pain Catastrophizing Scale), PROMIS (Patient-Reported Outcomes Measurement Information System)</v>
      </c>
      <c r="G479" t="s">
        <v>628</v>
      </c>
      <c r="H479" t="s">
        <v>1137</v>
      </c>
      <c r="I479" t="s">
        <v>1659</v>
      </c>
      <c r="J479" t="s">
        <v>1986</v>
      </c>
      <c r="AI479" t="s">
        <v>27</v>
      </c>
    </row>
    <row r="480" spans="1:35" x14ac:dyDescent="0.45">
      <c r="A480" t="s">
        <v>13</v>
      </c>
      <c r="B480" t="s">
        <v>150</v>
      </c>
      <c r="C480" t="s">
        <v>34</v>
      </c>
      <c r="D480" t="s">
        <v>90</v>
      </c>
      <c r="E480" t="s">
        <v>96</v>
      </c>
      <c r="F480" t="str">
        <f>VLOOKUP(A480,Metadata!$A$1:$H$22, 7, FALSE)</f>
        <v>No HEAL CRF match</v>
      </c>
      <c r="G480" t="s">
        <v>629</v>
      </c>
      <c r="H480" t="s">
        <v>1171</v>
      </c>
      <c r="I480" t="s">
        <v>1171</v>
      </c>
      <c r="J480" t="s">
        <v>1988</v>
      </c>
      <c r="N480" t="s">
        <v>2010</v>
      </c>
      <c r="R480" t="s">
        <v>2063</v>
      </c>
      <c r="AI480" t="s">
        <v>13</v>
      </c>
    </row>
    <row r="481" spans="1:35" x14ac:dyDescent="0.45">
      <c r="A481" t="s">
        <v>13</v>
      </c>
      <c r="B481" t="s">
        <v>150</v>
      </c>
      <c r="C481" t="s">
        <v>34</v>
      </c>
      <c r="D481" t="s">
        <v>90</v>
      </c>
      <c r="E481" t="s">
        <v>96</v>
      </c>
      <c r="F481" t="str">
        <f>VLOOKUP(A481,Metadata!$A$1:$H$22, 7, FALSE)</f>
        <v>No HEAL CRF match</v>
      </c>
      <c r="G481" t="s">
        <v>630</v>
      </c>
      <c r="H481" t="s">
        <v>1172</v>
      </c>
      <c r="I481" t="s">
        <v>1172</v>
      </c>
      <c r="J481" t="s">
        <v>1991</v>
      </c>
      <c r="K481" t="s">
        <v>1992</v>
      </c>
      <c r="AI481" t="s">
        <v>13</v>
      </c>
    </row>
    <row r="482" spans="1:35" x14ac:dyDescent="0.45">
      <c r="A482" t="s">
        <v>13</v>
      </c>
      <c r="B482" t="s">
        <v>150</v>
      </c>
      <c r="C482" t="s">
        <v>34</v>
      </c>
      <c r="D482" t="s">
        <v>90</v>
      </c>
      <c r="E482" t="s">
        <v>96</v>
      </c>
      <c r="F482" t="str">
        <f>VLOOKUP(A482,Metadata!$A$1:$H$22, 7, FALSE)</f>
        <v>No HEAL CRF match</v>
      </c>
      <c r="G482" t="s">
        <v>631</v>
      </c>
      <c r="H482" t="s">
        <v>1173</v>
      </c>
      <c r="I482" t="s">
        <v>1173</v>
      </c>
      <c r="J482" t="s">
        <v>1990</v>
      </c>
      <c r="AI482" t="s">
        <v>13</v>
      </c>
    </row>
    <row r="483" spans="1:35" x14ac:dyDescent="0.45">
      <c r="A483" t="s">
        <v>13</v>
      </c>
      <c r="B483" t="s">
        <v>150</v>
      </c>
      <c r="C483" t="s">
        <v>34</v>
      </c>
      <c r="D483" t="s">
        <v>90</v>
      </c>
      <c r="E483" t="s">
        <v>96</v>
      </c>
      <c r="F483" t="str">
        <f>VLOOKUP(A483,Metadata!$A$1:$H$22, 7, FALSE)</f>
        <v>No HEAL CRF match</v>
      </c>
      <c r="G483" t="s">
        <v>632</v>
      </c>
      <c r="H483" t="s">
        <v>1174</v>
      </c>
      <c r="I483" t="s">
        <v>1174</v>
      </c>
      <c r="J483" t="s">
        <v>1988</v>
      </c>
      <c r="N483" t="s">
        <v>2011</v>
      </c>
      <c r="R483" t="s">
        <v>2064</v>
      </c>
      <c r="AI483" t="s">
        <v>13</v>
      </c>
    </row>
    <row r="484" spans="1:35" x14ac:dyDescent="0.45">
      <c r="A484" t="s">
        <v>13</v>
      </c>
      <c r="B484" t="s">
        <v>150</v>
      </c>
      <c r="C484" t="s">
        <v>34</v>
      </c>
      <c r="D484" t="s">
        <v>90</v>
      </c>
      <c r="E484" t="s">
        <v>96</v>
      </c>
      <c r="F484" t="str">
        <f>VLOOKUP(A484,Metadata!$A$1:$H$22, 7, FALSE)</f>
        <v>No HEAL CRF match</v>
      </c>
      <c r="G484" t="s">
        <v>633</v>
      </c>
      <c r="H484" t="s">
        <v>1175</v>
      </c>
      <c r="I484" t="s">
        <v>1175</v>
      </c>
      <c r="J484" t="s">
        <v>1986</v>
      </c>
      <c r="AI484" t="s">
        <v>13</v>
      </c>
    </row>
    <row r="485" spans="1:35" x14ac:dyDescent="0.45">
      <c r="A485" t="s">
        <v>16</v>
      </c>
      <c r="B485" t="s">
        <v>150</v>
      </c>
      <c r="C485" t="s">
        <v>37</v>
      </c>
      <c r="D485" t="s">
        <v>92</v>
      </c>
      <c r="E485" t="s">
        <v>96</v>
      </c>
      <c r="F485" t="str">
        <f>VLOOKUP(A485,Metadata!$A$1:$H$22, 7, FALSE)</f>
        <v>PEG Pain</v>
      </c>
      <c r="G485" t="s">
        <v>634</v>
      </c>
      <c r="H485" t="s">
        <v>1176</v>
      </c>
      <c r="I485" t="s">
        <v>1176</v>
      </c>
      <c r="J485" t="s">
        <v>1988</v>
      </c>
      <c r="N485" t="s">
        <v>1996</v>
      </c>
      <c r="R485" t="s">
        <v>2065</v>
      </c>
      <c r="AI485" t="s">
        <v>16</v>
      </c>
    </row>
    <row r="486" spans="1:35" x14ac:dyDescent="0.45">
      <c r="A486" t="s">
        <v>16</v>
      </c>
      <c r="B486" t="s">
        <v>150</v>
      </c>
      <c r="C486" t="s">
        <v>37</v>
      </c>
      <c r="D486" t="s">
        <v>92</v>
      </c>
      <c r="E486" t="s">
        <v>96</v>
      </c>
      <c r="F486" t="str">
        <f>VLOOKUP(A486,Metadata!$A$1:$H$22, 7, FALSE)</f>
        <v>PEG Pain</v>
      </c>
      <c r="G486" t="s">
        <v>635</v>
      </c>
      <c r="H486" t="s">
        <v>1177</v>
      </c>
      <c r="I486" t="s">
        <v>1177</v>
      </c>
      <c r="J486" t="s">
        <v>1988</v>
      </c>
      <c r="N486" t="s">
        <v>1996</v>
      </c>
      <c r="R486" t="s">
        <v>2066</v>
      </c>
      <c r="AI486" t="s">
        <v>16</v>
      </c>
    </row>
    <row r="487" spans="1:35" x14ac:dyDescent="0.45">
      <c r="A487" t="s">
        <v>16</v>
      </c>
      <c r="B487" t="s">
        <v>150</v>
      </c>
      <c r="C487" t="s">
        <v>37</v>
      </c>
      <c r="D487" t="s">
        <v>92</v>
      </c>
      <c r="E487" t="s">
        <v>96</v>
      </c>
      <c r="F487" t="str">
        <f>VLOOKUP(A487,Metadata!$A$1:$H$22, 7, FALSE)</f>
        <v>PEG Pain</v>
      </c>
      <c r="G487" t="s">
        <v>636</v>
      </c>
      <c r="H487" t="s">
        <v>1178</v>
      </c>
      <c r="I487" t="s">
        <v>1178</v>
      </c>
      <c r="J487" t="s">
        <v>1988</v>
      </c>
      <c r="N487" t="s">
        <v>1996</v>
      </c>
      <c r="R487" t="s">
        <v>2067</v>
      </c>
      <c r="AI487" t="s">
        <v>16</v>
      </c>
    </row>
    <row r="488" spans="1:35" x14ac:dyDescent="0.45">
      <c r="A488" t="s">
        <v>18</v>
      </c>
      <c r="B488" t="s">
        <v>150</v>
      </c>
      <c r="C488" t="s">
        <v>39</v>
      </c>
      <c r="D488" t="s">
        <v>90</v>
      </c>
      <c r="E488" t="s">
        <v>96</v>
      </c>
      <c r="F488" t="str">
        <f>VLOOKUP(A488,Metadata!$A$1:$H$22, 7, FALSE)</f>
        <v>No HEAL CRF match</v>
      </c>
      <c r="G488" t="s">
        <v>637</v>
      </c>
      <c r="H488" t="s">
        <v>1179</v>
      </c>
      <c r="I488" t="s">
        <v>1825</v>
      </c>
      <c r="J488" t="s">
        <v>1988</v>
      </c>
      <c r="N488" t="s">
        <v>1993</v>
      </c>
      <c r="R488" t="s">
        <v>2068</v>
      </c>
      <c r="AI488" t="s">
        <v>18</v>
      </c>
    </row>
    <row r="489" spans="1:35" x14ac:dyDescent="0.45">
      <c r="A489" t="s">
        <v>18</v>
      </c>
      <c r="B489" t="s">
        <v>150</v>
      </c>
      <c r="C489" t="s">
        <v>39</v>
      </c>
      <c r="D489" t="s">
        <v>90</v>
      </c>
      <c r="E489" t="s">
        <v>96</v>
      </c>
      <c r="F489" t="str">
        <f>VLOOKUP(A489,Metadata!$A$1:$H$22, 7, FALSE)</f>
        <v>No HEAL CRF match</v>
      </c>
      <c r="G489" t="s">
        <v>638</v>
      </c>
      <c r="H489" t="s">
        <v>1180</v>
      </c>
      <c r="I489" t="s">
        <v>1826</v>
      </c>
      <c r="J489" t="s">
        <v>1988</v>
      </c>
      <c r="N489" t="s">
        <v>1993</v>
      </c>
      <c r="R489" t="s">
        <v>2068</v>
      </c>
      <c r="AI489" t="s">
        <v>18</v>
      </c>
    </row>
    <row r="490" spans="1:35" x14ac:dyDescent="0.45">
      <c r="A490" t="s">
        <v>18</v>
      </c>
      <c r="B490" t="s">
        <v>150</v>
      </c>
      <c r="C490" t="s">
        <v>39</v>
      </c>
      <c r="D490" t="s">
        <v>90</v>
      </c>
      <c r="E490" t="s">
        <v>96</v>
      </c>
      <c r="F490" t="str">
        <f>VLOOKUP(A490,Metadata!$A$1:$H$22, 7, FALSE)</f>
        <v>No HEAL CRF match</v>
      </c>
      <c r="G490" t="s">
        <v>639</v>
      </c>
      <c r="H490" t="s">
        <v>1181</v>
      </c>
      <c r="I490" t="s">
        <v>1827</v>
      </c>
      <c r="J490" t="s">
        <v>1988</v>
      </c>
      <c r="N490" t="s">
        <v>1993</v>
      </c>
      <c r="R490" t="s">
        <v>2068</v>
      </c>
      <c r="AI490" t="s">
        <v>18</v>
      </c>
    </row>
    <row r="491" spans="1:35" x14ac:dyDescent="0.45">
      <c r="A491" t="s">
        <v>18</v>
      </c>
      <c r="B491" t="s">
        <v>150</v>
      </c>
      <c r="C491" t="s">
        <v>39</v>
      </c>
      <c r="D491" t="s">
        <v>90</v>
      </c>
      <c r="E491" t="s">
        <v>96</v>
      </c>
      <c r="F491" t="str">
        <f>VLOOKUP(A491,Metadata!$A$1:$H$22, 7, FALSE)</f>
        <v>No HEAL CRF match</v>
      </c>
      <c r="G491" t="s">
        <v>640</v>
      </c>
      <c r="H491" t="s">
        <v>1182</v>
      </c>
      <c r="I491" t="s">
        <v>1828</v>
      </c>
      <c r="J491" t="s">
        <v>1988</v>
      </c>
      <c r="N491" t="s">
        <v>1993</v>
      </c>
      <c r="R491" t="s">
        <v>2068</v>
      </c>
      <c r="AI491" t="s">
        <v>18</v>
      </c>
    </row>
    <row r="492" spans="1:35" x14ac:dyDescent="0.45">
      <c r="A492" t="s">
        <v>9</v>
      </c>
      <c r="B492" t="s">
        <v>150</v>
      </c>
      <c r="C492" t="s">
        <v>30</v>
      </c>
      <c r="D492" t="s">
        <v>90</v>
      </c>
      <c r="E492" t="s">
        <v>96</v>
      </c>
      <c r="F492" t="str">
        <f>VLOOKUP(A492,Metadata!$A$1:$H$22, 7, FALSE)</f>
        <v>No HEAL CRF match</v>
      </c>
      <c r="G492" t="s">
        <v>641</v>
      </c>
      <c r="H492" t="s">
        <v>1183</v>
      </c>
      <c r="I492" t="s">
        <v>1183</v>
      </c>
      <c r="J492" t="s">
        <v>1988</v>
      </c>
      <c r="N492" t="s">
        <v>2012</v>
      </c>
      <c r="R492" t="s">
        <v>2069</v>
      </c>
      <c r="AI492" t="s">
        <v>9</v>
      </c>
    </row>
    <row r="493" spans="1:35" x14ac:dyDescent="0.45">
      <c r="A493" t="s">
        <v>9</v>
      </c>
      <c r="B493" t="s">
        <v>150</v>
      </c>
      <c r="C493" t="s">
        <v>30</v>
      </c>
      <c r="D493" t="s">
        <v>90</v>
      </c>
      <c r="E493" t="s">
        <v>96</v>
      </c>
      <c r="F493" t="str">
        <f>VLOOKUP(A493,Metadata!$A$1:$H$22, 7, FALSE)</f>
        <v>No HEAL CRF match</v>
      </c>
      <c r="G493" t="s">
        <v>642</v>
      </c>
      <c r="H493" t="s">
        <v>1184</v>
      </c>
      <c r="I493" t="s">
        <v>1829</v>
      </c>
      <c r="J493" t="s">
        <v>1988</v>
      </c>
      <c r="N493" t="s">
        <v>2012</v>
      </c>
      <c r="R493" t="s">
        <v>2069</v>
      </c>
      <c r="AI493" t="s">
        <v>9</v>
      </c>
    </row>
    <row r="494" spans="1:35" x14ac:dyDescent="0.45">
      <c r="A494" t="s">
        <v>9</v>
      </c>
      <c r="B494" t="s">
        <v>150</v>
      </c>
      <c r="C494" t="s">
        <v>30</v>
      </c>
      <c r="D494" t="s">
        <v>90</v>
      </c>
      <c r="E494" t="s">
        <v>96</v>
      </c>
      <c r="F494" t="str">
        <f>VLOOKUP(A494,Metadata!$A$1:$H$22, 7, FALSE)</f>
        <v>No HEAL CRF match</v>
      </c>
      <c r="G494" t="s">
        <v>643</v>
      </c>
      <c r="H494" t="s">
        <v>1185</v>
      </c>
      <c r="I494" t="s">
        <v>1830</v>
      </c>
      <c r="J494" t="s">
        <v>1988</v>
      </c>
      <c r="N494" t="s">
        <v>2012</v>
      </c>
      <c r="R494" t="s">
        <v>2069</v>
      </c>
      <c r="AI494" t="s">
        <v>9</v>
      </c>
    </row>
    <row r="495" spans="1:35" x14ac:dyDescent="0.45">
      <c r="A495" t="s">
        <v>9</v>
      </c>
      <c r="B495" t="s">
        <v>150</v>
      </c>
      <c r="C495" t="s">
        <v>30</v>
      </c>
      <c r="D495" t="s">
        <v>90</v>
      </c>
      <c r="E495" t="s">
        <v>96</v>
      </c>
      <c r="F495" t="str">
        <f>VLOOKUP(A495,Metadata!$A$1:$H$22, 7, FALSE)</f>
        <v>No HEAL CRF match</v>
      </c>
      <c r="G495" t="s">
        <v>644</v>
      </c>
      <c r="H495" t="s">
        <v>1186</v>
      </c>
      <c r="I495" t="s">
        <v>1831</v>
      </c>
      <c r="J495" t="s">
        <v>1988</v>
      </c>
      <c r="N495" t="s">
        <v>2012</v>
      </c>
      <c r="R495" t="s">
        <v>2069</v>
      </c>
      <c r="AI495" t="s">
        <v>9</v>
      </c>
    </row>
    <row r="496" spans="1:35" x14ac:dyDescent="0.45">
      <c r="A496" t="s">
        <v>9</v>
      </c>
      <c r="B496" t="s">
        <v>150</v>
      </c>
      <c r="C496" t="s">
        <v>30</v>
      </c>
      <c r="D496" t="s">
        <v>90</v>
      </c>
      <c r="E496" t="s">
        <v>96</v>
      </c>
      <c r="F496" t="str">
        <f>VLOOKUP(A496,Metadata!$A$1:$H$22, 7, FALSE)</f>
        <v>No HEAL CRF match</v>
      </c>
      <c r="G496" t="s">
        <v>645</v>
      </c>
      <c r="H496" t="s">
        <v>1187</v>
      </c>
      <c r="I496" t="s">
        <v>1832</v>
      </c>
      <c r="J496" t="s">
        <v>1988</v>
      </c>
      <c r="N496" t="s">
        <v>2012</v>
      </c>
      <c r="R496" t="s">
        <v>2069</v>
      </c>
      <c r="AI496" t="s">
        <v>9</v>
      </c>
    </row>
    <row r="497" spans="1:35" x14ac:dyDescent="0.45">
      <c r="A497" t="s">
        <v>9</v>
      </c>
      <c r="B497" t="s">
        <v>150</v>
      </c>
      <c r="C497" t="s">
        <v>30</v>
      </c>
      <c r="D497" t="s">
        <v>90</v>
      </c>
      <c r="E497" t="s">
        <v>96</v>
      </c>
      <c r="F497" t="str">
        <f>VLOOKUP(A497,Metadata!$A$1:$H$22, 7, FALSE)</f>
        <v>No HEAL CRF match</v>
      </c>
      <c r="G497" t="s">
        <v>646</v>
      </c>
      <c r="H497" t="s">
        <v>1188</v>
      </c>
      <c r="I497" t="s">
        <v>1833</v>
      </c>
      <c r="J497" t="s">
        <v>1988</v>
      </c>
      <c r="N497" t="s">
        <v>2012</v>
      </c>
      <c r="R497" t="s">
        <v>2069</v>
      </c>
      <c r="AI497" t="s">
        <v>9</v>
      </c>
    </row>
    <row r="498" spans="1:35" x14ac:dyDescent="0.45">
      <c r="A498" t="s">
        <v>9</v>
      </c>
      <c r="B498" t="s">
        <v>150</v>
      </c>
      <c r="C498" t="s">
        <v>30</v>
      </c>
      <c r="D498" t="s">
        <v>90</v>
      </c>
      <c r="E498" t="s">
        <v>96</v>
      </c>
      <c r="F498" t="str">
        <f>VLOOKUP(A498,Metadata!$A$1:$H$22, 7, FALSE)</f>
        <v>No HEAL CRF match</v>
      </c>
      <c r="G498" t="s">
        <v>647</v>
      </c>
      <c r="H498" t="s">
        <v>1189</v>
      </c>
      <c r="I498" t="s">
        <v>1834</v>
      </c>
      <c r="J498" t="s">
        <v>1988</v>
      </c>
      <c r="N498" t="s">
        <v>2012</v>
      </c>
      <c r="R498" t="s">
        <v>2069</v>
      </c>
      <c r="AI498" t="s">
        <v>9</v>
      </c>
    </row>
    <row r="499" spans="1:35" x14ac:dyDescent="0.45">
      <c r="A499" t="s">
        <v>9</v>
      </c>
      <c r="B499" t="s">
        <v>150</v>
      </c>
      <c r="C499" t="s">
        <v>30</v>
      </c>
      <c r="D499" t="s">
        <v>90</v>
      </c>
      <c r="E499" t="s">
        <v>96</v>
      </c>
      <c r="F499" t="str">
        <f>VLOOKUP(A499,Metadata!$A$1:$H$22, 7, FALSE)</f>
        <v>No HEAL CRF match</v>
      </c>
      <c r="G499" t="s">
        <v>648</v>
      </c>
      <c r="H499" t="s">
        <v>1190</v>
      </c>
      <c r="I499" t="s">
        <v>1835</v>
      </c>
      <c r="J499" t="s">
        <v>1988</v>
      </c>
      <c r="N499" t="s">
        <v>2012</v>
      </c>
      <c r="R499" t="s">
        <v>2069</v>
      </c>
      <c r="AI499" t="s">
        <v>9</v>
      </c>
    </row>
    <row r="500" spans="1:35" x14ac:dyDescent="0.45">
      <c r="A500" t="s">
        <v>9</v>
      </c>
      <c r="B500" t="s">
        <v>150</v>
      </c>
      <c r="C500" t="s">
        <v>30</v>
      </c>
      <c r="D500" t="s">
        <v>90</v>
      </c>
      <c r="E500" t="s">
        <v>96</v>
      </c>
      <c r="F500" t="str">
        <f>VLOOKUP(A500,Metadata!$A$1:$H$22, 7, FALSE)</f>
        <v>No HEAL CRF match</v>
      </c>
      <c r="G500" t="s">
        <v>649</v>
      </c>
      <c r="H500" t="s">
        <v>1191</v>
      </c>
      <c r="I500" t="s">
        <v>1836</v>
      </c>
      <c r="J500" t="s">
        <v>1988</v>
      </c>
      <c r="N500" t="s">
        <v>2012</v>
      </c>
      <c r="R500" t="s">
        <v>2069</v>
      </c>
      <c r="AI500" t="s">
        <v>9</v>
      </c>
    </row>
    <row r="501" spans="1:35" x14ac:dyDescent="0.45">
      <c r="A501" t="s">
        <v>9</v>
      </c>
      <c r="B501" t="s">
        <v>150</v>
      </c>
      <c r="C501" t="s">
        <v>30</v>
      </c>
      <c r="D501" t="s">
        <v>90</v>
      </c>
      <c r="E501" t="s">
        <v>96</v>
      </c>
      <c r="F501" t="str">
        <f>VLOOKUP(A501,Metadata!$A$1:$H$22, 7, FALSE)</f>
        <v>No HEAL CRF match</v>
      </c>
      <c r="G501" t="s">
        <v>650</v>
      </c>
      <c r="H501" t="s">
        <v>1192</v>
      </c>
      <c r="I501" t="s">
        <v>1837</v>
      </c>
      <c r="J501" t="s">
        <v>1988</v>
      </c>
      <c r="N501" t="s">
        <v>2012</v>
      </c>
      <c r="R501" t="s">
        <v>2069</v>
      </c>
      <c r="AI501" t="s">
        <v>9</v>
      </c>
    </row>
    <row r="502" spans="1:35" x14ac:dyDescent="0.45">
      <c r="A502" t="s">
        <v>9</v>
      </c>
      <c r="B502" t="s">
        <v>150</v>
      </c>
      <c r="C502" t="s">
        <v>30</v>
      </c>
      <c r="D502" t="s">
        <v>90</v>
      </c>
      <c r="E502" t="s">
        <v>96</v>
      </c>
      <c r="F502" t="str">
        <f>VLOOKUP(A502,Metadata!$A$1:$H$22, 7, FALSE)</f>
        <v>No HEAL CRF match</v>
      </c>
      <c r="G502" t="s">
        <v>651</v>
      </c>
      <c r="H502" t="s">
        <v>1193</v>
      </c>
      <c r="I502" t="s">
        <v>1838</v>
      </c>
      <c r="J502" t="s">
        <v>1988</v>
      </c>
      <c r="N502" t="s">
        <v>2012</v>
      </c>
      <c r="R502" t="s">
        <v>2069</v>
      </c>
      <c r="AI502" t="s">
        <v>9</v>
      </c>
    </row>
    <row r="503" spans="1:35" x14ac:dyDescent="0.45">
      <c r="A503" t="s">
        <v>9</v>
      </c>
      <c r="B503" t="s">
        <v>150</v>
      </c>
      <c r="C503" t="s">
        <v>30</v>
      </c>
      <c r="D503" t="s">
        <v>90</v>
      </c>
      <c r="E503" t="s">
        <v>96</v>
      </c>
      <c r="F503" t="str">
        <f>VLOOKUP(A503,Metadata!$A$1:$H$22, 7, FALSE)</f>
        <v>No HEAL CRF match</v>
      </c>
      <c r="G503" t="s">
        <v>652</v>
      </c>
      <c r="H503" t="s">
        <v>1194</v>
      </c>
      <c r="I503" t="s">
        <v>1839</v>
      </c>
      <c r="J503" t="s">
        <v>1988</v>
      </c>
      <c r="N503" t="s">
        <v>2012</v>
      </c>
      <c r="R503" t="s">
        <v>2069</v>
      </c>
      <c r="AI503" t="s">
        <v>9</v>
      </c>
    </row>
    <row r="504" spans="1:35" x14ac:dyDescent="0.45">
      <c r="A504" t="s">
        <v>9</v>
      </c>
      <c r="B504" t="s">
        <v>150</v>
      </c>
      <c r="C504" t="s">
        <v>30</v>
      </c>
      <c r="D504" t="s">
        <v>90</v>
      </c>
      <c r="E504" t="s">
        <v>96</v>
      </c>
      <c r="F504" t="str">
        <f>VLOOKUP(A504,Metadata!$A$1:$H$22, 7, FALSE)</f>
        <v>No HEAL CRF match</v>
      </c>
      <c r="G504" t="s">
        <v>653</v>
      </c>
      <c r="H504" t="s">
        <v>1195</v>
      </c>
      <c r="I504" t="s">
        <v>1840</v>
      </c>
      <c r="J504" t="s">
        <v>1988</v>
      </c>
      <c r="N504" t="s">
        <v>2012</v>
      </c>
      <c r="R504" t="s">
        <v>2069</v>
      </c>
      <c r="AI504" t="s">
        <v>9</v>
      </c>
    </row>
    <row r="505" spans="1:35" x14ac:dyDescent="0.45">
      <c r="A505" t="s">
        <v>9</v>
      </c>
      <c r="B505" t="s">
        <v>150</v>
      </c>
      <c r="C505" t="s">
        <v>30</v>
      </c>
      <c r="D505" t="s">
        <v>90</v>
      </c>
      <c r="E505" t="s">
        <v>96</v>
      </c>
      <c r="F505" t="str">
        <f>VLOOKUP(A505,Metadata!$A$1:$H$22, 7, FALSE)</f>
        <v>No HEAL CRF match</v>
      </c>
      <c r="G505" t="s">
        <v>654</v>
      </c>
      <c r="H505" t="s">
        <v>1196</v>
      </c>
      <c r="I505" t="s">
        <v>1841</v>
      </c>
      <c r="J505" t="s">
        <v>1988</v>
      </c>
      <c r="N505" t="s">
        <v>2012</v>
      </c>
      <c r="R505" t="s">
        <v>2069</v>
      </c>
      <c r="AI505" t="s">
        <v>9</v>
      </c>
    </row>
    <row r="506" spans="1:35" x14ac:dyDescent="0.45">
      <c r="A506" t="s">
        <v>9</v>
      </c>
      <c r="B506" t="s">
        <v>150</v>
      </c>
      <c r="C506" t="s">
        <v>30</v>
      </c>
      <c r="D506" t="s">
        <v>90</v>
      </c>
      <c r="E506" t="s">
        <v>96</v>
      </c>
      <c r="F506" t="str">
        <f>VLOOKUP(A506,Metadata!$A$1:$H$22, 7, FALSE)</f>
        <v>No HEAL CRF match</v>
      </c>
      <c r="G506" t="s">
        <v>655</v>
      </c>
      <c r="H506" t="s">
        <v>1197</v>
      </c>
      <c r="I506" t="s">
        <v>1842</v>
      </c>
      <c r="J506" t="s">
        <v>1988</v>
      </c>
      <c r="N506" t="s">
        <v>2012</v>
      </c>
      <c r="R506" t="s">
        <v>2069</v>
      </c>
      <c r="AI506" t="s">
        <v>9</v>
      </c>
    </row>
    <row r="507" spans="1:35" x14ac:dyDescent="0.45">
      <c r="A507" t="s">
        <v>9</v>
      </c>
      <c r="B507" t="s">
        <v>150</v>
      </c>
      <c r="C507" t="s">
        <v>30</v>
      </c>
      <c r="D507" t="s">
        <v>90</v>
      </c>
      <c r="E507" t="s">
        <v>96</v>
      </c>
      <c r="F507" t="str">
        <f>VLOOKUP(A507,Metadata!$A$1:$H$22, 7, FALSE)</f>
        <v>No HEAL CRF match</v>
      </c>
      <c r="G507" t="s">
        <v>656</v>
      </c>
      <c r="H507" t="s">
        <v>1198</v>
      </c>
      <c r="I507" t="s">
        <v>1843</v>
      </c>
      <c r="J507" t="s">
        <v>1988</v>
      </c>
      <c r="N507" t="s">
        <v>2012</v>
      </c>
      <c r="R507" t="s">
        <v>2069</v>
      </c>
      <c r="AI507" t="s">
        <v>9</v>
      </c>
    </row>
    <row r="508" spans="1:35" x14ac:dyDescent="0.45">
      <c r="A508" t="s">
        <v>9</v>
      </c>
      <c r="B508" t="s">
        <v>150</v>
      </c>
      <c r="C508" t="s">
        <v>30</v>
      </c>
      <c r="D508" t="s">
        <v>90</v>
      </c>
      <c r="E508" t="s">
        <v>96</v>
      </c>
      <c r="F508" t="str">
        <f>VLOOKUP(A508,Metadata!$A$1:$H$22, 7, FALSE)</f>
        <v>No HEAL CRF match</v>
      </c>
      <c r="G508" t="s">
        <v>657</v>
      </c>
      <c r="H508" t="s">
        <v>1199</v>
      </c>
      <c r="I508" t="s">
        <v>1844</v>
      </c>
      <c r="J508" t="s">
        <v>1988</v>
      </c>
      <c r="N508" t="s">
        <v>2012</v>
      </c>
      <c r="R508" t="s">
        <v>2069</v>
      </c>
      <c r="AI508" t="s">
        <v>9</v>
      </c>
    </row>
    <row r="509" spans="1:35" x14ac:dyDescent="0.45">
      <c r="A509" t="s">
        <v>9</v>
      </c>
      <c r="B509" t="s">
        <v>150</v>
      </c>
      <c r="C509" t="s">
        <v>30</v>
      </c>
      <c r="D509" t="s">
        <v>90</v>
      </c>
      <c r="E509" t="s">
        <v>96</v>
      </c>
      <c r="F509" t="str">
        <f>VLOOKUP(A509,Metadata!$A$1:$H$22, 7, FALSE)</f>
        <v>No HEAL CRF match</v>
      </c>
      <c r="G509" t="s">
        <v>658</v>
      </c>
      <c r="H509" t="s">
        <v>1200</v>
      </c>
      <c r="I509" t="s">
        <v>1845</v>
      </c>
      <c r="J509" t="s">
        <v>1988</v>
      </c>
      <c r="N509" t="s">
        <v>2012</v>
      </c>
      <c r="R509" t="s">
        <v>2069</v>
      </c>
      <c r="AI509" t="s">
        <v>9</v>
      </c>
    </row>
    <row r="510" spans="1:35" x14ac:dyDescent="0.45">
      <c r="A510" t="s">
        <v>9</v>
      </c>
      <c r="B510" t="s">
        <v>150</v>
      </c>
      <c r="C510" t="s">
        <v>30</v>
      </c>
      <c r="D510" t="s">
        <v>90</v>
      </c>
      <c r="E510" t="s">
        <v>96</v>
      </c>
      <c r="F510" t="str">
        <f>VLOOKUP(A510,Metadata!$A$1:$H$22, 7, FALSE)</f>
        <v>No HEAL CRF match</v>
      </c>
      <c r="G510" t="s">
        <v>659</v>
      </c>
      <c r="H510" t="s">
        <v>1201</v>
      </c>
      <c r="I510" t="s">
        <v>1846</v>
      </c>
      <c r="J510" t="s">
        <v>1988</v>
      </c>
      <c r="N510" t="s">
        <v>2012</v>
      </c>
      <c r="R510" t="s">
        <v>2069</v>
      </c>
      <c r="AI510" t="s">
        <v>9</v>
      </c>
    </row>
    <row r="511" spans="1:35" x14ac:dyDescent="0.45">
      <c r="A511" t="s">
        <v>9</v>
      </c>
      <c r="B511" t="s">
        <v>150</v>
      </c>
      <c r="C511" t="s">
        <v>30</v>
      </c>
      <c r="D511" t="s">
        <v>90</v>
      </c>
      <c r="E511" t="s">
        <v>96</v>
      </c>
      <c r="F511" t="str">
        <f>VLOOKUP(A511,Metadata!$A$1:$H$22, 7, FALSE)</f>
        <v>No HEAL CRF match</v>
      </c>
      <c r="G511" t="s">
        <v>660</v>
      </c>
      <c r="H511" t="s">
        <v>1202</v>
      </c>
      <c r="I511" t="s">
        <v>1847</v>
      </c>
      <c r="J511" t="s">
        <v>1988</v>
      </c>
      <c r="N511" t="s">
        <v>2012</v>
      </c>
      <c r="R511" t="s">
        <v>2069</v>
      </c>
      <c r="AI511" t="s">
        <v>9</v>
      </c>
    </row>
    <row r="512" spans="1:35" x14ac:dyDescent="0.45">
      <c r="A512" t="s">
        <v>9</v>
      </c>
      <c r="B512" t="s">
        <v>150</v>
      </c>
      <c r="C512" t="s">
        <v>30</v>
      </c>
      <c r="D512" t="s">
        <v>90</v>
      </c>
      <c r="E512" t="s">
        <v>96</v>
      </c>
      <c r="F512" t="str">
        <f>VLOOKUP(A512,Metadata!$A$1:$H$22, 7, FALSE)</f>
        <v>No HEAL CRF match</v>
      </c>
      <c r="G512" t="s">
        <v>661</v>
      </c>
      <c r="H512" t="s">
        <v>1203</v>
      </c>
      <c r="I512" t="s">
        <v>1848</v>
      </c>
      <c r="J512" t="s">
        <v>1988</v>
      </c>
      <c r="N512" t="s">
        <v>2012</v>
      </c>
      <c r="R512" t="s">
        <v>2069</v>
      </c>
      <c r="AI512" t="s">
        <v>9</v>
      </c>
    </row>
    <row r="513" spans="1:35" x14ac:dyDescent="0.45">
      <c r="A513" t="s">
        <v>9</v>
      </c>
      <c r="B513" t="s">
        <v>150</v>
      </c>
      <c r="C513" t="s">
        <v>30</v>
      </c>
      <c r="D513" t="s">
        <v>90</v>
      </c>
      <c r="E513" t="s">
        <v>96</v>
      </c>
      <c r="F513" t="str">
        <f>VLOOKUP(A513,Metadata!$A$1:$H$22, 7, FALSE)</f>
        <v>No HEAL CRF match</v>
      </c>
      <c r="G513" t="s">
        <v>662</v>
      </c>
      <c r="H513" t="s">
        <v>1204</v>
      </c>
      <c r="I513" t="s">
        <v>1849</v>
      </c>
      <c r="J513" t="s">
        <v>1988</v>
      </c>
      <c r="N513" t="s">
        <v>2012</v>
      </c>
      <c r="R513" t="s">
        <v>2069</v>
      </c>
      <c r="AI513" t="s">
        <v>9</v>
      </c>
    </row>
    <row r="514" spans="1:35" x14ac:dyDescent="0.45">
      <c r="A514" t="s">
        <v>9</v>
      </c>
      <c r="B514" t="s">
        <v>150</v>
      </c>
      <c r="C514" t="s">
        <v>30</v>
      </c>
      <c r="D514" t="s">
        <v>90</v>
      </c>
      <c r="E514" t="s">
        <v>96</v>
      </c>
      <c r="F514" t="str">
        <f>VLOOKUP(A514,Metadata!$A$1:$H$22, 7, FALSE)</f>
        <v>No HEAL CRF match</v>
      </c>
      <c r="G514" t="s">
        <v>663</v>
      </c>
      <c r="H514" t="s">
        <v>1205</v>
      </c>
      <c r="I514" t="s">
        <v>1850</v>
      </c>
      <c r="J514" t="s">
        <v>1988</v>
      </c>
      <c r="N514" t="s">
        <v>2012</v>
      </c>
      <c r="R514" t="s">
        <v>2069</v>
      </c>
      <c r="AI514" t="s">
        <v>9</v>
      </c>
    </row>
    <row r="515" spans="1:35" x14ac:dyDescent="0.45">
      <c r="A515" t="s">
        <v>9</v>
      </c>
      <c r="B515" t="s">
        <v>150</v>
      </c>
      <c r="C515" t="s">
        <v>30</v>
      </c>
      <c r="D515" t="s">
        <v>90</v>
      </c>
      <c r="E515" t="s">
        <v>96</v>
      </c>
      <c r="F515" t="str">
        <f>VLOOKUP(A515,Metadata!$A$1:$H$22, 7, FALSE)</f>
        <v>No HEAL CRF match</v>
      </c>
      <c r="G515" t="s">
        <v>664</v>
      </c>
      <c r="H515" t="s">
        <v>1206</v>
      </c>
      <c r="I515" t="s">
        <v>1851</v>
      </c>
      <c r="J515" t="s">
        <v>1988</v>
      </c>
      <c r="N515" t="s">
        <v>2012</v>
      </c>
      <c r="R515" t="s">
        <v>2069</v>
      </c>
      <c r="AI515" t="s">
        <v>9</v>
      </c>
    </row>
    <row r="516" spans="1:35" x14ac:dyDescent="0.45">
      <c r="A516" t="s">
        <v>9</v>
      </c>
      <c r="B516" t="s">
        <v>150</v>
      </c>
      <c r="C516" t="s">
        <v>30</v>
      </c>
      <c r="D516" t="s">
        <v>90</v>
      </c>
      <c r="E516" t="s">
        <v>96</v>
      </c>
      <c r="F516" t="str">
        <f>VLOOKUP(A516,Metadata!$A$1:$H$22, 7, FALSE)</f>
        <v>No HEAL CRF match</v>
      </c>
      <c r="G516" t="s">
        <v>665</v>
      </c>
      <c r="H516" t="s">
        <v>1207</v>
      </c>
      <c r="I516" t="s">
        <v>1852</v>
      </c>
      <c r="J516" t="s">
        <v>1988</v>
      </c>
      <c r="N516" t="s">
        <v>2012</v>
      </c>
      <c r="R516" t="s">
        <v>2069</v>
      </c>
      <c r="AI516" t="s">
        <v>9</v>
      </c>
    </row>
    <row r="517" spans="1:35" x14ac:dyDescent="0.45">
      <c r="A517" t="s">
        <v>9</v>
      </c>
      <c r="B517" t="s">
        <v>150</v>
      </c>
      <c r="C517" t="s">
        <v>30</v>
      </c>
      <c r="D517" t="s">
        <v>90</v>
      </c>
      <c r="E517" t="s">
        <v>96</v>
      </c>
      <c r="F517" t="str">
        <f>VLOOKUP(A517,Metadata!$A$1:$H$22, 7, FALSE)</f>
        <v>No HEAL CRF match</v>
      </c>
      <c r="G517" t="s">
        <v>666</v>
      </c>
      <c r="H517" t="s">
        <v>1208</v>
      </c>
      <c r="I517" t="s">
        <v>1853</v>
      </c>
      <c r="J517" t="s">
        <v>1988</v>
      </c>
      <c r="N517" t="s">
        <v>2012</v>
      </c>
      <c r="R517" t="s">
        <v>2069</v>
      </c>
      <c r="AI517" t="s">
        <v>9</v>
      </c>
    </row>
    <row r="518" spans="1:35" x14ac:dyDescent="0.45">
      <c r="A518" t="s">
        <v>9</v>
      </c>
      <c r="B518" t="s">
        <v>150</v>
      </c>
      <c r="C518" t="s">
        <v>30</v>
      </c>
      <c r="D518" t="s">
        <v>90</v>
      </c>
      <c r="E518" t="s">
        <v>96</v>
      </c>
      <c r="F518" t="str">
        <f>VLOOKUP(A518,Metadata!$A$1:$H$22, 7, FALSE)</f>
        <v>No HEAL CRF match</v>
      </c>
      <c r="G518" t="s">
        <v>667</v>
      </c>
      <c r="H518" t="s">
        <v>1209</v>
      </c>
      <c r="I518" t="s">
        <v>1854</v>
      </c>
      <c r="J518" t="s">
        <v>1988</v>
      </c>
      <c r="N518" t="s">
        <v>2012</v>
      </c>
      <c r="R518" t="s">
        <v>2069</v>
      </c>
      <c r="AI518" t="s">
        <v>9</v>
      </c>
    </row>
    <row r="519" spans="1:35" x14ac:dyDescent="0.45">
      <c r="A519" t="s">
        <v>9</v>
      </c>
      <c r="B519" t="s">
        <v>150</v>
      </c>
      <c r="C519" t="s">
        <v>30</v>
      </c>
      <c r="D519" t="s">
        <v>90</v>
      </c>
      <c r="E519" t="s">
        <v>96</v>
      </c>
      <c r="F519" t="str">
        <f>VLOOKUP(A519,Metadata!$A$1:$H$22, 7, FALSE)</f>
        <v>No HEAL CRF match</v>
      </c>
      <c r="G519" t="s">
        <v>668</v>
      </c>
      <c r="H519" t="s">
        <v>1210</v>
      </c>
      <c r="I519" t="s">
        <v>1855</v>
      </c>
      <c r="J519" t="s">
        <v>1988</v>
      </c>
      <c r="N519" t="s">
        <v>2012</v>
      </c>
      <c r="R519" t="s">
        <v>2069</v>
      </c>
      <c r="AI519" t="s">
        <v>9</v>
      </c>
    </row>
    <row r="520" spans="1:35" x14ac:dyDescent="0.45">
      <c r="A520" t="s">
        <v>9</v>
      </c>
      <c r="B520" t="s">
        <v>150</v>
      </c>
      <c r="C520" t="s">
        <v>30</v>
      </c>
      <c r="D520" t="s">
        <v>90</v>
      </c>
      <c r="E520" t="s">
        <v>96</v>
      </c>
      <c r="F520" t="str">
        <f>VLOOKUP(A520,Metadata!$A$1:$H$22, 7, FALSE)</f>
        <v>No HEAL CRF match</v>
      </c>
      <c r="G520" t="s">
        <v>669</v>
      </c>
      <c r="H520" t="s">
        <v>1211</v>
      </c>
      <c r="I520" t="s">
        <v>1856</v>
      </c>
      <c r="J520" t="s">
        <v>1988</v>
      </c>
      <c r="N520" t="s">
        <v>2012</v>
      </c>
      <c r="R520" t="s">
        <v>2069</v>
      </c>
      <c r="AI520" t="s">
        <v>9</v>
      </c>
    </row>
    <row r="521" spans="1:35" x14ac:dyDescent="0.45">
      <c r="A521" t="s">
        <v>9</v>
      </c>
      <c r="B521" t="s">
        <v>150</v>
      </c>
      <c r="C521" t="s">
        <v>30</v>
      </c>
      <c r="D521" t="s">
        <v>90</v>
      </c>
      <c r="E521" t="s">
        <v>96</v>
      </c>
      <c r="F521" t="str">
        <f>VLOOKUP(A521,Metadata!$A$1:$H$22, 7, FALSE)</f>
        <v>No HEAL CRF match</v>
      </c>
      <c r="G521" t="s">
        <v>670</v>
      </c>
      <c r="H521" t="s">
        <v>1212</v>
      </c>
      <c r="I521" t="s">
        <v>1857</v>
      </c>
      <c r="J521" t="s">
        <v>1988</v>
      </c>
      <c r="N521" t="s">
        <v>2012</v>
      </c>
      <c r="R521" t="s">
        <v>2069</v>
      </c>
      <c r="AI521" t="s">
        <v>9</v>
      </c>
    </row>
    <row r="522" spans="1:35" x14ac:dyDescent="0.45">
      <c r="A522" t="s">
        <v>9</v>
      </c>
      <c r="B522" t="s">
        <v>150</v>
      </c>
      <c r="C522" t="s">
        <v>30</v>
      </c>
      <c r="D522" t="s">
        <v>90</v>
      </c>
      <c r="E522" t="s">
        <v>96</v>
      </c>
      <c r="F522" t="str">
        <f>VLOOKUP(A522,Metadata!$A$1:$H$22, 7, FALSE)</f>
        <v>No HEAL CRF match</v>
      </c>
      <c r="G522" t="s">
        <v>671</v>
      </c>
      <c r="H522" t="s">
        <v>1213</v>
      </c>
      <c r="I522" t="s">
        <v>1858</v>
      </c>
      <c r="J522" t="s">
        <v>1988</v>
      </c>
      <c r="N522" t="s">
        <v>2012</v>
      </c>
      <c r="R522" t="s">
        <v>2069</v>
      </c>
      <c r="AI522" t="s">
        <v>9</v>
      </c>
    </row>
    <row r="523" spans="1:35" x14ac:dyDescent="0.45">
      <c r="A523" t="s">
        <v>9</v>
      </c>
      <c r="B523" t="s">
        <v>150</v>
      </c>
      <c r="C523" t="s">
        <v>30</v>
      </c>
      <c r="D523" t="s">
        <v>90</v>
      </c>
      <c r="E523" t="s">
        <v>96</v>
      </c>
      <c r="F523" t="str">
        <f>VLOOKUP(A523,Metadata!$A$1:$H$22, 7, FALSE)</f>
        <v>No HEAL CRF match</v>
      </c>
      <c r="G523" t="s">
        <v>672</v>
      </c>
      <c r="H523" t="s">
        <v>1214</v>
      </c>
      <c r="I523" t="s">
        <v>1859</v>
      </c>
      <c r="J523" t="s">
        <v>1988</v>
      </c>
      <c r="N523" t="s">
        <v>2012</v>
      </c>
      <c r="R523" t="s">
        <v>2069</v>
      </c>
      <c r="AI523" t="s">
        <v>9</v>
      </c>
    </row>
    <row r="524" spans="1:35" x14ac:dyDescent="0.45">
      <c r="A524" t="s">
        <v>9</v>
      </c>
      <c r="B524" t="s">
        <v>150</v>
      </c>
      <c r="C524" t="s">
        <v>30</v>
      </c>
      <c r="D524" t="s">
        <v>90</v>
      </c>
      <c r="E524" t="s">
        <v>96</v>
      </c>
      <c r="F524" t="str">
        <f>VLOOKUP(A524,Metadata!$A$1:$H$22, 7, FALSE)</f>
        <v>No HEAL CRF match</v>
      </c>
      <c r="G524" t="s">
        <v>673</v>
      </c>
      <c r="H524" t="s">
        <v>1215</v>
      </c>
      <c r="I524" t="s">
        <v>1860</v>
      </c>
      <c r="J524" t="s">
        <v>1988</v>
      </c>
      <c r="N524" t="s">
        <v>2012</v>
      </c>
      <c r="R524" t="s">
        <v>2069</v>
      </c>
      <c r="AI524" t="s">
        <v>9</v>
      </c>
    </row>
    <row r="525" spans="1:35" x14ac:dyDescent="0.45">
      <c r="A525" t="s">
        <v>9</v>
      </c>
      <c r="B525" t="s">
        <v>150</v>
      </c>
      <c r="C525" t="s">
        <v>30</v>
      </c>
      <c r="D525" t="s">
        <v>90</v>
      </c>
      <c r="E525" t="s">
        <v>96</v>
      </c>
      <c r="F525" t="str">
        <f>VLOOKUP(A525,Metadata!$A$1:$H$22, 7, FALSE)</f>
        <v>No HEAL CRF match</v>
      </c>
      <c r="G525" t="s">
        <v>674</v>
      </c>
      <c r="H525" t="s">
        <v>1216</v>
      </c>
      <c r="I525" t="s">
        <v>1861</v>
      </c>
      <c r="J525" t="s">
        <v>1988</v>
      </c>
      <c r="N525" t="s">
        <v>2012</v>
      </c>
      <c r="R525" t="s">
        <v>2069</v>
      </c>
      <c r="AI525" t="s">
        <v>9</v>
      </c>
    </row>
    <row r="526" spans="1:35" x14ac:dyDescent="0.45">
      <c r="A526" t="s">
        <v>9</v>
      </c>
      <c r="B526" t="s">
        <v>150</v>
      </c>
      <c r="C526" t="s">
        <v>30</v>
      </c>
      <c r="D526" t="s">
        <v>90</v>
      </c>
      <c r="E526" t="s">
        <v>96</v>
      </c>
      <c r="F526" t="str">
        <f>VLOOKUP(A526,Metadata!$A$1:$H$22, 7, FALSE)</f>
        <v>No HEAL CRF match</v>
      </c>
      <c r="G526" t="s">
        <v>675</v>
      </c>
      <c r="H526" t="s">
        <v>1217</v>
      </c>
      <c r="I526" t="s">
        <v>1862</v>
      </c>
      <c r="J526" t="s">
        <v>1988</v>
      </c>
      <c r="N526" t="s">
        <v>2012</v>
      </c>
      <c r="R526" t="s">
        <v>2069</v>
      </c>
      <c r="AI526" t="s">
        <v>9</v>
      </c>
    </row>
    <row r="527" spans="1:35" x14ac:dyDescent="0.45">
      <c r="A527" t="s">
        <v>9</v>
      </c>
      <c r="B527" t="s">
        <v>150</v>
      </c>
      <c r="C527" t="s">
        <v>30</v>
      </c>
      <c r="D527" t="s">
        <v>90</v>
      </c>
      <c r="E527" t="s">
        <v>96</v>
      </c>
      <c r="F527" t="str">
        <f>VLOOKUP(A527,Metadata!$A$1:$H$22, 7, FALSE)</f>
        <v>No HEAL CRF match</v>
      </c>
      <c r="G527" t="s">
        <v>676</v>
      </c>
      <c r="H527" t="s">
        <v>1218</v>
      </c>
      <c r="I527" t="s">
        <v>1863</v>
      </c>
      <c r="J527" t="s">
        <v>1988</v>
      </c>
      <c r="N527" t="s">
        <v>2012</v>
      </c>
      <c r="R527" t="s">
        <v>2069</v>
      </c>
      <c r="AI527" t="s">
        <v>9</v>
      </c>
    </row>
    <row r="528" spans="1:35" x14ac:dyDescent="0.45">
      <c r="A528" t="s">
        <v>9</v>
      </c>
      <c r="B528" t="s">
        <v>150</v>
      </c>
      <c r="C528" t="s">
        <v>30</v>
      </c>
      <c r="D528" t="s">
        <v>90</v>
      </c>
      <c r="E528" t="s">
        <v>96</v>
      </c>
      <c r="F528" t="str">
        <f>VLOOKUP(A528,Metadata!$A$1:$H$22, 7, FALSE)</f>
        <v>No HEAL CRF match</v>
      </c>
      <c r="G528" t="s">
        <v>677</v>
      </c>
      <c r="H528" t="s">
        <v>1219</v>
      </c>
      <c r="I528" t="s">
        <v>1864</v>
      </c>
      <c r="J528" t="s">
        <v>1988</v>
      </c>
      <c r="N528" t="s">
        <v>2012</v>
      </c>
      <c r="R528" t="s">
        <v>2069</v>
      </c>
      <c r="AI528" t="s">
        <v>9</v>
      </c>
    </row>
    <row r="529" spans="1:35" x14ac:dyDescent="0.45">
      <c r="A529" t="s">
        <v>9</v>
      </c>
      <c r="B529" t="s">
        <v>150</v>
      </c>
      <c r="C529" t="s">
        <v>30</v>
      </c>
      <c r="D529" t="s">
        <v>90</v>
      </c>
      <c r="E529" t="s">
        <v>96</v>
      </c>
      <c r="F529" t="str">
        <f>VLOOKUP(A529,Metadata!$A$1:$H$22, 7, FALSE)</f>
        <v>No HEAL CRF match</v>
      </c>
      <c r="G529" t="s">
        <v>678</v>
      </c>
      <c r="H529" t="s">
        <v>1220</v>
      </c>
      <c r="I529" t="s">
        <v>1865</v>
      </c>
      <c r="J529" t="s">
        <v>1988</v>
      </c>
      <c r="N529" t="s">
        <v>2012</v>
      </c>
      <c r="R529" t="s">
        <v>2069</v>
      </c>
      <c r="AI529" t="s">
        <v>9</v>
      </c>
    </row>
    <row r="530" spans="1:35" x14ac:dyDescent="0.45">
      <c r="A530" t="s">
        <v>9</v>
      </c>
      <c r="B530" t="s">
        <v>150</v>
      </c>
      <c r="C530" t="s">
        <v>30</v>
      </c>
      <c r="D530" t="s">
        <v>90</v>
      </c>
      <c r="E530" t="s">
        <v>96</v>
      </c>
      <c r="F530" t="str">
        <f>VLOOKUP(A530,Metadata!$A$1:$H$22, 7, FALSE)</f>
        <v>No HEAL CRF match</v>
      </c>
      <c r="G530" t="s">
        <v>679</v>
      </c>
      <c r="H530" t="s">
        <v>1221</v>
      </c>
      <c r="I530" t="s">
        <v>1866</v>
      </c>
      <c r="J530" t="s">
        <v>1988</v>
      </c>
      <c r="N530" t="s">
        <v>2012</v>
      </c>
      <c r="R530" t="s">
        <v>2069</v>
      </c>
      <c r="AI530" t="s">
        <v>9</v>
      </c>
    </row>
    <row r="531" spans="1:35" x14ac:dyDescent="0.45">
      <c r="A531" t="s">
        <v>9</v>
      </c>
      <c r="B531" t="s">
        <v>150</v>
      </c>
      <c r="C531" t="s">
        <v>30</v>
      </c>
      <c r="D531" t="s">
        <v>90</v>
      </c>
      <c r="E531" t="s">
        <v>96</v>
      </c>
      <c r="F531" t="str">
        <f>VLOOKUP(A531,Metadata!$A$1:$H$22, 7, FALSE)</f>
        <v>No HEAL CRF match</v>
      </c>
      <c r="G531" t="s">
        <v>680</v>
      </c>
      <c r="H531" t="s">
        <v>1222</v>
      </c>
      <c r="I531" t="s">
        <v>1867</v>
      </c>
      <c r="J531" t="s">
        <v>1988</v>
      </c>
      <c r="N531" t="s">
        <v>2012</v>
      </c>
      <c r="R531" t="s">
        <v>2069</v>
      </c>
      <c r="AI531" t="s">
        <v>9</v>
      </c>
    </row>
    <row r="532" spans="1:35" x14ac:dyDescent="0.45">
      <c r="A532" t="s">
        <v>9</v>
      </c>
      <c r="B532" t="s">
        <v>150</v>
      </c>
      <c r="C532" t="s">
        <v>30</v>
      </c>
      <c r="D532" t="s">
        <v>90</v>
      </c>
      <c r="E532" t="s">
        <v>96</v>
      </c>
      <c r="F532" t="str">
        <f>VLOOKUP(A532,Metadata!$A$1:$H$22, 7, FALSE)</f>
        <v>No HEAL CRF match</v>
      </c>
      <c r="G532" t="s">
        <v>681</v>
      </c>
      <c r="H532" t="s">
        <v>1223</v>
      </c>
      <c r="I532" t="s">
        <v>1868</v>
      </c>
      <c r="J532" t="s">
        <v>1988</v>
      </c>
      <c r="N532" t="s">
        <v>2012</v>
      </c>
      <c r="R532" t="s">
        <v>2069</v>
      </c>
      <c r="AI532" t="s">
        <v>9</v>
      </c>
    </row>
    <row r="533" spans="1:35" x14ac:dyDescent="0.45">
      <c r="A533" t="s">
        <v>9</v>
      </c>
      <c r="B533" t="s">
        <v>150</v>
      </c>
      <c r="C533" t="s">
        <v>30</v>
      </c>
      <c r="D533" t="s">
        <v>90</v>
      </c>
      <c r="E533" t="s">
        <v>96</v>
      </c>
      <c r="F533" t="str">
        <f>VLOOKUP(A533,Metadata!$A$1:$H$22, 7, FALSE)</f>
        <v>No HEAL CRF match</v>
      </c>
      <c r="G533" t="s">
        <v>682</v>
      </c>
      <c r="H533" t="s">
        <v>1224</v>
      </c>
      <c r="I533" t="s">
        <v>1869</v>
      </c>
      <c r="J533" t="s">
        <v>1988</v>
      </c>
      <c r="N533" t="s">
        <v>2012</v>
      </c>
      <c r="R533" t="s">
        <v>2069</v>
      </c>
      <c r="AI533" t="s">
        <v>9</v>
      </c>
    </row>
    <row r="534" spans="1:35" x14ac:dyDescent="0.45">
      <c r="A534" t="s">
        <v>9</v>
      </c>
      <c r="B534" t="s">
        <v>150</v>
      </c>
      <c r="C534" t="s">
        <v>30</v>
      </c>
      <c r="D534" t="s">
        <v>90</v>
      </c>
      <c r="E534" t="s">
        <v>96</v>
      </c>
      <c r="F534" t="str">
        <f>VLOOKUP(A534,Metadata!$A$1:$H$22, 7, FALSE)</f>
        <v>No HEAL CRF match</v>
      </c>
      <c r="G534" t="s">
        <v>683</v>
      </c>
      <c r="H534" t="s">
        <v>1225</v>
      </c>
      <c r="I534" t="s">
        <v>1870</v>
      </c>
      <c r="J534" t="s">
        <v>1988</v>
      </c>
      <c r="N534" t="s">
        <v>2012</v>
      </c>
      <c r="R534" t="s">
        <v>2069</v>
      </c>
      <c r="AI534" t="s">
        <v>9</v>
      </c>
    </row>
    <row r="535" spans="1:35" x14ac:dyDescent="0.45">
      <c r="A535" t="s">
        <v>9</v>
      </c>
      <c r="B535" t="s">
        <v>150</v>
      </c>
      <c r="C535" t="s">
        <v>30</v>
      </c>
      <c r="D535" t="s">
        <v>90</v>
      </c>
      <c r="E535" t="s">
        <v>96</v>
      </c>
      <c r="F535" t="str">
        <f>VLOOKUP(A535,Metadata!$A$1:$H$22, 7, FALSE)</f>
        <v>No HEAL CRF match</v>
      </c>
      <c r="G535" t="s">
        <v>684</v>
      </c>
      <c r="H535" t="s">
        <v>1226</v>
      </c>
      <c r="I535" t="s">
        <v>1871</v>
      </c>
      <c r="J535" t="s">
        <v>1988</v>
      </c>
      <c r="N535" t="s">
        <v>2012</v>
      </c>
      <c r="R535" t="s">
        <v>2069</v>
      </c>
      <c r="AI535" t="s">
        <v>9</v>
      </c>
    </row>
    <row r="536" spans="1:35" x14ac:dyDescent="0.45">
      <c r="A536" t="s">
        <v>9</v>
      </c>
      <c r="B536" t="s">
        <v>150</v>
      </c>
      <c r="C536" t="s">
        <v>30</v>
      </c>
      <c r="D536" t="s">
        <v>90</v>
      </c>
      <c r="E536" t="s">
        <v>96</v>
      </c>
      <c r="F536" t="str">
        <f>VLOOKUP(A536,Metadata!$A$1:$H$22, 7, FALSE)</f>
        <v>No HEAL CRF match</v>
      </c>
      <c r="G536" t="s">
        <v>685</v>
      </c>
      <c r="H536" t="s">
        <v>1227</v>
      </c>
      <c r="I536" t="s">
        <v>1872</v>
      </c>
      <c r="J536" t="s">
        <v>1988</v>
      </c>
      <c r="N536" t="s">
        <v>2012</v>
      </c>
      <c r="R536" t="s">
        <v>2069</v>
      </c>
      <c r="AI536" t="s">
        <v>9</v>
      </c>
    </row>
    <row r="537" spans="1:35" x14ac:dyDescent="0.45">
      <c r="A537" t="s">
        <v>9</v>
      </c>
      <c r="B537" t="s">
        <v>150</v>
      </c>
      <c r="C537" t="s">
        <v>30</v>
      </c>
      <c r="D537" t="s">
        <v>90</v>
      </c>
      <c r="E537" t="s">
        <v>96</v>
      </c>
      <c r="F537" t="str">
        <f>VLOOKUP(A537,Metadata!$A$1:$H$22, 7, FALSE)</f>
        <v>No HEAL CRF match</v>
      </c>
      <c r="G537" t="s">
        <v>686</v>
      </c>
      <c r="H537" t="s">
        <v>1228</v>
      </c>
      <c r="I537" t="s">
        <v>1873</v>
      </c>
      <c r="J537" t="s">
        <v>1988</v>
      </c>
      <c r="N537" t="s">
        <v>2012</v>
      </c>
      <c r="R537" t="s">
        <v>2069</v>
      </c>
      <c r="AI537" t="s">
        <v>9</v>
      </c>
    </row>
    <row r="538" spans="1:35" x14ac:dyDescent="0.45">
      <c r="A538" t="s">
        <v>9</v>
      </c>
      <c r="B538" t="s">
        <v>150</v>
      </c>
      <c r="C538" t="s">
        <v>30</v>
      </c>
      <c r="D538" t="s">
        <v>90</v>
      </c>
      <c r="E538" t="s">
        <v>96</v>
      </c>
      <c r="F538" t="str">
        <f>VLOOKUP(A538,Metadata!$A$1:$H$22, 7, FALSE)</f>
        <v>No HEAL CRF match</v>
      </c>
      <c r="G538" t="s">
        <v>687</v>
      </c>
      <c r="H538" t="s">
        <v>1229</v>
      </c>
      <c r="I538" t="s">
        <v>1874</v>
      </c>
      <c r="J538" t="s">
        <v>1988</v>
      </c>
      <c r="N538" t="s">
        <v>2012</v>
      </c>
      <c r="R538" t="s">
        <v>2069</v>
      </c>
      <c r="AI538" t="s">
        <v>9</v>
      </c>
    </row>
    <row r="539" spans="1:35" x14ac:dyDescent="0.45">
      <c r="A539" t="s">
        <v>9</v>
      </c>
      <c r="B539" t="s">
        <v>150</v>
      </c>
      <c r="C539" t="s">
        <v>30</v>
      </c>
      <c r="D539" t="s">
        <v>90</v>
      </c>
      <c r="E539" t="s">
        <v>96</v>
      </c>
      <c r="F539" t="str">
        <f>VLOOKUP(A539,Metadata!$A$1:$H$22, 7, FALSE)</f>
        <v>No HEAL CRF match</v>
      </c>
      <c r="G539" t="s">
        <v>688</v>
      </c>
      <c r="H539" t="s">
        <v>1230</v>
      </c>
      <c r="I539" t="s">
        <v>1875</v>
      </c>
      <c r="J539" t="s">
        <v>1988</v>
      </c>
      <c r="N539" t="s">
        <v>2012</v>
      </c>
      <c r="R539" t="s">
        <v>2069</v>
      </c>
      <c r="AI539" t="s">
        <v>9</v>
      </c>
    </row>
    <row r="540" spans="1:35" x14ac:dyDescent="0.45">
      <c r="A540" t="s">
        <v>9</v>
      </c>
      <c r="B540" t="s">
        <v>150</v>
      </c>
      <c r="C540" t="s">
        <v>30</v>
      </c>
      <c r="D540" t="s">
        <v>90</v>
      </c>
      <c r="E540" t="s">
        <v>96</v>
      </c>
      <c r="F540" t="str">
        <f>VLOOKUP(A540,Metadata!$A$1:$H$22, 7, FALSE)</f>
        <v>No HEAL CRF match</v>
      </c>
      <c r="G540" t="s">
        <v>689</v>
      </c>
      <c r="H540" t="s">
        <v>1231</v>
      </c>
      <c r="I540" t="s">
        <v>1876</v>
      </c>
      <c r="J540" t="s">
        <v>1988</v>
      </c>
      <c r="N540" t="s">
        <v>2012</v>
      </c>
      <c r="R540" t="s">
        <v>2069</v>
      </c>
      <c r="AI540" t="s">
        <v>9</v>
      </c>
    </row>
    <row r="541" spans="1:35" x14ac:dyDescent="0.45">
      <c r="A541" t="s">
        <v>9</v>
      </c>
      <c r="B541" t="s">
        <v>150</v>
      </c>
      <c r="C541" t="s">
        <v>30</v>
      </c>
      <c r="D541" t="s">
        <v>90</v>
      </c>
      <c r="E541" t="s">
        <v>96</v>
      </c>
      <c r="F541" t="str">
        <f>VLOOKUP(A541,Metadata!$A$1:$H$22, 7, FALSE)</f>
        <v>No HEAL CRF match</v>
      </c>
      <c r="G541" t="s">
        <v>690</v>
      </c>
      <c r="H541" t="s">
        <v>1232</v>
      </c>
      <c r="I541" t="s">
        <v>1877</v>
      </c>
      <c r="J541" t="s">
        <v>1988</v>
      </c>
      <c r="N541" t="s">
        <v>2012</v>
      </c>
      <c r="R541" t="s">
        <v>2069</v>
      </c>
      <c r="AI541" t="s">
        <v>9</v>
      </c>
    </row>
    <row r="542" spans="1:35" x14ac:dyDescent="0.45">
      <c r="A542" t="s">
        <v>9</v>
      </c>
      <c r="B542" t="s">
        <v>150</v>
      </c>
      <c r="C542" t="s">
        <v>30</v>
      </c>
      <c r="D542" t="s">
        <v>90</v>
      </c>
      <c r="E542" t="s">
        <v>96</v>
      </c>
      <c r="F542" t="str">
        <f>VLOOKUP(A542,Metadata!$A$1:$H$22, 7, FALSE)</f>
        <v>No HEAL CRF match</v>
      </c>
      <c r="G542" t="s">
        <v>691</v>
      </c>
      <c r="H542" t="s">
        <v>1233</v>
      </c>
      <c r="I542" t="s">
        <v>1878</v>
      </c>
      <c r="J542" t="s">
        <v>1988</v>
      </c>
      <c r="N542" t="s">
        <v>2012</v>
      </c>
      <c r="R542" t="s">
        <v>2069</v>
      </c>
      <c r="AI542" t="s">
        <v>9</v>
      </c>
    </row>
    <row r="543" spans="1:35" x14ac:dyDescent="0.45">
      <c r="A543" t="s">
        <v>9</v>
      </c>
      <c r="B543" t="s">
        <v>150</v>
      </c>
      <c r="C543" t="s">
        <v>30</v>
      </c>
      <c r="D543" t="s">
        <v>90</v>
      </c>
      <c r="E543" t="s">
        <v>96</v>
      </c>
      <c r="F543" t="str">
        <f>VLOOKUP(A543,Metadata!$A$1:$H$22, 7, FALSE)</f>
        <v>No HEAL CRF match</v>
      </c>
      <c r="G543" t="s">
        <v>692</v>
      </c>
      <c r="H543" t="s">
        <v>1234</v>
      </c>
      <c r="I543" t="s">
        <v>1879</v>
      </c>
      <c r="J543" t="s">
        <v>1988</v>
      </c>
      <c r="N543" t="s">
        <v>2012</v>
      </c>
      <c r="R543" t="s">
        <v>2069</v>
      </c>
      <c r="AI543" t="s">
        <v>9</v>
      </c>
    </row>
    <row r="544" spans="1:35" x14ac:dyDescent="0.45">
      <c r="A544" t="s">
        <v>9</v>
      </c>
      <c r="B544" t="s">
        <v>150</v>
      </c>
      <c r="C544" t="s">
        <v>30</v>
      </c>
      <c r="D544" t="s">
        <v>90</v>
      </c>
      <c r="E544" t="s">
        <v>96</v>
      </c>
      <c r="F544" t="str">
        <f>VLOOKUP(A544,Metadata!$A$1:$H$22, 7, FALSE)</f>
        <v>No HEAL CRF match</v>
      </c>
      <c r="G544" t="s">
        <v>693</v>
      </c>
      <c r="H544" t="s">
        <v>1235</v>
      </c>
      <c r="I544" t="s">
        <v>1880</v>
      </c>
      <c r="J544" t="s">
        <v>1988</v>
      </c>
      <c r="N544" t="s">
        <v>2012</v>
      </c>
      <c r="R544" t="s">
        <v>2069</v>
      </c>
      <c r="AI544" t="s">
        <v>9</v>
      </c>
    </row>
    <row r="545" spans="1:35" x14ac:dyDescent="0.45">
      <c r="A545" t="s">
        <v>9</v>
      </c>
      <c r="B545" t="s">
        <v>150</v>
      </c>
      <c r="C545" t="s">
        <v>30</v>
      </c>
      <c r="D545" t="s">
        <v>90</v>
      </c>
      <c r="E545" t="s">
        <v>96</v>
      </c>
      <c r="F545" t="str">
        <f>VLOOKUP(A545,Metadata!$A$1:$H$22, 7, FALSE)</f>
        <v>No HEAL CRF match</v>
      </c>
      <c r="G545" t="s">
        <v>694</v>
      </c>
      <c r="H545" t="s">
        <v>1236</v>
      </c>
      <c r="I545" t="s">
        <v>1881</v>
      </c>
      <c r="J545" t="s">
        <v>1988</v>
      </c>
      <c r="N545" t="s">
        <v>2012</v>
      </c>
      <c r="R545" t="s">
        <v>2069</v>
      </c>
      <c r="AI545" t="s">
        <v>9</v>
      </c>
    </row>
    <row r="546" spans="1:35" x14ac:dyDescent="0.45">
      <c r="A546" t="s">
        <v>9</v>
      </c>
      <c r="B546" t="s">
        <v>150</v>
      </c>
      <c r="C546" t="s">
        <v>30</v>
      </c>
      <c r="D546" t="s">
        <v>90</v>
      </c>
      <c r="E546" t="s">
        <v>96</v>
      </c>
      <c r="F546" t="str">
        <f>VLOOKUP(A546,Metadata!$A$1:$H$22, 7, FALSE)</f>
        <v>No HEAL CRF match</v>
      </c>
      <c r="G546" t="s">
        <v>695</v>
      </c>
      <c r="H546" t="s">
        <v>1237</v>
      </c>
      <c r="I546" t="s">
        <v>1882</v>
      </c>
      <c r="J546" t="s">
        <v>1988</v>
      </c>
      <c r="N546" t="s">
        <v>2012</v>
      </c>
      <c r="R546" t="s">
        <v>2069</v>
      </c>
      <c r="AI546" t="s">
        <v>9</v>
      </c>
    </row>
    <row r="547" spans="1:35" x14ac:dyDescent="0.45">
      <c r="A547" t="s">
        <v>9</v>
      </c>
      <c r="B547" t="s">
        <v>150</v>
      </c>
      <c r="C547" t="s">
        <v>30</v>
      </c>
      <c r="D547" t="s">
        <v>90</v>
      </c>
      <c r="E547" t="s">
        <v>96</v>
      </c>
      <c r="F547" t="str">
        <f>VLOOKUP(A547,Metadata!$A$1:$H$22, 7, FALSE)</f>
        <v>No HEAL CRF match</v>
      </c>
      <c r="G547" t="s">
        <v>696</v>
      </c>
      <c r="H547" t="s">
        <v>1238</v>
      </c>
      <c r="I547" t="s">
        <v>1883</v>
      </c>
      <c r="J547" t="s">
        <v>1988</v>
      </c>
      <c r="N547" t="s">
        <v>2012</v>
      </c>
      <c r="R547" t="s">
        <v>2069</v>
      </c>
      <c r="AI547" t="s">
        <v>9</v>
      </c>
    </row>
    <row r="548" spans="1:35" x14ac:dyDescent="0.45">
      <c r="A548" t="s">
        <v>9</v>
      </c>
      <c r="B548" t="s">
        <v>150</v>
      </c>
      <c r="C548" t="s">
        <v>30</v>
      </c>
      <c r="D548" t="s">
        <v>90</v>
      </c>
      <c r="E548" t="s">
        <v>96</v>
      </c>
      <c r="F548" t="str">
        <f>VLOOKUP(A548,Metadata!$A$1:$H$22, 7, FALSE)</f>
        <v>No HEAL CRF match</v>
      </c>
      <c r="G548" t="s">
        <v>697</v>
      </c>
      <c r="H548" t="s">
        <v>1239</v>
      </c>
      <c r="I548" t="s">
        <v>1884</v>
      </c>
      <c r="J548" t="s">
        <v>1988</v>
      </c>
      <c r="N548" t="s">
        <v>2012</v>
      </c>
      <c r="R548" t="s">
        <v>2069</v>
      </c>
      <c r="AI548" t="s">
        <v>9</v>
      </c>
    </row>
    <row r="549" spans="1:35" x14ac:dyDescent="0.45">
      <c r="A549" t="s">
        <v>9</v>
      </c>
      <c r="B549" t="s">
        <v>150</v>
      </c>
      <c r="C549" t="s">
        <v>30</v>
      </c>
      <c r="D549" t="s">
        <v>90</v>
      </c>
      <c r="E549" t="s">
        <v>96</v>
      </c>
      <c r="F549" t="str">
        <f>VLOOKUP(A549,Metadata!$A$1:$H$22, 7, FALSE)</f>
        <v>No HEAL CRF match</v>
      </c>
      <c r="G549" t="s">
        <v>698</v>
      </c>
      <c r="H549" t="s">
        <v>1240</v>
      </c>
      <c r="I549" t="s">
        <v>1885</v>
      </c>
      <c r="J549" t="s">
        <v>1988</v>
      </c>
      <c r="N549" t="s">
        <v>2012</v>
      </c>
      <c r="R549" t="s">
        <v>2069</v>
      </c>
      <c r="AI549" t="s">
        <v>9</v>
      </c>
    </row>
    <row r="550" spans="1:35" x14ac:dyDescent="0.45">
      <c r="A550" t="s">
        <v>9</v>
      </c>
      <c r="B550" t="s">
        <v>150</v>
      </c>
      <c r="C550" t="s">
        <v>30</v>
      </c>
      <c r="D550" t="s">
        <v>90</v>
      </c>
      <c r="E550" t="s">
        <v>96</v>
      </c>
      <c r="F550" t="str">
        <f>VLOOKUP(A550,Metadata!$A$1:$H$22, 7, FALSE)</f>
        <v>No HEAL CRF match</v>
      </c>
      <c r="G550" t="s">
        <v>699</v>
      </c>
      <c r="H550" t="s">
        <v>1241</v>
      </c>
      <c r="I550" t="s">
        <v>1886</v>
      </c>
      <c r="J550" t="s">
        <v>1988</v>
      </c>
      <c r="N550" t="s">
        <v>2012</v>
      </c>
      <c r="R550" t="s">
        <v>2069</v>
      </c>
      <c r="AI550" t="s">
        <v>9</v>
      </c>
    </row>
    <row r="551" spans="1:35" x14ac:dyDescent="0.45">
      <c r="A551" t="s">
        <v>9</v>
      </c>
      <c r="B551" t="s">
        <v>150</v>
      </c>
      <c r="C551" t="s">
        <v>30</v>
      </c>
      <c r="D551" t="s">
        <v>90</v>
      </c>
      <c r="E551" t="s">
        <v>96</v>
      </c>
      <c r="F551" t="str">
        <f>VLOOKUP(A551,Metadata!$A$1:$H$22, 7, FALSE)</f>
        <v>No HEAL CRF match</v>
      </c>
      <c r="G551" t="s">
        <v>700</v>
      </c>
      <c r="H551" t="s">
        <v>1242</v>
      </c>
      <c r="I551" t="s">
        <v>1887</v>
      </c>
      <c r="J551" t="s">
        <v>1988</v>
      </c>
      <c r="N551" t="s">
        <v>2012</v>
      </c>
      <c r="R551" t="s">
        <v>2069</v>
      </c>
      <c r="AI551" t="s">
        <v>9</v>
      </c>
    </row>
    <row r="552" spans="1:35" x14ac:dyDescent="0.45">
      <c r="A552" t="s">
        <v>9</v>
      </c>
      <c r="B552" t="s">
        <v>150</v>
      </c>
      <c r="C552" t="s">
        <v>30</v>
      </c>
      <c r="D552" t="s">
        <v>90</v>
      </c>
      <c r="E552" t="s">
        <v>96</v>
      </c>
      <c r="F552" t="str">
        <f>VLOOKUP(A552,Metadata!$A$1:$H$22, 7, FALSE)</f>
        <v>No HEAL CRF match</v>
      </c>
      <c r="G552" t="s">
        <v>701</v>
      </c>
      <c r="H552" t="s">
        <v>1243</v>
      </c>
      <c r="I552" t="s">
        <v>1888</v>
      </c>
      <c r="J552" t="s">
        <v>1988</v>
      </c>
      <c r="N552" t="s">
        <v>2012</v>
      </c>
      <c r="R552" t="s">
        <v>2069</v>
      </c>
      <c r="AI552" t="s">
        <v>9</v>
      </c>
    </row>
    <row r="553" spans="1:35" x14ac:dyDescent="0.45">
      <c r="A553" t="s">
        <v>9</v>
      </c>
      <c r="B553" t="s">
        <v>150</v>
      </c>
      <c r="C553" t="s">
        <v>30</v>
      </c>
      <c r="D553" t="s">
        <v>90</v>
      </c>
      <c r="E553" t="s">
        <v>96</v>
      </c>
      <c r="F553" t="str">
        <f>VLOOKUP(A553,Metadata!$A$1:$H$22, 7, FALSE)</f>
        <v>No HEAL CRF match</v>
      </c>
      <c r="G553" t="s">
        <v>702</v>
      </c>
      <c r="H553" t="s">
        <v>1244</v>
      </c>
      <c r="I553" t="s">
        <v>1889</v>
      </c>
      <c r="J553" t="s">
        <v>1988</v>
      </c>
      <c r="N553" t="s">
        <v>2012</v>
      </c>
      <c r="R553" t="s">
        <v>2069</v>
      </c>
      <c r="AI553" t="s">
        <v>9</v>
      </c>
    </row>
    <row r="554" spans="1:35" x14ac:dyDescent="0.45">
      <c r="A554" t="s">
        <v>9</v>
      </c>
      <c r="B554" t="s">
        <v>150</v>
      </c>
      <c r="C554" t="s">
        <v>30</v>
      </c>
      <c r="D554" t="s">
        <v>90</v>
      </c>
      <c r="E554" t="s">
        <v>96</v>
      </c>
      <c r="F554" t="str">
        <f>VLOOKUP(A554,Metadata!$A$1:$H$22, 7, FALSE)</f>
        <v>No HEAL CRF match</v>
      </c>
      <c r="G554" t="s">
        <v>703</v>
      </c>
      <c r="H554" t="s">
        <v>1245</v>
      </c>
      <c r="I554" t="s">
        <v>1890</v>
      </c>
      <c r="J554" t="s">
        <v>1988</v>
      </c>
      <c r="N554" t="s">
        <v>2012</v>
      </c>
      <c r="R554" t="s">
        <v>2069</v>
      </c>
      <c r="AI554" t="s">
        <v>9</v>
      </c>
    </row>
    <row r="555" spans="1:35" x14ac:dyDescent="0.45">
      <c r="A555" t="s">
        <v>9</v>
      </c>
      <c r="B555" t="s">
        <v>150</v>
      </c>
      <c r="C555" t="s">
        <v>30</v>
      </c>
      <c r="D555" t="s">
        <v>90</v>
      </c>
      <c r="E555" t="s">
        <v>96</v>
      </c>
      <c r="F555" t="str">
        <f>VLOOKUP(A555,Metadata!$A$1:$H$22, 7, FALSE)</f>
        <v>No HEAL CRF match</v>
      </c>
      <c r="G555" t="s">
        <v>704</v>
      </c>
      <c r="H555" t="s">
        <v>1246</v>
      </c>
      <c r="I555" t="s">
        <v>1891</v>
      </c>
      <c r="J555" t="s">
        <v>1988</v>
      </c>
      <c r="N555" t="s">
        <v>2012</v>
      </c>
      <c r="R555" t="s">
        <v>2069</v>
      </c>
      <c r="AI555" t="s">
        <v>9</v>
      </c>
    </row>
    <row r="556" spans="1:35" x14ac:dyDescent="0.45">
      <c r="A556" t="s">
        <v>9</v>
      </c>
      <c r="B556" t="s">
        <v>150</v>
      </c>
      <c r="C556" t="s">
        <v>30</v>
      </c>
      <c r="D556" t="s">
        <v>90</v>
      </c>
      <c r="E556" t="s">
        <v>96</v>
      </c>
      <c r="F556" t="str">
        <f>VLOOKUP(A556,Metadata!$A$1:$H$22, 7, FALSE)</f>
        <v>No HEAL CRF match</v>
      </c>
      <c r="G556" t="s">
        <v>705</v>
      </c>
      <c r="H556" t="s">
        <v>1247</v>
      </c>
      <c r="I556" t="s">
        <v>1892</v>
      </c>
      <c r="J556" t="s">
        <v>1988</v>
      </c>
      <c r="N556" t="s">
        <v>2012</v>
      </c>
      <c r="R556" t="s">
        <v>2069</v>
      </c>
      <c r="AI556" t="s">
        <v>9</v>
      </c>
    </row>
    <row r="557" spans="1:35" x14ac:dyDescent="0.45">
      <c r="A557" t="s">
        <v>9</v>
      </c>
      <c r="B557" t="s">
        <v>150</v>
      </c>
      <c r="C557" t="s">
        <v>30</v>
      </c>
      <c r="D557" t="s">
        <v>90</v>
      </c>
      <c r="E557" t="s">
        <v>96</v>
      </c>
      <c r="F557" t="str">
        <f>VLOOKUP(A557,Metadata!$A$1:$H$22, 7, FALSE)</f>
        <v>No HEAL CRF match</v>
      </c>
      <c r="G557" t="s">
        <v>706</v>
      </c>
      <c r="H557" t="s">
        <v>1248</v>
      </c>
      <c r="I557" t="s">
        <v>1893</v>
      </c>
      <c r="J557" t="s">
        <v>1989</v>
      </c>
      <c r="N557" t="s">
        <v>1994</v>
      </c>
      <c r="R557" t="s">
        <v>2021</v>
      </c>
      <c r="AI557" t="s">
        <v>9</v>
      </c>
    </row>
    <row r="558" spans="1:35" x14ac:dyDescent="0.45">
      <c r="A558" t="s">
        <v>9</v>
      </c>
      <c r="B558" t="s">
        <v>150</v>
      </c>
      <c r="C558" t="s">
        <v>30</v>
      </c>
      <c r="D558" t="s">
        <v>90</v>
      </c>
      <c r="E558" t="s">
        <v>96</v>
      </c>
      <c r="F558" t="str">
        <f>VLOOKUP(A558,Metadata!$A$1:$H$22, 7, FALSE)</f>
        <v>No HEAL CRF match</v>
      </c>
      <c r="G558" t="s">
        <v>707</v>
      </c>
      <c r="H558" t="s">
        <v>1249</v>
      </c>
      <c r="I558" t="s">
        <v>1894</v>
      </c>
      <c r="J558" t="s">
        <v>1986</v>
      </c>
      <c r="AI558" t="s">
        <v>9</v>
      </c>
    </row>
    <row r="559" spans="1:35" x14ac:dyDescent="0.45">
      <c r="A559" t="s">
        <v>12</v>
      </c>
      <c r="B559" t="s">
        <v>150</v>
      </c>
      <c r="C559" t="s">
        <v>33</v>
      </c>
      <c r="D559" t="s">
        <v>90</v>
      </c>
      <c r="E559" t="s">
        <v>96</v>
      </c>
      <c r="F559" t="str">
        <f>VLOOKUP(A559,Metadata!$A$1:$H$22, 7, FALSE)</f>
        <v>No HEAL CRF match</v>
      </c>
      <c r="G559" t="s">
        <v>708</v>
      </c>
      <c r="H559" t="s">
        <v>1250</v>
      </c>
      <c r="I559" t="s">
        <v>1250</v>
      </c>
      <c r="J559" t="s">
        <v>1988</v>
      </c>
      <c r="N559" t="s">
        <v>2000</v>
      </c>
      <c r="R559" t="s">
        <v>2070</v>
      </c>
      <c r="AI559" t="s">
        <v>12</v>
      </c>
    </row>
    <row r="560" spans="1:35" x14ac:dyDescent="0.45">
      <c r="A560" t="s">
        <v>12</v>
      </c>
      <c r="B560" t="s">
        <v>150</v>
      </c>
      <c r="C560" t="s">
        <v>33</v>
      </c>
      <c r="D560" t="s">
        <v>90</v>
      </c>
      <c r="E560" t="s">
        <v>96</v>
      </c>
      <c r="F560" t="str">
        <f>VLOOKUP(A560,Metadata!$A$1:$H$22, 7, FALSE)</f>
        <v>No HEAL CRF match</v>
      </c>
      <c r="G560" t="s">
        <v>709</v>
      </c>
      <c r="H560" t="s">
        <v>1251</v>
      </c>
      <c r="I560" t="s">
        <v>1251</v>
      </c>
      <c r="J560" t="s">
        <v>1988</v>
      </c>
      <c r="N560" t="s">
        <v>2013</v>
      </c>
      <c r="R560" t="s">
        <v>2071</v>
      </c>
      <c r="AI560" t="s">
        <v>12</v>
      </c>
    </row>
    <row r="561" spans="1:35" x14ac:dyDescent="0.45">
      <c r="A561" t="s">
        <v>12</v>
      </c>
      <c r="B561" t="s">
        <v>150</v>
      </c>
      <c r="C561" t="s">
        <v>33</v>
      </c>
      <c r="D561" t="s">
        <v>90</v>
      </c>
      <c r="E561" t="s">
        <v>96</v>
      </c>
      <c r="F561" t="str">
        <f>VLOOKUP(A561,Metadata!$A$1:$H$22, 7, FALSE)</f>
        <v>No HEAL CRF match</v>
      </c>
      <c r="G561" t="s">
        <v>710</v>
      </c>
      <c r="H561" t="s">
        <v>1252</v>
      </c>
      <c r="I561" t="s">
        <v>1252</v>
      </c>
      <c r="J561" t="s">
        <v>1988</v>
      </c>
      <c r="N561" t="s">
        <v>2013</v>
      </c>
      <c r="R561" t="s">
        <v>2071</v>
      </c>
      <c r="AI561" t="s">
        <v>12</v>
      </c>
    </row>
    <row r="562" spans="1:35" x14ac:dyDescent="0.45">
      <c r="A562" t="s">
        <v>12</v>
      </c>
      <c r="B562" t="s">
        <v>150</v>
      </c>
      <c r="C562" t="s">
        <v>33</v>
      </c>
      <c r="D562" t="s">
        <v>90</v>
      </c>
      <c r="E562" t="s">
        <v>96</v>
      </c>
      <c r="F562" t="str">
        <f>VLOOKUP(A562,Metadata!$A$1:$H$22, 7, FALSE)</f>
        <v>No HEAL CRF match</v>
      </c>
      <c r="G562" t="s">
        <v>711</v>
      </c>
      <c r="H562" t="s">
        <v>1253</v>
      </c>
      <c r="I562" t="s">
        <v>1253</v>
      </c>
      <c r="J562" t="s">
        <v>1988</v>
      </c>
      <c r="N562" t="s">
        <v>2013</v>
      </c>
      <c r="R562" t="s">
        <v>2071</v>
      </c>
      <c r="AI562" t="s">
        <v>12</v>
      </c>
    </row>
    <row r="563" spans="1:35" x14ac:dyDescent="0.45">
      <c r="A563" t="s">
        <v>12</v>
      </c>
      <c r="B563" t="s">
        <v>150</v>
      </c>
      <c r="C563" t="s">
        <v>33</v>
      </c>
      <c r="D563" t="s">
        <v>90</v>
      </c>
      <c r="E563" t="s">
        <v>96</v>
      </c>
      <c r="F563" t="str">
        <f>VLOOKUP(A563,Metadata!$A$1:$H$22, 7, FALSE)</f>
        <v>No HEAL CRF match</v>
      </c>
      <c r="G563" t="s">
        <v>712</v>
      </c>
      <c r="H563" t="s">
        <v>1254</v>
      </c>
      <c r="I563" t="s">
        <v>1254</v>
      </c>
      <c r="J563" t="s">
        <v>1988</v>
      </c>
      <c r="N563" t="s">
        <v>2013</v>
      </c>
      <c r="R563" t="s">
        <v>2071</v>
      </c>
      <c r="AI563" t="s">
        <v>12</v>
      </c>
    </row>
    <row r="564" spans="1:35" x14ac:dyDescent="0.45">
      <c r="A564" t="s">
        <v>12</v>
      </c>
      <c r="B564" t="s">
        <v>150</v>
      </c>
      <c r="C564" t="s">
        <v>33</v>
      </c>
      <c r="D564" t="s">
        <v>90</v>
      </c>
      <c r="E564" t="s">
        <v>96</v>
      </c>
      <c r="F564" t="str">
        <f>VLOOKUP(A564,Metadata!$A$1:$H$22, 7, FALSE)</f>
        <v>No HEAL CRF match</v>
      </c>
      <c r="G564" t="s">
        <v>713</v>
      </c>
      <c r="H564" t="s">
        <v>1255</v>
      </c>
      <c r="I564" t="s">
        <v>1255</v>
      </c>
      <c r="J564" t="s">
        <v>1988</v>
      </c>
      <c r="N564" t="s">
        <v>2013</v>
      </c>
      <c r="R564" t="s">
        <v>2071</v>
      </c>
      <c r="AI564" t="s">
        <v>12</v>
      </c>
    </row>
    <row r="565" spans="1:35" x14ac:dyDescent="0.45">
      <c r="A565" t="s">
        <v>12</v>
      </c>
      <c r="B565" t="s">
        <v>150</v>
      </c>
      <c r="C565" t="s">
        <v>33</v>
      </c>
      <c r="D565" t="s">
        <v>90</v>
      </c>
      <c r="E565" t="s">
        <v>96</v>
      </c>
      <c r="F565" t="str">
        <f>VLOOKUP(A565,Metadata!$A$1:$H$22, 7, FALSE)</f>
        <v>No HEAL CRF match</v>
      </c>
      <c r="G565" t="s">
        <v>714</v>
      </c>
      <c r="H565" t="s">
        <v>1256</v>
      </c>
      <c r="I565" t="s">
        <v>1256</v>
      </c>
      <c r="J565" t="s">
        <v>1988</v>
      </c>
      <c r="N565" t="s">
        <v>2013</v>
      </c>
      <c r="R565" t="s">
        <v>2071</v>
      </c>
      <c r="AI565" t="s">
        <v>12</v>
      </c>
    </row>
    <row r="566" spans="1:35" x14ac:dyDescent="0.45">
      <c r="A566" t="s">
        <v>12</v>
      </c>
      <c r="B566" t="s">
        <v>150</v>
      </c>
      <c r="C566" t="s">
        <v>33</v>
      </c>
      <c r="D566" t="s">
        <v>90</v>
      </c>
      <c r="E566" t="s">
        <v>96</v>
      </c>
      <c r="F566" t="str">
        <f>VLOOKUP(A566,Metadata!$A$1:$H$22, 7, FALSE)</f>
        <v>No HEAL CRF match</v>
      </c>
      <c r="G566" t="s">
        <v>715</v>
      </c>
      <c r="H566" t="s">
        <v>1257</v>
      </c>
      <c r="I566" t="s">
        <v>1257</v>
      </c>
      <c r="J566" t="s">
        <v>1988</v>
      </c>
      <c r="N566" t="s">
        <v>2013</v>
      </c>
      <c r="R566" t="s">
        <v>2071</v>
      </c>
      <c r="AI566" t="s">
        <v>12</v>
      </c>
    </row>
    <row r="567" spans="1:35" x14ac:dyDescent="0.45">
      <c r="A567" t="s">
        <v>12</v>
      </c>
      <c r="B567" t="s">
        <v>150</v>
      </c>
      <c r="C567" t="s">
        <v>33</v>
      </c>
      <c r="D567" t="s">
        <v>90</v>
      </c>
      <c r="E567" t="s">
        <v>96</v>
      </c>
      <c r="F567" t="str">
        <f>VLOOKUP(A567,Metadata!$A$1:$H$22, 7, FALSE)</f>
        <v>No HEAL CRF match</v>
      </c>
      <c r="G567" t="s">
        <v>716</v>
      </c>
      <c r="H567" t="s">
        <v>1258</v>
      </c>
      <c r="I567" t="s">
        <v>1895</v>
      </c>
      <c r="J567" t="s">
        <v>1990</v>
      </c>
      <c r="AI567" t="s">
        <v>12</v>
      </c>
    </row>
    <row r="568" spans="1:35" x14ac:dyDescent="0.45">
      <c r="A568" t="s">
        <v>12</v>
      </c>
      <c r="B568" t="s">
        <v>150</v>
      </c>
      <c r="C568" t="s">
        <v>33</v>
      </c>
      <c r="D568" t="s">
        <v>90</v>
      </c>
      <c r="E568" t="s">
        <v>96</v>
      </c>
      <c r="F568" t="str">
        <f>VLOOKUP(A568,Metadata!$A$1:$H$22, 7, FALSE)</f>
        <v>No HEAL CRF match</v>
      </c>
      <c r="G568" t="s">
        <v>717</v>
      </c>
      <c r="H568" t="s">
        <v>1259</v>
      </c>
      <c r="I568" t="s">
        <v>1259</v>
      </c>
      <c r="J568" t="s">
        <v>1989</v>
      </c>
      <c r="N568" t="s">
        <v>1994</v>
      </c>
      <c r="R568" t="s">
        <v>2021</v>
      </c>
      <c r="AI568" t="s">
        <v>12</v>
      </c>
    </row>
    <row r="569" spans="1:35" x14ac:dyDescent="0.45">
      <c r="A569" t="s">
        <v>12</v>
      </c>
      <c r="B569" t="s">
        <v>150</v>
      </c>
      <c r="C569" t="s">
        <v>33</v>
      </c>
      <c r="D569" t="s">
        <v>90</v>
      </c>
      <c r="E569" t="s">
        <v>96</v>
      </c>
      <c r="F569" t="str">
        <f>VLOOKUP(A569,Metadata!$A$1:$H$22, 7, FALSE)</f>
        <v>No HEAL CRF match</v>
      </c>
      <c r="G569" t="s">
        <v>718</v>
      </c>
      <c r="H569" t="s">
        <v>1260</v>
      </c>
      <c r="I569" t="s">
        <v>1896</v>
      </c>
      <c r="J569" t="s">
        <v>1990</v>
      </c>
      <c r="AI569" t="s">
        <v>12</v>
      </c>
    </row>
    <row r="570" spans="1:35" x14ac:dyDescent="0.45">
      <c r="A570" t="s">
        <v>11</v>
      </c>
      <c r="B570" t="s">
        <v>150</v>
      </c>
      <c r="C570" t="s">
        <v>32</v>
      </c>
      <c r="D570" t="s">
        <v>90</v>
      </c>
      <c r="E570" t="s">
        <v>96</v>
      </c>
      <c r="F570" t="str">
        <f>VLOOKUP(A570,Metadata!$A$1:$H$22, 7, FALSE)</f>
        <v>No HEAL CRF match</v>
      </c>
      <c r="G570" t="s">
        <v>719</v>
      </c>
      <c r="H570" t="s">
        <v>1261</v>
      </c>
      <c r="I570" t="s">
        <v>1261</v>
      </c>
      <c r="J570" t="s">
        <v>1988</v>
      </c>
      <c r="N570" t="s">
        <v>2014</v>
      </c>
      <c r="R570" t="s">
        <v>2072</v>
      </c>
      <c r="AI570" t="s">
        <v>11</v>
      </c>
    </row>
    <row r="571" spans="1:35" x14ac:dyDescent="0.45">
      <c r="A571" t="s">
        <v>11</v>
      </c>
      <c r="B571" t="s">
        <v>150</v>
      </c>
      <c r="C571" t="s">
        <v>32</v>
      </c>
      <c r="D571" t="s">
        <v>90</v>
      </c>
      <c r="E571" t="s">
        <v>96</v>
      </c>
      <c r="F571" t="str">
        <f>VLOOKUP(A571,Metadata!$A$1:$H$22, 7, FALSE)</f>
        <v>No HEAL CRF match</v>
      </c>
      <c r="G571" t="s">
        <v>720</v>
      </c>
      <c r="H571" t="s">
        <v>1262</v>
      </c>
      <c r="I571" t="s">
        <v>1262</v>
      </c>
      <c r="J571" t="s">
        <v>1988</v>
      </c>
      <c r="N571" t="s">
        <v>2010</v>
      </c>
      <c r="R571" t="s">
        <v>2073</v>
      </c>
      <c r="AI571" t="s">
        <v>11</v>
      </c>
    </row>
    <row r="572" spans="1:35" x14ac:dyDescent="0.45">
      <c r="A572" t="s">
        <v>22</v>
      </c>
      <c r="B572" t="s">
        <v>150</v>
      </c>
      <c r="C572" t="s">
        <v>43</v>
      </c>
      <c r="D572" t="s">
        <v>90</v>
      </c>
      <c r="E572" t="s">
        <v>96</v>
      </c>
      <c r="F572" t="str">
        <f>VLOOKUP(A572,Metadata!$A$1:$H$22, 7, FALSE)</f>
        <v>No HEAL CRF match</v>
      </c>
      <c r="G572" t="s">
        <v>721</v>
      </c>
      <c r="H572" t="s">
        <v>1263</v>
      </c>
      <c r="I572" t="s">
        <v>1263</v>
      </c>
      <c r="J572" t="s">
        <v>1988</v>
      </c>
      <c r="N572" t="s">
        <v>1993</v>
      </c>
      <c r="R572" t="s">
        <v>2074</v>
      </c>
      <c r="AI572" t="s">
        <v>22</v>
      </c>
    </row>
    <row r="573" spans="1:35" x14ac:dyDescent="0.45">
      <c r="A573" t="s">
        <v>22</v>
      </c>
      <c r="B573" t="s">
        <v>150</v>
      </c>
      <c r="C573" t="s">
        <v>43</v>
      </c>
      <c r="D573" t="s">
        <v>90</v>
      </c>
      <c r="E573" t="s">
        <v>96</v>
      </c>
      <c r="F573" t="str">
        <f>VLOOKUP(A573,Metadata!$A$1:$H$22, 7, FALSE)</f>
        <v>No HEAL CRF match</v>
      </c>
      <c r="G573" t="s">
        <v>722</v>
      </c>
      <c r="H573" t="s">
        <v>1264</v>
      </c>
      <c r="I573" t="s">
        <v>1264</v>
      </c>
      <c r="J573" t="s">
        <v>1988</v>
      </c>
      <c r="N573" t="s">
        <v>1998</v>
      </c>
      <c r="R573" t="s">
        <v>2075</v>
      </c>
      <c r="AI573" t="s">
        <v>22</v>
      </c>
    </row>
    <row r="574" spans="1:35" x14ac:dyDescent="0.45">
      <c r="A574" t="s">
        <v>22</v>
      </c>
      <c r="B574" t="s">
        <v>150</v>
      </c>
      <c r="C574" t="s">
        <v>43</v>
      </c>
      <c r="D574" t="s">
        <v>90</v>
      </c>
      <c r="E574" t="s">
        <v>96</v>
      </c>
      <c r="F574" t="str">
        <f>VLOOKUP(A574,Metadata!$A$1:$H$22, 7, FALSE)</f>
        <v>No HEAL CRF match</v>
      </c>
      <c r="G574" t="s">
        <v>723</v>
      </c>
      <c r="I574" t="s">
        <v>1897</v>
      </c>
      <c r="J574" t="s">
        <v>1988</v>
      </c>
      <c r="N574" t="s">
        <v>2010</v>
      </c>
      <c r="R574" t="s">
        <v>2076</v>
      </c>
      <c r="AI574" t="s">
        <v>22</v>
      </c>
    </row>
    <row r="575" spans="1:35" x14ac:dyDescent="0.45">
      <c r="A575" t="s">
        <v>22</v>
      </c>
      <c r="B575" t="s">
        <v>150</v>
      </c>
      <c r="C575" t="s">
        <v>43</v>
      </c>
      <c r="D575" t="s">
        <v>90</v>
      </c>
      <c r="E575" t="s">
        <v>96</v>
      </c>
      <c r="F575" t="str">
        <f>VLOOKUP(A575,Metadata!$A$1:$H$22, 7, FALSE)</f>
        <v>No HEAL CRF match</v>
      </c>
      <c r="G575" t="s">
        <v>724</v>
      </c>
      <c r="H575" t="s">
        <v>1265</v>
      </c>
      <c r="I575" t="s">
        <v>1898</v>
      </c>
      <c r="J575" t="s">
        <v>1988</v>
      </c>
      <c r="N575" t="s">
        <v>2010</v>
      </c>
      <c r="R575" t="s">
        <v>2076</v>
      </c>
      <c r="AI575" t="s">
        <v>22</v>
      </c>
    </row>
    <row r="576" spans="1:35" x14ac:dyDescent="0.45">
      <c r="A576" t="s">
        <v>22</v>
      </c>
      <c r="B576" t="s">
        <v>150</v>
      </c>
      <c r="C576" t="s">
        <v>43</v>
      </c>
      <c r="D576" t="s">
        <v>90</v>
      </c>
      <c r="E576" t="s">
        <v>96</v>
      </c>
      <c r="F576" t="str">
        <f>VLOOKUP(A576,Metadata!$A$1:$H$22, 7, FALSE)</f>
        <v>No HEAL CRF match</v>
      </c>
      <c r="G576" t="s">
        <v>725</v>
      </c>
      <c r="H576" t="s">
        <v>1266</v>
      </c>
      <c r="I576" t="s">
        <v>1899</v>
      </c>
      <c r="J576" t="s">
        <v>1988</v>
      </c>
      <c r="N576" t="s">
        <v>2010</v>
      </c>
      <c r="R576" t="s">
        <v>2076</v>
      </c>
      <c r="AI576" t="s">
        <v>22</v>
      </c>
    </row>
    <row r="577" spans="1:35" x14ac:dyDescent="0.45">
      <c r="A577" t="s">
        <v>22</v>
      </c>
      <c r="B577" t="s">
        <v>150</v>
      </c>
      <c r="C577" t="s">
        <v>43</v>
      </c>
      <c r="D577" t="s">
        <v>90</v>
      </c>
      <c r="E577" t="s">
        <v>96</v>
      </c>
      <c r="F577" t="str">
        <f>VLOOKUP(A577,Metadata!$A$1:$H$22, 7, FALSE)</f>
        <v>No HEAL CRF match</v>
      </c>
      <c r="G577" t="s">
        <v>726</v>
      </c>
      <c r="H577" t="s">
        <v>1267</v>
      </c>
      <c r="I577" t="s">
        <v>1900</v>
      </c>
      <c r="J577" t="s">
        <v>1988</v>
      </c>
      <c r="N577" t="s">
        <v>2010</v>
      </c>
      <c r="R577" t="s">
        <v>2076</v>
      </c>
      <c r="AI577" t="s">
        <v>22</v>
      </c>
    </row>
    <row r="578" spans="1:35" x14ac:dyDescent="0.45">
      <c r="A578" t="s">
        <v>22</v>
      </c>
      <c r="B578" t="s">
        <v>150</v>
      </c>
      <c r="C578" t="s">
        <v>43</v>
      </c>
      <c r="D578" t="s">
        <v>90</v>
      </c>
      <c r="E578" t="s">
        <v>96</v>
      </c>
      <c r="F578" t="str">
        <f>VLOOKUP(A578,Metadata!$A$1:$H$22, 7, FALSE)</f>
        <v>No HEAL CRF match</v>
      </c>
      <c r="G578" t="s">
        <v>727</v>
      </c>
      <c r="H578" t="s">
        <v>1268</v>
      </c>
      <c r="I578" t="s">
        <v>1901</v>
      </c>
      <c r="J578" t="s">
        <v>1988</v>
      </c>
      <c r="N578" t="s">
        <v>2010</v>
      </c>
      <c r="R578" t="s">
        <v>2076</v>
      </c>
      <c r="AI578" t="s">
        <v>22</v>
      </c>
    </row>
    <row r="579" spans="1:35" x14ac:dyDescent="0.45">
      <c r="A579" t="s">
        <v>22</v>
      </c>
      <c r="B579" t="s">
        <v>150</v>
      </c>
      <c r="C579" t="s">
        <v>43</v>
      </c>
      <c r="D579" t="s">
        <v>90</v>
      </c>
      <c r="E579" t="s">
        <v>96</v>
      </c>
      <c r="F579" t="str">
        <f>VLOOKUP(A579,Metadata!$A$1:$H$22, 7, FALSE)</f>
        <v>No HEAL CRF match</v>
      </c>
      <c r="G579" t="s">
        <v>728</v>
      </c>
      <c r="H579" t="s">
        <v>1269</v>
      </c>
      <c r="I579" t="s">
        <v>1902</v>
      </c>
      <c r="J579" t="s">
        <v>1988</v>
      </c>
      <c r="N579" t="s">
        <v>2010</v>
      </c>
      <c r="R579" t="s">
        <v>2076</v>
      </c>
      <c r="AI579" t="s">
        <v>22</v>
      </c>
    </row>
    <row r="580" spans="1:35" x14ac:dyDescent="0.45">
      <c r="A580" t="s">
        <v>22</v>
      </c>
      <c r="B580" t="s">
        <v>150</v>
      </c>
      <c r="C580" t="s">
        <v>43</v>
      </c>
      <c r="D580" t="s">
        <v>90</v>
      </c>
      <c r="E580" t="s">
        <v>96</v>
      </c>
      <c r="F580" t="str">
        <f>VLOOKUP(A580,Metadata!$A$1:$H$22, 7, FALSE)</f>
        <v>No HEAL CRF match</v>
      </c>
      <c r="G580" t="s">
        <v>729</v>
      </c>
      <c r="H580" t="s">
        <v>1270</v>
      </c>
      <c r="I580" t="s">
        <v>1903</v>
      </c>
      <c r="J580" t="s">
        <v>1988</v>
      </c>
      <c r="N580" t="s">
        <v>2010</v>
      </c>
      <c r="R580" t="s">
        <v>2076</v>
      </c>
      <c r="AI580" t="s">
        <v>22</v>
      </c>
    </row>
    <row r="581" spans="1:35" x14ac:dyDescent="0.45">
      <c r="A581" t="s">
        <v>22</v>
      </c>
      <c r="B581" t="s">
        <v>150</v>
      </c>
      <c r="C581" t="s">
        <v>43</v>
      </c>
      <c r="D581" t="s">
        <v>90</v>
      </c>
      <c r="E581" t="s">
        <v>96</v>
      </c>
      <c r="F581" t="str">
        <f>VLOOKUP(A581,Metadata!$A$1:$H$22, 7, FALSE)</f>
        <v>No HEAL CRF match</v>
      </c>
      <c r="G581" t="s">
        <v>730</v>
      </c>
      <c r="H581" t="s">
        <v>1271</v>
      </c>
      <c r="I581" t="s">
        <v>1904</v>
      </c>
      <c r="J581" t="s">
        <v>1988</v>
      </c>
      <c r="N581" t="s">
        <v>2010</v>
      </c>
      <c r="R581" t="s">
        <v>2076</v>
      </c>
      <c r="AI581" t="s">
        <v>22</v>
      </c>
    </row>
    <row r="582" spans="1:35" x14ac:dyDescent="0.45">
      <c r="A582" t="s">
        <v>22</v>
      </c>
      <c r="B582" t="s">
        <v>150</v>
      </c>
      <c r="C582" t="s">
        <v>43</v>
      </c>
      <c r="D582" t="s">
        <v>90</v>
      </c>
      <c r="E582" t="s">
        <v>96</v>
      </c>
      <c r="F582" t="str">
        <f>VLOOKUP(A582,Metadata!$A$1:$H$22, 7, FALSE)</f>
        <v>No HEAL CRF match</v>
      </c>
      <c r="G582" t="s">
        <v>731</v>
      </c>
      <c r="H582" t="s">
        <v>1272</v>
      </c>
      <c r="I582" t="s">
        <v>1905</v>
      </c>
      <c r="J582" t="s">
        <v>1988</v>
      </c>
      <c r="N582" t="s">
        <v>2010</v>
      </c>
      <c r="R582" t="s">
        <v>2076</v>
      </c>
      <c r="AI582" t="s">
        <v>22</v>
      </c>
    </row>
    <row r="583" spans="1:35" x14ac:dyDescent="0.45">
      <c r="A583" t="s">
        <v>22</v>
      </c>
      <c r="B583" t="s">
        <v>150</v>
      </c>
      <c r="C583" t="s">
        <v>43</v>
      </c>
      <c r="D583" t="s">
        <v>90</v>
      </c>
      <c r="E583" t="s">
        <v>96</v>
      </c>
      <c r="F583" t="str">
        <f>VLOOKUP(A583,Metadata!$A$1:$H$22, 7, FALSE)</f>
        <v>No HEAL CRF match</v>
      </c>
      <c r="G583" t="s">
        <v>732</v>
      </c>
      <c r="H583" t="s">
        <v>1273</v>
      </c>
      <c r="I583" t="s">
        <v>1906</v>
      </c>
      <c r="J583" t="s">
        <v>1988</v>
      </c>
      <c r="N583" t="s">
        <v>2010</v>
      </c>
      <c r="R583" t="s">
        <v>2076</v>
      </c>
      <c r="AI583" t="s">
        <v>22</v>
      </c>
    </row>
    <row r="584" spans="1:35" x14ac:dyDescent="0.45">
      <c r="A584" t="s">
        <v>22</v>
      </c>
      <c r="B584" t="s">
        <v>150</v>
      </c>
      <c r="C584" t="s">
        <v>43</v>
      </c>
      <c r="D584" t="s">
        <v>90</v>
      </c>
      <c r="E584" t="s">
        <v>96</v>
      </c>
      <c r="F584" t="str">
        <f>VLOOKUP(A584,Metadata!$A$1:$H$22, 7, FALSE)</f>
        <v>No HEAL CRF match</v>
      </c>
      <c r="G584" t="s">
        <v>733</v>
      </c>
      <c r="H584" t="s">
        <v>1274</v>
      </c>
      <c r="I584" t="s">
        <v>1907</v>
      </c>
      <c r="J584" t="s">
        <v>1988</v>
      </c>
      <c r="N584" t="s">
        <v>2010</v>
      </c>
      <c r="R584" t="s">
        <v>2076</v>
      </c>
      <c r="AI584" t="s">
        <v>22</v>
      </c>
    </row>
    <row r="585" spans="1:35" x14ac:dyDescent="0.45">
      <c r="A585" t="s">
        <v>22</v>
      </c>
      <c r="B585" t="s">
        <v>150</v>
      </c>
      <c r="C585" t="s">
        <v>43</v>
      </c>
      <c r="D585" t="s">
        <v>90</v>
      </c>
      <c r="E585" t="s">
        <v>96</v>
      </c>
      <c r="F585" t="str">
        <f>VLOOKUP(A585,Metadata!$A$1:$H$22, 7, FALSE)</f>
        <v>No HEAL CRF match</v>
      </c>
      <c r="G585" t="s">
        <v>734</v>
      </c>
      <c r="H585" t="s">
        <v>1275</v>
      </c>
      <c r="I585" t="s">
        <v>1908</v>
      </c>
      <c r="J585" t="s">
        <v>1988</v>
      </c>
      <c r="N585" t="s">
        <v>2010</v>
      </c>
      <c r="R585" t="s">
        <v>2076</v>
      </c>
      <c r="AI585" t="s">
        <v>22</v>
      </c>
    </row>
    <row r="586" spans="1:35" x14ac:dyDescent="0.45">
      <c r="A586" t="s">
        <v>22</v>
      </c>
      <c r="B586" t="s">
        <v>150</v>
      </c>
      <c r="C586" t="s">
        <v>43</v>
      </c>
      <c r="D586" t="s">
        <v>90</v>
      </c>
      <c r="E586" t="s">
        <v>96</v>
      </c>
      <c r="F586" t="str">
        <f>VLOOKUP(A586,Metadata!$A$1:$H$22, 7, FALSE)</f>
        <v>No HEAL CRF match</v>
      </c>
      <c r="G586" t="s">
        <v>735</v>
      </c>
      <c r="H586" t="s">
        <v>1276</v>
      </c>
      <c r="I586" t="s">
        <v>1909</v>
      </c>
      <c r="J586" t="s">
        <v>1988</v>
      </c>
      <c r="N586" t="s">
        <v>2010</v>
      </c>
      <c r="R586" t="s">
        <v>2076</v>
      </c>
      <c r="AI586" t="s">
        <v>22</v>
      </c>
    </row>
    <row r="587" spans="1:35" x14ac:dyDescent="0.45">
      <c r="A587" t="s">
        <v>22</v>
      </c>
      <c r="B587" t="s">
        <v>150</v>
      </c>
      <c r="C587" t="s">
        <v>43</v>
      </c>
      <c r="D587" t="s">
        <v>90</v>
      </c>
      <c r="E587" t="s">
        <v>96</v>
      </c>
      <c r="F587" t="str">
        <f>VLOOKUP(A587,Metadata!$A$1:$H$22, 7, FALSE)</f>
        <v>No HEAL CRF match</v>
      </c>
      <c r="G587" t="s">
        <v>736</v>
      </c>
      <c r="H587" t="s">
        <v>1277</v>
      </c>
      <c r="I587" t="s">
        <v>1910</v>
      </c>
      <c r="J587" t="s">
        <v>1988</v>
      </c>
      <c r="N587" t="s">
        <v>2010</v>
      </c>
      <c r="R587" t="s">
        <v>2076</v>
      </c>
      <c r="AI587" t="s">
        <v>22</v>
      </c>
    </row>
    <row r="588" spans="1:35" x14ac:dyDescent="0.45">
      <c r="A588" t="s">
        <v>22</v>
      </c>
      <c r="B588" t="s">
        <v>150</v>
      </c>
      <c r="C588" t="s">
        <v>43</v>
      </c>
      <c r="D588" t="s">
        <v>90</v>
      </c>
      <c r="E588" t="s">
        <v>96</v>
      </c>
      <c r="F588" t="str">
        <f>VLOOKUP(A588,Metadata!$A$1:$H$22, 7, FALSE)</f>
        <v>No HEAL CRF match</v>
      </c>
      <c r="G588" t="s">
        <v>737</v>
      </c>
      <c r="H588" t="s">
        <v>1278</v>
      </c>
      <c r="I588" t="s">
        <v>1911</v>
      </c>
      <c r="J588" t="s">
        <v>1988</v>
      </c>
      <c r="N588" t="s">
        <v>2010</v>
      </c>
      <c r="R588" t="s">
        <v>2076</v>
      </c>
      <c r="AI588" t="s">
        <v>22</v>
      </c>
    </row>
    <row r="589" spans="1:35" x14ac:dyDescent="0.45">
      <c r="A589" t="s">
        <v>22</v>
      </c>
      <c r="B589" t="s">
        <v>150</v>
      </c>
      <c r="C589" t="s">
        <v>43</v>
      </c>
      <c r="D589" t="s">
        <v>90</v>
      </c>
      <c r="E589" t="s">
        <v>96</v>
      </c>
      <c r="F589" t="str">
        <f>VLOOKUP(A589,Metadata!$A$1:$H$22, 7, FALSE)</f>
        <v>No HEAL CRF match</v>
      </c>
      <c r="G589" t="s">
        <v>738</v>
      </c>
      <c r="H589" t="s">
        <v>1279</v>
      </c>
      <c r="I589" t="s">
        <v>1912</v>
      </c>
      <c r="J589" t="s">
        <v>1988</v>
      </c>
      <c r="N589" t="s">
        <v>2010</v>
      </c>
      <c r="R589" t="s">
        <v>2076</v>
      </c>
      <c r="AI589" t="s">
        <v>22</v>
      </c>
    </row>
    <row r="590" spans="1:35" x14ac:dyDescent="0.45">
      <c r="A590" t="s">
        <v>22</v>
      </c>
      <c r="B590" t="s">
        <v>150</v>
      </c>
      <c r="C590" t="s">
        <v>43</v>
      </c>
      <c r="D590" t="s">
        <v>90</v>
      </c>
      <c r="E590" t="s">
        <v>96</v>
      </c>
      <c r="F590" t="str">
        <f>VLOOKUP(A590,Metadata!$A$1:$H$22, 7, FALSE)</f>
        <v>No HEAL CRF match</v>
      </c>
      <c r="G590" t="s">
        <v>739</v>
      </c>
      <c r="H590" t="s">
        <v>1280</v>
      </c>
      <c r="I590" t="s">
        <v>1913</v>
      </c>
      <c r="J590" t="s">
        <v>1988</v>
      </c>
      <c r="N590" t="s">
        <v>2010</v>
      </c>
      <c r="R590" t="s">
        <v>2076</v>
      </c>
      <c r="AI590" t="s">
        <v>22</v>
      </c>
    </row>
    <row r="591" spans="1:35" x14ac:dyDescent="0.45">
      <c r="A591" t="s">
        <v>22</v>
      </c>
      <c r="B591" t="s">
        <v>150</v>
      </c>
      <c r="C591" t="s">
        <v>43</v>
      </c>
      <c r="D591" t="s">
        <v>90</v>
      </c>
      <c r="E591" t="s">
        <v>96</v>
      </c>
      <c r="F591" t="str">
        <f>VLOOKUP(A591,Metadata!$A$1:$H$22, 7, FALSE)</f>
        <v>No HEAL CRF match</v>
      </c>
      <c r="G591" t="s">
        <v>740</v>
      </c>
      <c r="H591" t="s">
        <v>1281</v>
      </c>
      <c r="I591" t="s">
        <v>1914</v>
      </c>
      <c r="J591" t="s">
        <v>1988</v>
      </c>
      <c r="N591" t="s">
        <v>2010</v>
      </c>
      <c r="R591" t="s">
        <v>2076</v>
      </c>
      <c r="AI591" t="s">
        <v>22</v>
      </c>
    </row>
    <row r="592" spans="1:35" x14ac:dyDescent="0.45">
      <c r="A592" t="s">
        <v>22</v>
      </c>
      <c r="B592" t="s">
        <v>150</v>
      </c>
      <c r="C592" t="s">
        <v>43</v>
      </c>
      <c r="D592" t="s">
        <v>90</v>
      </c>
      <c r="E592" t="s">
        <v>96</v>
      </c>
      <c r="F592" t="str">
        <f>VLOOKUP(A592,Metadata!$A$1:$H$22, 7, FALSE)</f>
        <v>No HEAL CRF match</v>
      </c>
      <c r="G592" t="s">
        <v>741</v>
      </c>
      <c r="H592" t="s">
        <v>1282</v>
      </c>
      <c r="I592" t="s">
        <v>1915</v>
      </c>
      <c r="J592" t="s">
        <v>1988</v>
      </c>
      <c r="N592" t="s">
        <v>2010</v>
      </c>
      <c r="R592" t="s">
        <v>2076</v>
      </c>
      <c r="AI592" t="s">
        <v>22</v>
      </c>
    </row>
    <row r="593" spans="1:35" x14ac:dyDescent="0.45">
      <c r="A593" t="s">
        <v>22</v>
      </c>
      <c r="B593" t="s">
        <v>150</v>
      </c>
      <c r="C593" t="s">
        <v>43</v>
      </c>
      <c r="D593" t="s">
        <v>90</v>
      </c>
      <c r="E593" t="s">
        <v>96</v>
      </c>
      <c r="F593" t="str">
        <f>VLOOKUP(A593,Metadata!$A$1:$H$22, 7, FALSE)</f>
        <v>No HEAL CRF match</v>
      </c>
      <c r="G593" t="s">
        <v>742</v>
      </c>
      <c r="H593" t="s">
        <v>1283</v>
      </c>
      <c r="I593" t="s">
        <v>1916</v>
      </c>
      <c r="J593" t="s">
        <v>1988</v>
      </c>
      <c r="N593" t="s">
        <v>2010</v>
      </c>
      <c r="R593" t="s">
        <v>2076</v>
      </c>
      <c r="AI593" t="s">
        <v>22</v>
      </c>
    </row>
    <row r="594" spans="1:35" x14ac:dyDescent="0.45">
      <c r="A594" t="s">
        <v>22</v>
      </c>
      <c r="B594" t="s">
        <v>150</v>
      </c>
      <c r="C594" t="s">
        <v>43</v>
      </c>
      <c r="D594" t="s">
        <v>90</v>
      </c>
      <c r="E594" t="s">
        <v>96</v>
      </c>
      <c r="F594" t="str">
        <f>VLOOKUP(A594,Metadata!$A$1:$H$22, 7, FALSE)</f>
        <v>No HEAL CRF match</v>
      </c>
      <c r="G594" t="s">
        <v>743</v>
      </c>
      <c r="H594" t="s">
        <v>1284</v>
      </c>
      <c r="I594" t="s">
        <v>1917</v>
      </c>
      <c r="J594" t="s">
        <v>1986</v>
      </c>
      <c r="AI594" t="s">
        <v>22</v>
      </c>
    </row>
    <row r="595" spans="1:35" x14ac:dyDescent="0.45">
      <c r="A595" t="s">
        <v>22</v>
      </c>
      <c r="B595" t="s">
        <v>150</v>
      </c>
      <c r="C595" t="s">
        <v>43</v>
      </c>
      <c r="D595" t="s">
        <v>90</v>
      </c>
      <c r="E595" t="s">
        <v>96</v>
      </c>
      <c r="F595" t="str">
        <f>VLOOKUP(A595,Metadata!$A$1:$H$22, 7, FALSE)</f>
        <v>No HEAL CRF match</v>
      </c>
      <c r="G595" t="s">
        <v>744</v>
      </c>
      <c r="H595" t="s">
        <v>1285</v>
      </c>
      <c r="I595" t="s">
        <v>1918</v>
      </c>
      <c r="J595" t="s">
        <v>1988</v>
      </c>
      <c r="N595" t="s">
        <v>2010</v>
      </c>
      <c r="R595" t="s">
        <v>2077</v>
      </c>
      <c r="AI595" t="s">
        <v>22</v>
      </c>
    </row>
    <row r="596" spans="1:35" x14ac:dyDescent="0.45">
      <c r="A596" t="s">
        <v>22</v>
      </c>
      <c r="B596" t="s">
        <v>150</v>
      </c>
      <c r="C596" t="s">
        <v>43</v>
      </c>
      <c r="D596" t="s">
        <v>90</v>
      </c>
      <c r="E596" t="s">
        <v>96</v>
      </c>
      <c r="F596" t="str">
        <f>VLOOKUP(A596,Metadata!$A$1:$H$22, 7, FALSE)</f>
        <v>No HEAL CRF match</v>
      </c>
      <c r="G596" t="s">
        <v>745</v>
      </c>
      <c r="H596" t="s">
        <v>1286</v>
      </c>
      <c r="I596" t="s">
        <v>1919</v>
      </c>
      <c r="J596" t="s">
        <v>1987</v>
      </c>
      <c r="K596" t="s">
        <v>1992</v>
      </c>
      <c r="AI596" t="s">
        <v>22</v>
      </c>
    </row>
    <row r="597" spans="1:35" x14ac:dyDescent="0.45">
      <c r="A597" t="s">
        <v>22</v>
      </c>
      <c r="B597" t="s">
        <v>150</v>
      </c>
      <c r="C597" t="s">
        <v>43</v>
      </c>
      <c r="D597" t="s">
        <v>90</v>
      </c>
      <c r="E597" t="s">
        <v>96</v>
      </c>
      <c r="F597" t="str">
        <f>VLOOKUP(A597,Metadata!$A$1:$H$22, 7, FALSE)</f>
        <v>No HEAL CRF match</v>
      </c>
      <c r="G597" t="s">
        <v>746</v>
      </c>
      <c r="H597" t="s">
        <v>1287</v>
      </c>
      <c r="I597" t="s">
        <v>1920</v>
      </c>
      <c r="J597" t="s">
        <v>1986</v>
      </c>
      <c r="AI597" t="s">
        <v>22</v>
      </c>
    </row>
    <row r="598" spans="1:35" x14ac:dyDescent="0.45">
      <c r="A598" t="s">
        <v>22</v>
      </c>
      <c r="B598" t="s">
        <v>150</v>
      </c>
      <c r="C598" t="s">
        <v>43</v>
      </c>
      <c r="D598" t="s">
        <v>90</v>
      </c>
      <c r="E598" t="s">
        <v>96</v>
      </c>
      <c r="F598" t="str">
        <f>VLOOKUP(A598,Metadata!$A$1:$H$22, 7, FALSE)</f>
        <v>No HEAL CRF match</v>
      </c>
      <c r="G598" t="s">
        <v>747</v>
      </c>
      <c r="H598" t="s">
        <v>1288</v>
      </c>
      <c r="I598" t="s">
        <v>1921</v>
      </c>
      <c r="J598" t="s">
        <v>1986</v>
      </c>
      <c r="AI598" t="s">
        <v>22</v>
      </c>
    </row>
    <row r="599" spans="1:35" x14ac:dyDescent="0.45">
      <c r="A599" t="s">
        <v>22</v>
      </c>
      <c r="B599" t="s">
        <v>150</v>
      </c>
      <c r="C599" t="s">
        <v>43</v>
      </c>
      <c r="D599" t="s">
        <v>90</v>
      </c>
      <c r="E599" t="s">
        <v>96</v>
      </c>
      <c r="F599" t="str">
        <f>VLOOKUP(A599,Metadata!$A$1:$H$22, 7, FALSE)</f>
        <v>No HEAL CRF match</v>
      </c>
      <c r="G599" t="s">
        <v>748</v>
      </c>
      <c r="H599" t="s">
        <v>1289</v>
      </c>
      <c r="I599" t="s">
        <v>1922</v>
      </c>
      <c r="J599" t="s">
        <v>1986</v>
      </c>
      <c r="AI599" t="s">
        <v>22</v>
      </c>
    </row>
    <row r="600" spans="1:35" x14ac:dyDescent="0.45">
      <c r="A600" t="s">
        <v>22</v>
      </c>
      <c r="B600" t="s">
        <v>150</v>
      </c>
      <c r="C600" t="s">
        <v>43</v>
      </c>
      <c r="D600" t="s">
        <v>90</v>
      </c>
      <c r="E600" t="s">
        <v>96</v>
      </c>
      <c r="F600" t="str">
        <f>VLOOKUP(A600,Metadata!$A$1:$H$22, 7, FALSE)</f>
        <v>No HEAL CRF match</v>
      </c>
      <c r="G600" t="s">
        <v>749</v>
      </c>
      <c r="H600" t="s">
        <v>1290</v>
      </c>
      <c r="I600" t="s">
        <v>1923</v>
      </c>
      <c r="J600" t="s">
        <v>1986</v>
      </c>
      <c r="AI600" t="s">
        <v>22</v>
      </c>
    </row>
    <row r="601" spans="1:35" x14ac:dyDescent="0.45">
      <c r="A601" t="s">
        <v>22</v>
      </c>
      <c r="B601" t="s">
        <v>150</v>
      </c>
      <c r="C601" t="s">
        <v>43</v>
      </c>
      <c r="D601" t="s">
        <v>90</v>
      </c>
      <c r="E601" t="s">
        <v>96</v>
      </c>
      <c r="F601" t="str">
        <f>VLOOKUP(A601,Metadata!$A$1:$H$22, 7, FALSE)</f>
        <v>No HEAL CRF match</v>
      </c>
      <c r="G601" t="s">
        <v>750</v>
      </c>
      <c r="H601" t="s">
        <v>1291</v>
      </c>
      <c r="I601" t="s">
        <v>1924</v>
      </c>
      <c r="J601" t="s">
        <v>1986</v>
      </c>
      <c r="AI601" t="s">
        <v>22</v>
      </c>
    </row>
    <row r="602" spans="1:35" x14ac:dyDescent="0.45">
      <c r="A602" t="s">
        <v>22</v>
      </c>
      <c r="B602" t="s">
        <v>150</v>
      </c>
      <c r="C602" t="s">
        <v>43</v>
      </c>
      <c r="D602" t="s">
        <v>90</v>
      </c>
      <c r="E602" t="s">
        <v>96</v>
      </c>
      <c r="F602" t="str">
        <f>VLOOKUP(A602,Metadata!$A$1:$H$22, 7, FALSE)</f>
        <v>No HEAL CRF match</v>
      </c>
      <c r="G602" t="s">
        <v>751</v>
      </c>
      <c r="H602" t="s">
        <v>1292</v>
      </c>
      <c r="I602" t="s">
        <v>1925</v>
      </c>
      <c r="J602" t="s">
        <v>1986</v>
      </c>
      <c r="AI602" t="s">
        <v>22</v>
      </c>
    </row>
    <row r="603" spans="1:35" x14ac:dyDescent="0.45">
      <c r="A603" t="s">
        <v>22</v>
      </c>
      <c r="B603" t="s">
        <v>150</v>
      </c>
      <c r="C603" t="s">
        <v>43</v>
      </c>
      <c r="D603" t="s">
        <v>90</v>
      </c>
      <c r="E603" t="s">
        <v>96</v>
      </c>
      <c r="F603" t="str">
        <f>VLOOKUP(A603,Metadata!$A$1:$H$22, 7, FALSE)</f>
        <v>No HEAL CRF match</v>
      </c>
      <c r="G603" t="s">
        <v>752</v>
      </c>
      <c r="H603" t="s">
        <v>1293</v>
      </c>
      <c r="I603" t="s">
        <v>1926</v>
      </c>
      <c r="J603" t="s">
        <v>1986</v>
      </c>
      <c r="AI603" t="s">
        <v>22</v>
      </c>
    </row>
    <row r="604" spans="1:35" x14ac:dyDescent="0.45">
      <c r="A604" t="s">
        <v>22</v>
      </c>
      <c r="B604" t="s">
        <v>150</v>
      </c>
      <c r="C604" t="s">
        <v>43</v>
      </c>
      <c r="D604" t="s">
        <v>90</v>
      </c>
      <c r="E604" t="s">
        <v>96</v>
      </c>
      <c r="F604" t="str">
        <f>VLOOKUP(A604,Metadata!$A$1:$H$22, 7, FALSE)</f>
        <v>No HEAL CRF match</v>
      </c>
      <c r="G604" t="s">
        <v>753</v>
      </c>
      <c r="H604" t="s">
        <v>1294</v>
      </c>
      <c r="I604" t="s">
        <v>1927</v>
      </c>
      <c r="J604" t="s">
        <v>1988</v>
      </c>
      <c r="N604" t="s">
        <v>1998</v>
      </c>
      <c r="R604" t="s">
        <v>2078</v>
      </c>
      <c r="AI604" t="s">
        <v>22</v>
      </c>
    </row>
    <row r="605" spans="1:35" x14ac:dyDescent="0.45">
      <c r="A605" t="s">
        <v>22</v>
      </c>
      <c r="B605" t="s">
        <v>150</v>
      </c>
      <c r="C605" t="s">
        <v>43</v>
      </c>
      <c r="D605" t="s">
        <v>90</v>
      </c>
      <c r="E605" t="s">
        <v>96</v>
      </c>
      <c r="F605" t="str">
        <f>VLOOKUP(A605,Metadata!$A$1:$H$22, 7, FALSE)</f>
        <v>No HEAL CRF match</v>
      </c>
      <c r="G605" t="s">
        <v>754</v>
      </c>
      <c r="H605" t="s">
        <v>1295</v>
      </c>
      <c r="I605" t="s">
        <v>1928</v>
      </c>
      <c r="J605" t="s">
        <v>1989</v>
      </c>
      <c r="N605" t="s">
        <v>1994</v>
      </c>
      <c r="R605" t="s">
        <v>2021</v>
      </c>
      <c r="AI605" t="s">
        <v>22</v>
      </c>
    </row>
    <row r="606" spans="1:35" x14ac:dyDescent="0.45">
      <c r="A606" t="s">
        <v>22</v>
      </c>
      <c r="B606" t="s">
        <v>150</v>
      </c>
      <c r="C606" t="s">
        <v>43</v>
      </c>
      <c r="D606" t="s">
        <v>90</v>
      </c>
      <c r="E606" t="s">
        <v>96</v>
      </c>
      <c r="F606" t="str">
        <f>VLOOKUP(A606,Metadata!$A$1:$H$22, 7, FALSE)</f>
        <v>No HEAL CRF match</v>
      </c>
      <c r="G606" t="s">
        <v>755</v>
      </c>
      <c r="H606" t="s">
        <v>1296</v>
      </c>
      <c r="I606" t="s">
        <v>1929</v>
      </c>
      <c r="J606" t="s">
        <v>1989</v>
      </c>
      <c r="N606" t="s">
        <v>1994</v>
      </c>
      <c r="R606" t="s">
        <v>2021</v>
      </c>
      <c r="AI606" t="s">
        <v>22</v>
      </c>
    </row>
    <row r="607" spans="1:35" x14ac:dyDescent="0.45">
      <c r="A607" t="s">
        <v>22</v>
      </c>
      <c r="B607" t="s">
        <v>150</v>
      </c>
      <c r="C607" t="s">
        <v>43</v>
      </c>
      <c r="D607" t="s">
        <v>90</v>
      </c>
      <c r="E607" t="s">
        <v>96</v>
      </c>
      <c r="F607" t="str">
        <f>VLOOKUP(A607,Metadata!$A$1:$H$22, 7, FALSE)</f>
        <v>No HEAL CRF match</v>
      </c>
      <c r="G607" t="s">
        <v>756</v>
      </c>
      <c r="H607" t="s">
        <v>756</v>
      </c>
      <c r="I607" t="s">
        <v>1930</v>
      </c>
      <c r="J607" t="s">
        <v>1988</v>
      </c>
      <c r="N607" t="s">
        <v>2010</v>
      </c>
      <c r="R607" t="s">
        <v>2079</v>
      </c>
      <c r="AI607" t="s">
        <v>22</v>
      </c>
    </row>
    <row r="608" spans="1:35" x14ac:dyDescent="0.45">
      <c r="A608" t="s">
        <v>22</v>
      </c>
      <c r="B608" t="s">
        <v>150</v>
      </c>
      <c r="C608" t="s">
        <v>43</v>
      </c>
      <c r="D608" t="s">
        <v>90</v>
      </c>
      <c r="E608" t="s">
        <v>96</v>
      </c>
      <c r="F608" t="str">
        <f>VLOOKUP(A608,Metadata!$A$1:$H$22, 7, FALSE)</f>
        <v>No HEAL CRF match</v>
      </c>
      <c r="G608" t="s">
        <v>757</v>
      </c>
      <c r="H608" t="s">
        <v>1297</v>
      </c>
      <c r="I608" t="s">
        <v>1931</v>
      </c>
      <c r="J608" t="s">
        <v>1988</v>
      </c>
      <c r="N608" t="s">
        <v>2010</v>
      </c>
      <c r="R608" t="s">
        <v>2080</v>
      </c>
      <c r="AI608" t="s">
        <v>22</v>
      </c>
    </row>
    <row r="609" spans="1:35" x14ac:dyDescent="0.45">
      <c r="A609" t="s">
        <v>22</v>
      </c>
      <c r="B609" t="s">
        <v>150</v>
      </c>
      <c r="C609" t="s">
        <v>43</v>
      </c>
      <c r="D609" t="s">
        <v>90</v>
      </c>
      <c r="E609" t="s">
        <v>96</v>
      </c>
      <c r="F609" t="str">
        <f>VLOOKUP(A609,Metadata!$A$1:$H$22, 7, FALSE)</f>
        <v>No HEAL CRF match</v>
      </c>
      <c r="G609" t="s">
        <v>758</v>
      </c>
      <c r="H609" t="s">
        <v>1298</v>
      </c>
      <c r="I609" t="s">
        <v>1932</v>
      </c>
      <c r="J609" t="s">
        <v>1988</v>
      </c>
      <c r="N609" t="s">
        <v>1998</v>
      </c>
      <c r="R609" t="s">
        <v>2081</v>
      </c>
      <c r="AI609" t="s">
        <v>22</v>
      </c>
    </row>
    <row r="610" spans="1:35" x14ac:dyDescent="0.45">
      <c r="A610" t="s">
        <v>23</v>
      </c>
      <c r="B610" t="s">
        <v>150</v>
      </c>
      <c r="C610" t="s">
        <v>43</v>
      </c>
      <c r="D610" t="s">
        <v>90</v>
      </c>
      <c r="E610" t="s">
        <v>96</v>
      </c>
      <c r="F610" t="str">
        <f>VLOOKUP(A610,Metadata!$A$1:$H$22, 7, FALSE)</f>
        <v>No HEAL CRF match</v>
      </c>
      <c r="G610" t="s">
        <v>759</v>
      </c>
      <c r="H610" t="s">
        <v>1263</v>
      </c>
      <c r="I610" t="s">
        <v>1263</v>
      </c>
      <c r="J610" t="s">
        <v>1988</v>
      </c>
      <c r="N610" t="s">
        <v>1993</v>
      </c>
      <c r="R610" t="s">
        <v>2074</v>
      </c>
      <c r="AI610" t="s">
        <v>23</v>
      </c>
    </row>
    <row r="611" spans="1:35" x14ac:dyDescent="0.45">
      <c r="A611" t="s">
        <v>23</v>
      </c>
      <c r="B611" t="s">
        <v>150</v>
      </c>
      <c r="C611" t="s">
        <v>43</v>
      </c>
      <c r="D611" t="s">
        <v>90</v>
      </c>
      <c r="E611" t="s">
        <v>96</v>
      </c>
      <c r="F611" t="str">
        <f>VLOOKUP(A611,Metadata!$A$1:$H$22, 7, FALSE)</f>
        <v>No HEAL CRF match</v>
      </c>
      <c r="G611" t="s">
        <v>760</v>
      </c>
      <c r="H611" t="s">
        <v>1264</v>
      </c>
      <c r="I611" t="s">
        <v>1264</v>
      </c>
      <c r="J611" t="s">
        <v>1988</v>
      </c>
      <c r="N611" t="s">
        <v>1998</v>
      </c>
      <c r="R611" t="s">
        <v>2075</v>
      </c>
      <c r="AI611" t="s">
        <v>23</v>
      </c>
    </row>
    <row r="612" spans="1:35" x14ac:dyDescent="0.45">
      <c r="A612" t="s">
        <v>23</v>
      </c>
      <c r="B612" t="s">
        <v>150</v>
      </c>
      <c r="C612" t="s">
        <v>43</v>
      </c>
      <c r="D612" t="s">
        <v>90</v>
      </c>
      <c r="E612" t="s">
        <v>96</v>
      </c>
      <c r="F612" t="str">
        <f>VLOOKUP(A612,Metadata!$A$1:$H$22, 7, FALSE)</f>
        <v>No HEAL CRF match</v>
      </c>
      <c r="G612" t="s">
        <v>761</v>
      </c>
      <c r="I612" t="s">
        <v>1897</v>
      </c>
      <c r="J612" t="s">
        <v>1988</v>
      </c>
      <c r="N612" t="s">
        <v>2010</v>
      </c>
      <c r="R612" t="s">
        <v>2076</v>
      </c>
      <c r="AI612" t="s">
        <v>23</v>
      </c>
    </row>
    <row r="613" spans="1:35" x14ac:dyDescent="0.45">
      <c r="A613" t="s">
        <v>23</v>
      </c>
      <c r="B613" t="s">
        <v>150</v>
      </c>
      <c r="C613" t="s">
        <v>43</v>
      </c>
      <c r="D613" t="s">
        <v>90</v>
      </c>
      <c r="E613" t="s">
        <v>96</v>
      </c>
      <c r="F613" t="str">
        <f>VLOOKUP(A613,Metadata!$A$1:$H$22, 7, FALSE)</f>
        <v>No HEAL CRF match</v>
      </c>
      <c r="G613" t="s">
        <v>762</v>
      </c>
      <c r="H613" t="s">
        <v>1265</v>
      </c>
      <c r="I613" t="s">
        <v>1898</v>
      </c>
      <c r="J613" t="s">
        <v>1988</v>
      </c>
      <c r="N613" t="s">
        <v>2010</v>
      </c>
      <c r="R613" t="s">
        <v>2076</v>
      </c>
      <c r="AI613" t="s">
        <v>23</v>
      </c>
    </row>
    <row r="614" spans="1:35" x14ac:dyDescent="0.45">
      <c r="A614" t="s">
        <v>23</v>
      </c>
      <c r="B614" t="s">
        <v>150</v>
      </c>
      <c r="C614" t="s">
        <v>43</v>
      </c>
      <c r="D614" t="s">
        <v>90</v>
      </c>
      <c r="E614" t="s">
        <v>96</v>
      </c>
      <c r="F614" t="str">
        <f>VLOOKUP(A614,Metadata!$A$1:$H$22, 7, FALSE)</f>
        <v>No HEAL CRF match</v>
      </c>
      <c r="G614" t="s">
        <v>763</v>
      </c>
      <c r="H614" t="s">
        <v>1266</v>
      </c>
      <c r="I614" t="s">
        <v>1899</v>
      </c>
      <c r="J614" t="s">
        <v>1988</v>
      </c>
      <c r="N614" t="s">
        <v>2010</v>
      </c>
      <c r="R614" t="s">
        <v>2076</v>
      </c>
      <c r="AI614" t="s">
        <v>23</v>
      </c>
    </row>
    <row r="615" spans="1:35" x14ac:dyDescent="0.45">
      <c r="A615" t="s">
        <v>23</v>
      </c>
      <c r="B615" t="s">
        <v>150</v>
      </c>
      <c r="C615" t="s">
        <v>43</v>
      </c>
      <c r="D615" t="s">
        <v>90</v>
      </c>
      <c r="E615" t="s">
        <v>96</v>
      </c>
      <c r="F615" t="str">
        <f>VLOOKUP(A615,Metadata!$A$1:$H$22, 7, FALSE)</f>
        <v>No HEAL CRF match</v>
      </c>
      <c r="G615" t="s">
        <v>764</v>
      </c>
      <c r="H615" t="s">
        <v>1267</v>
      </c>
      <c r="I615" t="s">
        <v>1900</v>
      </c>
      <c r="J615" t="s">
        <v>1988</v>
      </c>
      <c r="N615" t="s">
        <v>2010</v>
      </c>
      <c r="R615" t="s">
        <v>2076</v>
      </c>
      <c r="AI615" t="s">
        <v>23</v>
      </c>
    </row>
    <row r="616" spans="1:35" x14ac:dyDescent="0.45">
      <c r="A616" t="s">
        <v>23</v>
      </c>
      <c r="B616" t="s">
        <v>150</v>
      </c>
      <c r="C616" t="s">
        <v>43</v>
      </c>
      <c r="D616" t="s">
        <v>90</v>
      </c>
      <c r="E616" t="s">
        <v>96</v>
      </c>
      <c r="F616" t="str">
        <f>VLOOKUP(A616,Metadata!$A$1:$H$22, 7, FALSE)</f>
        <v>No HEAL CRF match</v>
      </c>
      <c r="G616" t="s">
        <v>765</v>
      </c>
      <c r="H616" t="s">
        <v>1268</v>
      </c>
      <c r="I616" t="s">
        <v>1901</v>
      </c>
      <c r="J616" t="s">
        <v>1988</v>
      </c>
      <c r="N616" t="s">
        <v>2010</v>
      </c>
      <c r="R616" t="s">
        <v>2076</v>
      </c>
      <c r="AI616" t="s">
        <v>23</v>
      </c>
    </row>
    <row r="617" spans="1:35" x14ac:dyDescent="0.45">
      <c r="A617" t="s">
        <v>23</v>
      </c>
      <c r="B617" t="s">
        <v>150</v>
      </c>
      <c r="C617" t="s">
        <v>43</v>
      </c>
      <c r="D617" t="s">
        <v>90</v>
      </c>
      <c r="E617" t="s">
        <v>96</v>
      </c>
      <c r="F617" t="str">
        <f>VLOOKUP(A617,Metadata!$A$1:$H$22, 7, FALSE)</f>
        <v>No HEAL CRF match</v>
      </c>
      <c r="G617" t="s">
        <v>766</v>
      </c>
      <c r="H617" t="s">
        <v>1269</v>
      </c>
      <c r="I617" t="s">
        <v>1902</v>
      </c>
      <c r="J617" t="s">
        <v>1988</v>
      </c>
      <c r="N617" t="s">
        <v>2010</v>
      </c>
      <c r="R617" t="s">
        <v>2076</v>
      </c>
      <c r="AI617" t="s">
        <v>23</v>
      </c>
    </row>
    <row r="618" spans="1:35" x14ac:dyDescent="0.45">
      <c r="A618" t="s">
        <v>23</v>
      </c>
      <c r="B618" t="s">
        <v>150</v>
      </c>
      <c r="C618" t="s">
        <v>43</v>
      </c>
      <c r="D618" t="s">
        <v>90</v>
      </c>
      <c r="E618" t="s">
        <v>96</v>
      </c>
      <c r="F618" t="str">
        <f>VLOOKUP(A618,Metadata!$A$1:$H$22, 7, FALSE)</f>
        <v>No HEAL CRF match</v>
      </c>
      <c r="G618" t="s">
        <v>767</v>
      </c>
      <c r="H618" t="s">
        <v>1270</v>
      </c>
      <c r="I618" t="s">
        <v>1903</v>
      </c>
      <c r="J618" t="s">
        <v>1988</v>
      </c>
      <c r="N618" t="s">
        <v>2010</v>
      </c>
      <c r="R618" t="s">
        <v>2076</v>
      </c>
      <c r="AI618" t="s">
        <v>23</v>
      </c>
    </row>
    <row r="619" spans="1:35" x14ac:dyDescent="0.45">
      <c r="A619" t="s">
        <v>23</v>
      </c>
      <c r="B619" t="s">
        <v>150</v>
      </c>
      <c r="C619" t="s">
        <v>43</v>
      </c>
      <c r="D619" t="s">
        <v>90</v>
      </c>
      <c r="E619" t="s">
        <v>96</v>
      </c>
      <c r="F619" t="str">
        <f>VLOOKUP(A619,Metadata!$A$1:$H$22, 7, FALSE)</f>
        <v>No HEAL CRF match</v>
      </c>
      <c r="G619" t="s">
        <v>768</v>
      </c>
      <c r="H619" t="s">
        <v>1271</v>
      </c>
      <c r="I619" t="s">
        <v>1904</v>
      </c>
      <c r="J619" t="s">
        <v>1988</v>
      </c>
      <c r="N619" t="s">
        <v>2010</v>
      </c>
      <c r="R619" t="s">
        <v>2076</v>
      </c>
      <c r="AI619" t="s">
        <v>23</v>
      </c>
    </row>
    <row r="620" spans="1:35" x14ac:dyDescent="0.45">
      <c r="A620" t="s">
        <v>23</v>
      </c>
      <c r="B620" t="s">
        <v>150</v>
      </c>
      <c r="C620" t="s">
        <v>43</v>
      </c>
      <c r="D620" t="s">
        <v>90</v>
      </c>
      <c r="E620" t="s">
        <v>96</v>
      </c>
      <c r="F620" t="str">
        <f>VLOOKUP(A620,Metadata!$A$1:$H$22, 7, FALSE)</f>
        <v>No HEAL CRF match</v>
      </c>
      <c r="G620" t="s">
        <v>769</v>
      </c>
      <c r="H620" t="s">
        <v>1272</v>
      </c>
      <c r="I620" t="s">
        <v>1905</v>
      </c>
      <c r="J620" t="s">
        <v>1988</v>
      </c>
      <c r="N620" t="s">
        <v>2010</v>
      </c>
      <c r="R620" t="s">
        <v>2076</v>
      </c>
      <c r="AI620" t="s">
        <v>23</v>
      </c>
    </row>
    <row r="621" spans="1:35" x14ac:dyDescent="0.45">
      <c r="A621" t="s">
        <v>23</v>
      </c>
      <c r="B621" t="s">
        <v>150</v>
      </c>
      <c r="C621" t="s">
        <v>43</v>
      </c>
      <c r="D621" t="s">
        <v>90</v>
      </c>
      <c r="E621" t="s">
        <v>96</v>
      </c>
      <c r="F621" t="str">
        <f>VLOOKUP(A621,Metadata!$A$1:$H$22, 7, FALSE)</f>
        <v>No HEAL CRF match</v>
      </c>
      <c r="G621" t="s">
        <v>770</v>
      </c>
      <c r="H621" t="s">
        <v>1273</v>
      </c>
      <c r="I621" t="s">
        <v>1906</v>
      </c>
      <c r="J621" t="s">
        <v>1988</v>
      </c>
      <c r="N621" t="s">
        <v>2010</v>
      </c>
      <c r="R621" t="s">
        <v>2076</v>
      </c>
      <c r="AI621" t="s">
        <v>23</v>
      </c>
    </row>
    <row r="622" spans="1:35" x14ac:dyDescent="0.45">
      <c r="A622" t="s">
        <v>23</v>
      </c>
      <c r="B622" t="s">
        <v>150</v>
      </c>
      <c r="C622" t="s">
        <v>43</v>
      </c>
      <c r="D622" t="s">
        <v>90</v>
      </c>
      <c r="E622" t="s">
        <v>96</v>
      </c>
      <c r="F622" t="str">
        <f>VLOOKUP(A622,Metadata!$A$1:$H$22, 7, FALSE)</f>
        <v>No HEAL CRF match</v>
      </c>
      <c r="G622" t="s">
        <v>771</v>
      </c>
      <c r="H622" t="s">
        <v>1274</v>
      </c>
      <c r="I622" t="s">
        <v>1907</v>
      </c>
      <c r="J622" t="s">
        <v>1988</v>
      </c>
      <c r="N622" t="s">
        <v>2010</v>
      </c>
      <c r="R622" t="s">
        <v>2076</v>
      </c>
      <c r="AI622" t="s">
        <v>23</v>
      </c>
    </row>
    <row r="623" spans="1:35" x14ac:dyDescent="0.45">
      <c r="A623" t="s">
        <v>23</v>
      </c>
      <c r="B623" t="s">
        <v>150</v>
      </c>
      <c r="C623" t="s">
        <v>43</v>
      </c>
      <c r="D623" t="s">
        <v>90</v>
      </c>
      <c r="E623" t="s">
        <v>96</v>
      </c>
      <c r="F623" t="str">
        <f>VLOOKUP(A623,Metadata!$A$1:$H$22, 7, FALSE)</f>
        <v>No HEAL CRF match</v>
      </c>
      <c r="G623" t="s">
        <v>772</v>
      </c>
      <c r="H623" t="s">
        <v>1275</v>
      </c>
      <c r="I623" t="s">
        <v>1908</v>
      </c>
      <c r="J623" t="s">
        <v>1988</v>
      </c>
      <c r="N623" t="s">
        <v>2010</v>
      </c>
      <c r="R623" t="s">
        <v>2076</v>
      </c>
      <c r="AI623" t="s">
        <v>23</v>
      </c>
    </row>
    <row r="624" spans="1:35" x14ac:dyDescent="0.45">
      <c r="A624" t="s">
        <v>23</v>
      </c>
      <c r="B624" t="s">
        <v>150</v>
      </c>
      <c r="C624" t="s">
        <v>43</v>
      </c>
      <c r="D624" t="s">
        <v>90</v>
      </c>
      <c r="E624" t="s">
        <v>96</v>
      </c>
      <c r="F624" t="str">
        <f>VLOOKUP(A624,Metadata!$A$1:$H$22, 7, FALSE)</f>
        <v>No HEAL CRF match</v>
      </c>
      <c r="G624" t="s">
        <v>773</v>
      </c>
      <c r="H624" t="s">
        <v>1276</v>
      </c>
      <c r="I624" t="s">
        <v>1909</v>
      </c>
      <c r="J624" t="s">
        <v>1988</v>
      </c>
      <c r="N624" t="s">
        <v>2010</v>
      </c>
      <c r="R624" t="s">
        <v>2076</v>
      </c>
      <c r="AI624" t="s">
        <v>23</v>
      </c>
    </row>
    <row r="625" spans="1:35" x14ac:dyDescent="0.45">
      <c r="A625" t="s">
        <v>23</v>
      </c>
      <c r="B625" t="s">
        <v>150</v>
      </c>
      <c r="C625" t="s">
        <v>43</v>
      </c>
      <c r="D625" t="s">
        <v>90</v>
      </c>
      <c r="E625" t="s">
        <v>96</v>
      </c>
      <c r="F625" t="str">
        <f>VLOOKUP(A625,Metadata!$A$1:$H$22, 7, FALSE)</f>
        <v>No HEAL CRF match</v>
      </c>
      <c r="G625" t="s">
        <v>774</v>
      </c>
      <c r="H625" t="s">
        <v>1277</v>
      </c>
      <c r="I625" t="s">
        <v>1910</v>
      </c>
      <c r="J625" t="s">
        <v>1988</v>
      </c>
      <c r="N625" t="s">
        <v>2010</v>
      </c>
      <c r="R625" t="s">
        <v>2076</v>
      </c>
      <c r="AI625" t="s">
        <v>23</v>
      </c>
    </row>
    <row r="626" spans="1:35" x14ac:dyDescent="0.45">
      <c r="A626" t="s">
        <v>23</v>
      </c>
      <c r="B626" t="s">
        <v>150</v>
      </c>
      <c r="C626" t="s">
        <v>43</v>
      </c>
      <c r="D626" t="s">
        <v>90</v>
      </c>
      <c r="E626" t="s">
        <v>96</v>
      </c>
      <c r="F626" t="str">
        <f>VLOOKUP(A626,Metadata!$A$1:$H$22, 7, FALSE)</f>
        <v>No HEAL CRF match</v>
      </c>
      <c r="G626" t="s">
        <v>775</v>
      </c>
      <c r="H626" t="s">
        <v>1278</v>
      </c>
      <c r="I626" t="s">
        <v>1911</v>
      </c>
      <c r="J626" t="s">
        <v>1988</v>
      </c>
      <c r="N626" t="s">
        <v>2010</v>
      </c>
      <c r="R626" t="s">
        <v>2076</v>
      </c>
      <c r="AI626" t="s">
        <v>23</v>
      </c>
    </row>
    <row r="627" spans="1:35" x14ac:dyDescent="0.45">
      <c r="A627" t="s">
        <v>23</v>
      </c>
      <c r="B627" t="s">
        <v>150</v>
      </c>
      <c r="C627" t="s">
        <v>43</v>
      </c>
      <c r="D627" t="s">
        <v>90</v>
      </c>
      <c r="E627" t="s">
        <v>96</v>
      </c>
      <c r="F627" t="str">
        <f>VLOOKUP(A627,Metadata!$A$1:$H$22, 7, FALSE)</f>
        <v>No HEAL CRF match</v>
      </c>
      <c r="G627" t="s">
        <v>776</v>
      </c>
      <c r="H627" t="s">
        <v>1279</v>
      </c>
      <c r="I627" t="s">
        <v>1912</v>
      </c>
      <c r="J627" t="s">
        <v>1988</v>
      </c>
      <c r="N627" t="s">
        <v>2010</v>
      </c>
      <c r="R627" t="s">
        <v>2076</v>
      </c>
      <c r="AI627" t="s">
        <v>23</v>
      </c>
    </row>
    <row r="628" spans="1:35" x14ac:dyDescent="0.45">
      <c r="A628" t="s">
        <v>23</v>
      </c>
      <c r="B628" t="s">
        <v>150</v>
      </c>
      <c r="C628" t="s">
        <v>43</v>
      </c>
      <c r="D628" t="s">
        <v>90</v>
      </c>
      <c r="E628" t="s">
        <v>96</v>
      </c>
      <c r="F628" t="str">
        <f>VLOOKUP(A628,Metadata!$A$1:$H$22, 7, FALSE)</f>
        <v>No HEAL CRF match</v>
      </c>
      <c r="G628" t="s">
        <v>777</v>
      </c>
      <c r="H628" t="s">
        <v>1280</v>
      </c>
      <c r="I628" t="s">
        <v>1913</v>
      </c>
      <c r="J628" t="s">
        <v>1988</v>
      </c>
      <c r="N628" t="s">
        <v>2010</v>
      </c>
      <c r="R628" t="s">
        <v>2076</v>
      </c>
      <c r="AI628" t="s">
        <v>23</v>
      </c>
    </row>
    <row r="629" spans="1:35" x14ac:dyDescent="0.45">
      <c r="A629" t="s">
        <v>23</v>
      </c>
      <c r="B629" t="s">
        <v>150</v>
      </c>
      <c r="C629" t="s">
        <v>43</v>
      </c>
      <c r="D629" t="s">
        <v>90</v>
      </c>
      <c r="E629" t="s">
        <v>96</v>
      </c>
      <c r="F629" t="str">
        <f>VLOOKUP(A629,Metadata!$A$1:$H$22, 7, FALSE)</f>
        <v>No HEAL CRF match</v>
      </c>
      <c r="G629" t="s">
        <v>778</v>
      </c>
      <c r="H629" t="s">
        <v>1281</v>
      </c>
      <c r="I629" t="s">
        <v>1914</v>
      </c>
      <c r="J629" t="s">
        <v>1988</v>
      </c>
      <c r="N629" t="s">
        <v>2010</v>
      </c>
      <c r="R629" t="s">
        <v>2076</v>
      </c>
      <c r="AI629" t="s">
        <v>23</v>
      </c>
    </row>
    <row r="630" spans="1:35" x14ac:dyDescent="0.45">
      <c r="A630" t="s">
        <v>23</v>
      </c>
      <c r="B630" t="s">
        <v>150</v>
      </c>
      <c r="C630" t="s">
        <v>43</v>
      </c>
      <c r="D630" t="s">
        <v>90</v>
      </c>
      <c r="E630" t="s">
        <v>96</v>
      </c>
      <c r="F630" t="str">
        <f>VLOOKUP(A630,Metadata!$A$1:$H$22, 7, FALSE)</f>
        <v>No HEAL CRF match</v>
      </c>
      <c r="G630" t="s">
        <v>779</v>
      </c>
      <c r="H630" t="s">
        <v>1282</v>
      </c>
      <c r="I630" t="s">
        <v>1915</v>
      </c>
      <c r="J630" t="s">
        <v>1988</v>
      </c>
      <c r="N630" t="s">
        <v>2010</v>
      </c>
      <c r="R630" t="s">
        <v>2076</v>
      </c>
      <c r="AI630" t="s">
        <v>23</v>
      </c>
    </row>
    <row r="631" spans="1:35" x14ac:dyDescent="0.45">
      <c r="A631" t="s">
        <v>23</v>
      </c>
      <c r="B631" t="s">
        <v>150</v>
      </c>
      <c r="C631" t="s">
        <v>43</v>
      </c>
      <c r="D631" t="s">
        <v>90</v>
      </c>
      <c r="E631" t="s">
        <v>96</v>
      </c>
      <c r="F631" t="str">
        <f>VLOOKUP(A631,Metadata!$A$1:$H$22, 7, FALSE)</f>
        <v>No HEAL CRF match</v>
      </c>
      <c r="G631" t="s">
        <v>780</v>
      </c>
      <c r="H631" t="s">
        <v>1283</v>
      </c>
      <c r="I631" t="s">
        <v>1916</v>
      </c>
      <c r="J631" t="s">
        <v>1988</v>
      </c>
      <c r="N631" t="s">
        <v>2010</v>
      </c>
      <c r="R631" t="s">
        <v>2076</v>
      </c>
      <c r="AI631" t="s">
        <v>23</v>
      </c>
    </row>
    <row r="632" spans="1:35" x14ac:dyDescent="0.45">
      <c r="A632" t="s">
        <v>23</v>
      </c>
      <c r="B632" t="s">
        <v>150</v>
      </c>
      <c r="C632" t="s">
        <v>43</v>
      </c>
      <c r="D632" t="s">
        <v>90</v>
      </c>
      <c r="E632" t="s">
        <v>96</v>
      </c>
      <c r="F632" t="str">
        <f>VLOOKUP(A632,Metadata!$A$1:$H$22, 7, FALSE)</f>
        <v>No HEAL CRF match</v>
      </c>
      <c r="G632" t="s">
        <v>781</v>
      </c>
      <c r="H632" t="s">
        <v>1284</v>
      </c>
      <c r="I632" t="s">
        <v>1917</v>
      </c>
      <c r="J632" t="s">
        <v>1986</v>
      </c>
      <c r="AI632" t="s">
        <v>23</v>
      </c>
    </row>
    <row r="633" spans="1:35" x14ac:dyDescent="0.45">
      <c r="A633" t="s">
        <v>23</v>
      </c>
      <c r="B633" t="s">
        <v>150</v>
      </c>
      <c r="C633" t="s">
        <v>43</v>
      </c>
      <c r="D633" t="s">
        <v>90</v>
      </c>
      <c r="E633" t="s">
        <v>96</v>
      </c>
      <c r="F633" t="str">
        <f>VLOOKUP(A633,Metadata!$A$1:$H$22, 7, FALSE)</f>
        <v>No HEAL CRF match</v>
      </c>
      <c r="G633" t="s">
        <v>782</v>
      </c>
      <c r="H633" t="s">
        <v>1285</v>
      </c>
      <c r="I633" t="s">
        <v>1918</v>
      </c>
      <c r="J633" t="s">
        <v>1988</v>
      </c>
      <c r="N633" t="s">
        <v>2010</v>
      </c>
      <c r="R633" t="s">
        <v>2077</v>
      </c>
      <c r="AI633" t="s">
        <v>23</v>
      </c>
    </row>
    <row r="634" spans="1:35" x14ac:dyDescent="0.45">
      <c r="A634" t="s">
        <v>23</v>
      </c>
      <c r="B634" t="s">
        <v>150</v>
      </c>
      <c r="C634" t="s">
        <v>43</v>
      </c>
      <c r="D634" t="s">
        <v>90</v>
      </c>
      <c r="E634" t="s">
        <v>96</v>
      </c>
      <c r="F634" t="str">
        <f>VLOOKUP(A634,Metadata!$A$1:$H$22, 7, FALSE)</f>
        <v>No HEAL CRF match</v>
      </c>
      <c r="G634" t="s">
        <v>783</v>
      </c>
      <c r="H634" t="s">
        <v>1286</v>
      </c>
      <c r="I634" t="s">
        <v>1919</v>
      </c>
      <c r="J634" t="s">
        <v>1987</v>
      </c>
      <c r="K634" t="s">
        <v>1992</v>
      </c>
      <c r="AI634" t="s">
        <v>23</v>
      </c>
    </row>
    <row r="635" spans="1:35" x14ac:dyDescent="0.45">
      <c r="A635" t="s">
        <v>23</v>
      </c>
      <c r="B635" t="s">
        <v>150</v>
      </c>
      <c r="C635" t="s">
        <v>43</v>
      </c>
      <c r="D635" t="s">
        <v>90</v>
      </c>
      <c r="E635" t="s">
        <v>96</v>
      </c>
      <c r="F635" t="str">
        <f>VLOOKUP(A635,Metadata!$A$1:$H$22, 7, FALSE)</f>
        <v>No HEAL CRF match</v>
      </c>
      <c r="G635" t="s">
        <v>784</v>
      </c>
      <c r="H635" t="s">
        <v>1287</v>
      </c>
      <c r="I635" t="s">
        <v>1920</v>
      </c>
      <c r="J635" t="s">
        <v>1986</v>
      </c>
      <c r="AI635" t="s">
        <v>23</v>
      </c>
    </row>
    <row r="636" spans="1:35" x14ac:dyDescent="0.45">
      <c r="A636" t="s">
        <v>23</v>
      </c>
      <c r="B636" t="s">
        <v>150</v>
      </c>
      <c r="C636" t="s">
        <v>43</v>
      </c>
      <c r="D636" t="s">
        <v>90</v>
      </c>
      <c r="E636" t="s">
        <v>96</v>
      </c>
      <c r="F636" t="str">
        <f>VLOOKUP(A636,Metadata!$A$1:$H$22, 7, FALSE)</f>
        <v>No HEAL CRF match</v>
      </c>
      <c r="G636" t="s">
        <v>785</v>
      </c>
      <c r="H636" t="s">
        <v>1288</v>
      </c>
      <c r="I636" t="s">
        <v>1921</v>
      </c>
      <c r="J636" t="s">
        <v>1986</v>
      </c>
      <c r="AI636" t="s">
        <v>23</v>
      </c>
    </row>
    <row r="637" spans="1:35" x14ac:dyDescent="0.45">
      <c r="A637" t="s">
        <v>23</v>
      </c>
      <c r="B637" t="s">
        <v>150</v>
      </c>
      <c r="C637" t="s">
        <v>43</v>
      </c>
      <c r="D637" t="s">
        <v>90</v>
      </c>
      <c r="E637" t="s">
        <v>96</v>
      </c>
      <c r="F637" t="str">
        <f>VLOOKUP(A637,Metadata!$A$1:$H$22, 7, FALSE)</f>
        <v>No HEAL CRF match</v>
      </c>
      <c r="G637" t="s">
        <v>786</v>
      </c>
      <c r="H637" t="s">
        <v>1289</v>
      </c>
      <c r="I637" t="s">
        <v>1922</v>
      </c>
      <c r="J637" t="s">
        <v>1986</v>
      </c>
      <c r="AI637" t="s">
        <v>23</v>
      </c>
    </row>
    <row r="638" spans="1:35" x14ac:dyDescent="0.45">
      <c r="A638" t="s">
        <v>23</v>
      </c>
      <c r="B638" t="s">
        <v>150</v>
      </c>
      <c r="C638" t="s">
        <v>43</v>
      </c>
      <c r="D638" t="s">
        <v>90</v>
      </c>
      <c r="E638" t="s">
        <v>96</v>
      </c>
      <c r="F638" t="str">
        <f>VLOOKUP(A638,Metadata!$A$1:$H$22, 7, FALSE)</f>
        <v>No HEAL CRF match</v>
      </c>
      <c r="G638" t="s">
        <v>787</v>
      </c>
      <c r="H638" t="s">
        <v>1290</v>
      </c>
      <c r="I638" t="s">
        <v>1923</v>
      </c>
      <c r="J638" t="s">
        <v>1986</v>
      </c>
      <c r="AI638" t="s">
        <v>23</v>
      </c>
    </row>
    <row r="639" spans="1:35" x14ac:dyDescent="0.45">
      <c r="A639" t="s">
        <v>23</v>
      </c>
      <c r="B639" t="s">
        <v>150</v>
      </c>
      <c r="C639" t="s">
        <v>43</v>
      </c>
      <c r="D639" t="s">
        <v>90</v>
      </c>
      <c r="E639" t="s">
        <v>96</v>
      </c>
      <c r="F639" t="str">
        <f>VLOOKUP(A639,Metadata!$A$1:$H$22, 7, FALSE)</f>
        <v>No HEAL CRF match</v>
      </c>
      <c r="G639" t="s">
        <v>788</v>
      </c>
      <c r="H639" t="s">
        <v>1291</v>
      </c>
      <c r="I639" t="s">
        <v>1924</v>
      </c>
      <c r="J639" t="s">
        <v>1986</v>
      </c>
      <c r="AI639" t="s">
        <v>23</v>
      </c>
    </row>
    <row r="640" spans="1:35" x14ac:dyDescent="0.45">
      <c r="A640" t="s">
        <v>23</v>
      </c>
      <c r="B640" t="s">
        <v>150</v>
      </c>
      <c r="C640" t="s">
        <v>43</v>
      </c>
      <c r="D640" t="s">
        <v>90</v>
      </c>
      <c r="E640" t="s">
        <v>96</v>
      </c>
      <c r="F640" t="str">
        <f>VLOOKUP(A640,Metadata!$A$1:$H$22, 7, FALSE)</f>
        <v>No HEAL CRF match</v>
      </c>
      <c r="G640" t="s">
        <v>789</v>
      </c>
      <c r="H640" t="s">
        <v>1292</v>
      </c>
      <c r="I640" t="s">
        <v>1925</v>
      </c>
      <c r="J640" t="s">
        <v>1986</v>
      </c>
      <c r="AI640" t="s">
        <v>23</v>
      </c>
    </row>
    <row r="641" spans="1:35" x14ac:dyDescent="0.45">
      <c r="A641" t="s">
        <v>23</v>
      </c>
      <c r="B641" t="s">
        <v>150</v>
      </c>
      <c r="C641" t="s">
        <v>43</v>
      </c>
      <c r="D641" t="s">
        <v>90</v>
      </c>
      <c r="E641" t="s">
        <v>96</v>
      </c>
      <c r="F641" t="str">
        <f>VLOOKUP(A641,Metadata!$A$1:$H$22, 7, FALSE)</f>
        <v>No HEAL CRF match</v>
      </c>
      <c r="G641" t="s">
        <v>790</v>
      </c>
      <c r="H641" t="s">
        <v>1293</v>
      </c>
      <c r="I641" t="s">
        <v>1926</v>
      </c>
      <c r="J641" t="s">
        <v>1986</v>
      </c>
      <c r="AI641" t="s">
        <v>23</v>
      </c>
    </row>
    <row r="642" spans="1:35" x14ac:dyDescent="0.45">
      <c r="A642" t="s">
        <v>23</v>
      </c>
      <c r="B642" t="s">
        <v>150</v>
      </c>
      <c r="C642" t="s">
        <v>43</v>
      </c>
      <c r="D642" t="s">
        <v>90</v>
      </c>
      <c r="E642" t="s">
        <v>96</v>
      </c>
      <c r="F642" t="str">
        <f>VLOOKUP(A642,Metadata!$A$1:$H$22, 7, FALSE)</f>
        <v>No HEAL CRF match</v>
      </c>
      <c r="G642" t="s">
        <v>791</v>
      </c>
      <c r="H642" t="s">
        <v>1294</v>
      </c>
      <c r="I642" t="s">
        <v>1927</v>
      </c>
      <c r="J642" t="s">
        <v>1988</v>
      </c>
      <c r="N642" t="s">
        <v>1998</v>
      </c>
      <c r="R642" t="s">
        <v>2078</v>
      </c>
      <c r="AI642" t="s">
        <v>23</v>
      </c>
    </row>
    <row r="643" spans="1:35" x14ac:dyDescent="0.45">
      <c r="A643" t="s">
        <v>23</v>
      </c>
      <c r="B643" t="s">
        <v>150</v>
      </c>
      <c r="C643" t="s">
        <v>43</v>
      </c>
      <c r="D643" t="s">
        <v>90</v>
      </c>
      <c r="E643" t="s">
        <v>96</v>
      </c>
      <c r="F643" t="str">
        <f>VLOOKUP(A643,Metadata!$A$1:$H$22, 7, FALSE)</f>
        <v>No HEAL CRF match</v>
      </c>
      <c r="G643" t="s">
        <v>792</v>
      </c>
      <c r="H643" t="s">
        <v>1295</v>
      </c>
      <c r="I643" t="s">
        <v>1928</v>
      </c>
      <c r="J643" t="s">
        <v>1989</v>
      </c>
      <c r="N643" t="s">
        <v>1994</v>
      </c>
      <c r="R643" t="s">
        <v>2021</v>
      </c>
      <c r="AI643" t="s">
        <v>23</v>
      </c>
    </row>
    <row r="644" spans="1:35" x14ac:dyDescent="0.45">
      <c r="A644" t="s">
        <v>23</v>
      </c>
      <c r="B644" t="s">
        <v>150</v>
      </c>
      <c r="C644" t="s">
        <v>43</v>
      </c>
      <c r="D644" t="s">
        <v>90</v>
      </c>
      <c r="E644" t="s">
        <v>96</v>
      </c>
      <c r="F644" t="str">
        <f>VLOOKUP(A644,Metadata!$A$1:$H$22, 7, FALSE)</f>
        <v>No HEAL CRF match</v>
      </c>
      <c r="G644" t="s">
        <v>793</v>
      </c>
      <c r="H644" t="s">
        <v>1297</v>
      </c>
      <c r="I644" t="s">
        <v>1931</v>
      </c>
      <c r="J644" t="s">
        <v>1988</v>
      </c>
      <c r="N644" t="s">
        <v>2010</v>
      </c>
      <c r="R644" t="s">
        <v>2080</v>
      </c>
      <c r="AI644" t="s">
        <v>23</v>
      </c>
    </row>
    <row r="645" spans="1:35" x14ac:dyDescent="0.45">
      <c r="A645" t="s">
        <v>23</v>
      </c>
      <c r="B645" t="s">
        <v>150</v>
      </c>
      <c r="C645" t="s">
        <v>43</v>
      </c>
      <c r="D645" t="s">
        <v>90</v>
      </c>
      <c r="E645" t="s">
        <v>96</v>
      </c>
      <c r="F645" t="str">
        <f>VLOOKUP(A645,Metadata!$A$1:$H$22, 7, FALSE)</f>
        <v>No HEAL CRF match</v>
      </c>
      <c r="G645" t="s">
        <v>794</v>
      </c>
      <c r="H645" t="s">
        <v>1298</v>
      </c>
      <c r="I645" t="s">
        <v>1932</v>
      </c>
      <c r="J645" t="s">
        <v>1988</v>
      </c>
      <c r="N645" t="s">
        <v>1998</v>
      </c>
      <c r="R645" t="s">
        <v>2081</v>
      </c>
      <c r="AI645" t="s">
        <v>23</v>
      </c>
    </row>
    <row r="646" spans="1:35" x14ac:dyDescent="0.45">
      <c r="A646" t="s">
        <v>15</v>
      </c>
      <c r="B646" t="s">
        <v>150</v>
      </c>
      <c r="C646" t="s">
        <v>36</v>
      </c>
      <c r="D646" t="s">
        <v>90</v>
      </c>
      <c r="E646" t="s">
        <v>96</v>
      </c>
      <c r="F646" t="str">
        <f>VLOOKUP(A646,Metadata!$A$1:$H$22, 7, FALSE)</f>
        <v>No HEAL CRF match</v>
      </c>
      <c r="G646" t="s">
        <v>795</v>
      </c>
      <c r="H646" t="s">
        <v>1299</v>
      </c>
      <c r="I646" t="s">
        <v>1299</v>
      </c>
      <c r="J646" t="s">
        <v>1987</v>
      </c>
      <c r="K646" t="s">
        <v>1992</v>
      </c>
      <c r="AI646" t="s">
        <v>15</v>
      </c>
    </row>
    <row r="647" spans="1:35" x14ac:dyDescent="0.45">
      <c r="A647" t="s">
        <v>15</v>
      </c>
      <c r="B647" t="s">
        <v>150</v>
      </c>
      <c r="C647" t="s">
        <v>36</v>
      </c>
      <c r="D647" t="s">
        <v>90</v>
      </c>
      <c r="E647" t="s">
        <v>96</v>
      </c>
      <c r="F647" t="str">
        <f>VLOOKUP(A647,Metadata!$A$1:$H$22, 7, FALSE)</f>
        <v>No HEAL CRF match</v>
      </c>
      <c r="G647" t="s">
        <v>796</v>
      </c>
      <c r="H647" t="s">
        <v>1300</v>
      </c>
      <c r="I647" t="s">
        <v>1300</v>
      </c>
      <c r="J647" t="s">
        <v>1986</v>
      </c>
      <c r="AI647" t="s">
        <v>15</v>
      </c>
    </row>
    <row r="648" spans="1:35" x14ac:dyDescent="0.45">
      <c r="A648" t="s">
        <v>15</v>
      </c>
      <c r="B648" t="s">
        <v>150</v>
      </c>
      <c r="C648" t="s">
        <v>36</v>
      </c>
      <c r="D648" t="s">
        <v>90</v>
      </c>
      <c r="E648" t="s">
        <v>96</v>
      </c>
      <c r="F648" t="str">
        <f>VLOOKUP(A648,Metadata!$A$1:$H$22, 7, FALSE)</f>
        <v>No HEAL CRF match</v>
      </c>
      <c r="G648" t="s">
        <v>797</v>
      </c>
      <c r="H648" t="s">
        <v>1301</v>
      </c>
      <c r="I648" t="s">
        <v>1301</v>
      </c>
      <c r="J648" t="s">
        <v>1988</v>
      </c>
      <c r="N648" t="s">
        <v>2015</v>
      </c>
      <c r="R648" t="s">
        <v>2082</v>
      </c>
      <c r="AI648" t="s">
        <v>15</v>
      </c>
    </row>
    <row r="649" spans="1:35" x14ac:dyDescent="0.45">
      <c r="A649" t="s">
        <v>15</v>
      </c>
      <c r="B649" t="s">
        <v>150</v>
      </c>
      <c r="C649" t="s">
        <v>36</v>
      </c>
      <c r="D649" t="s">
        <v>90</v>
      </c>
      <c r="E649" t="s">
        <v>96</v>
      </c>
      <c r="F649" t="str">
        <f>VLOOKUP(A649,Metadata!$A$1:$H$22, 7, FALSE)</f>
        <v>No HEAL CRF match</v>
      </c>
      <c r="G649" t="s">
        <v>798</v>
      </c>
      <c r="H649" t="s">
        <v>1302</v>
      </c>
      <c r="I649" t="s">
        <v>1302</v>
      </c>
      <c r="J649" t="s">
        <v>1987</v>
      </c>
      <c r="K649" t="s">
        <v>1992</v>
      </c>
      <c r="AI649" t="s">
        <v>15</v>
      </c>
    </row>
    <row r="650" spans="1:35" x14ac:dyDescent="0.45">
      <c r="A650" t="s">
        <v>15</v>
      </c>
      <c r="B650" t="s">
        <v>150</v>
      </c>
      <c r="C650" t="s">
        <v>36</v>
      </c>
      <c r="D650" t="s">
        <v>90</v>
      </c>
      <c r="E650" t="s">
        <v>96</v>
      </c>
      <c r="F650" t="str">
        <f>VLOOKUP(A650,Metadata!$A$1:$H$22, 7, FALSE)</f>
        <v>No HEAL CRF match</v>
      </c>
      <c r="G650" t="s">
        <v>799</v>
      </c>
      <c r="H650" t="s">
        <v>1303</v>
      </c>
      <c r="I650" t="s">
        <v>1303</v>
      </c>
      <c r="J650" t="s">
        <v>1988</v>
      </c>
      <c r="N650" t="s">
        <v>2016</v>
      </c>
      <c r="R650" t="s">
        <v>2083</v>
      </c>
      <c r="AI650" t="s">
        <v>15</v>
      </c>
    </row>
    <row r="651" spans="1:35" x14ac:dyDescent="0.45">
      <c r="A651" t="s">
        <v>15</v>
      </c>
      <c r="B651" t="s">
        <v>150</v>
      </c>
      <c r="C651" t="s">
        <v>36</v>
      </c>
      <c r="D651" t="s">
        <v>90</v>
      </c>
      <c r="E651" t="s">
        <v>96</v>
      </c>
      <c r="F651" t="str">
        <f>VLOOKUP(A651,Metadata!$A$1:$H$22, 7, FALSE)</f>
        <v>No HEAL CRF match</v>
      </c>
      <c r="G651" t="s">
        <v>800</v>
      </c>
      <c r="H651" t="s">
        <v>1304</v>
      </c>
      <c r="I651" t="s">
        <v>1304</v>
      </c>
      <c r="J651" t="s">
        <v>1988</v>
      </c>
      <c r="N651" t="s">
        <v>2017</v>
      </c>
      <c r="R651" t="s">
        <v>2084</v>
      </c>
      <c r="AI651" t="s">
        <v>15</v>
      </c>
    </row>
    <row r="652" spans="1:35" x14ac:dyDescent="0.45">
      <c r="A652" t="s">
        <v>15</v>
      </c>
      <c r="B652" t="s">
        <v>150</v>
      </c>
      <c r="C652" t="s">
        <v>36</v>
      </c>
      <c r="D652" t="s">
        <v>90</v>
      </c>
      <c r="E652" t="s">
        <v>96</v>
      </c>
      <c r="F652" t="str">
        <f>VLOOKUP(A652,Metadata!$A$1:$H$22, 7, FALSE)</f>
        <v>No HEAL CRF match</v>
      </c>
      <c r="G652" t="s">
        <v>801</v>
      </c>
      <c r="H652" t="s">
        <v>994</v>
      </c>
      <c r="I652" t="s">
        <v>994</v>
      </c>
      <c r="J652" t="s">
        <v>1986</v>
      </c>
      <c r="AI652" t="s">
        <v>15</v>
      </c>
    </row>
    <row r="653" spans="1:35" x14ac:dyDescent="0.45">
      <c r="A653" t="s">
        <v>15</v>
      </c>
      <c r="B653" t="s">
        <v>150</v>
      </c>
      <c r="C653" t="s">
        <v>36</v>
      </c>
      <c r="D653" t="s">
        <v>90</v>
      </c>
      <c r="E653" t="s">
        <v>96</v>
      </c>
      <c r="F653" t="str">
        <f>VLOOKUP(A653,Metadata!$A$1:$H$22, 7, FALSE)</f>
        <v>No HEAL CRF match</v>
      </c>
      <c r="G653" t="s">
        <v>802</v>
      </c>
      <c r="H653" t="s">
        <v>1305</v>
      </c>
      <c r="I653" t="s">
        <v>1305</v>
      </c>
      <c r="J653" t="s">
        <v>1989</v>
      </c>
      <c r="N653" t="s">
        <v>1994</v>
      </c>
      <c r="R653" t="s">
        <v>2021</v>
      </c>
      <c r="AI653" t="s">
        <v>15</v>
      </c>
    </row>
    <row r="654" spans="1:35" x14ac:dyDescent="0.45">
      <c r="A654" t="s">
        <v>10</v>
      </c>
      <c r="B654" t="s">
        <v>150</v>
      </c>
      <c r="C654" t="s">
        <v>31</v>
      </c>
      <c r="D654" t="s">
        <v>90</v>
      </c>
      <c r="E654" t="s">
        <v>96</v>
      </c>
      <c r="F654" t="str">
        <f>VLOOKUP(A654,Metadata!$A$1:$H$22, 7, FALSE)</f>
        <v>No HEAL CRF match</v>
      </c>
      <c r="G654" t="s">
        <v>803</v>
      </c>
      <c r="H654" t="s">
        <v>1306</v>
      </c>
      <c r="I654" t="s">
        <v>1306</v>
      </c>
      <c r="J654" t="s">
        <v>1987</v>
      </c>
      <c r="K654" t="s">
        <v>1992</v>
      </c>
      <c r="AI654" t="s">
        <v>10</v>
      </c>
    </row>
    <row r="655" spans="1:35" x14ac:dyDescent="0.45">
      <c r="A655" t="s">
        <v>10</v>
      </c>
      <c r="B655" t="s">
        <v>150</v>
      </c>
      <c r="C655" t="s">
        <v>31</v>
      </c>
      <c r="D655" t="s">
        <v>90</v>
      </c>
      <c r="E655" t="s">
        <v>96</v>
      </c>
      <c r="F655" t="str">
        <f>VLOOKUP(A655,Metadata!$A$1:$H$22, 7, FALSE)</f>
        <v>No HEAL CRF match</v>
      </c>
      <c r="G655" t="s">
        <v>804</v>
      </c>
      <c r="H655" t="s">
        <v>1307</v>
      </c>
      <c r="I655" t="s">
        <v>1307</v>
      </c>
      <c r="J655" t="s">
        <v>1988</v>
      </c>
      <c r="N655" t="s">
        <v>2007</v>
      </c>
      <c r="R655" t="s">
        <v>2085</v>
      </c>
      <c r="AI655" t="s">
        <v>10</v>
      </c>
    </row>
    <row r="656" spans="1:35" x14ac:dyDescent="0.45">
      <c r="A656" t="s">
        <v>10</v>
      </c>
      <c r="B656" t="s">
        <v>150</v>
      </c>
      <c r="C656" t="s">
        <v>31</v>
      </c>
      <c r="D656" t="s">
        <v>90</v>
      </c>
      <c r="E656" t="s">
        <v>96</v>
      </c>
      <c r="F656" t="str">
        <f>VLOOKUP(A656,Metadata!$A$1:$H$22, 7, FALSE)</f>
        <v>No HEAL CRF match</v>
      </c>
      <c r="G656" t="s">
        <v>805</v>
      </c>
      <c r="H656" t="s">
        <v>1308</v>
      </c>
      <c r="I656" t="s">
        <v>1308</v>
      </c>
      <c r="J656" t="s">
        <v>1988</v>
      </c>
      <c r="N656" t="s">
        <v>1998</v>
      </c>
      <c r="R656" t="s">
        <v>2086</v>
      </c>
      <c r="AI656" t="s">
        <v>10</v>
      </c>
    </row>
    <row r="657" spans="1:35" x14ac:dyDescent="0.45">
      <c r="A657" t="s">
        <v>10</v>
      </c>
      <c r="B657" t="s">
        <v>150</v>
      </c>
      <c r="C657" t="s">
        <v>31</v>
      </c>
      <c r="D657" t="s">
        <v>90</v>
      </c>
      <c r="E657" t="s">
        <v>96</v>
      </c>
      <c r="F657" t="str">
        <f>VLOOKUP(A657,Metadata!$A$1:$H$22, 7, FALSE)</f>
        <v>No HEAL CRF match</v>
      </c>
      <c r="G657" t="s">
        <v>806</v>
      </c>
      <c r="H657" t="s">
        <v>1309</v>
      </c>
      <c r="I657" t="s">
        <v>1309</v>
      </c>
      <c r="J657" t="s">
        <v>1987</v>
      </c>
      <c r="K657" t="s">
        <v>1992</v>
      </c>
      <c r="AI657" t="s">
        <v>10</v>
      </c>
    </row>
    <row r="658" spans="1:35" x14ac:dyDescent="0.45">
      <c r="A658" t="s">
        <v>10</v>
      </c>
      <c r="B658" t="s">
        <v>150</v>
      </c>
      <c r="C658" t="s">
        <v>31</v>
      </c>
      <c r="D658" t="s">
        <v>90</v>
      </c>
      <c r="E658" t="s">
        <v>96</v>
      </c>
      <c r="F658" t="str">
        <f>VLOOKUP(A658,Metadata!$A$1:$H$22, 7, FALSE)</f>
        <v>No HEAL CRF match</v>
      </c>
      <c r="G658" t="s">
        <v>807</v>
      </c>
      <c r="H658" t="s">
        <v>1310</v>
      </c>
      <c r="I658" t="s">
        <v>1310</v>
      </c>
      <c r="J658" t="s">
        <v>1986</v>
      </c>
      <c r="AI658" t="s">
        <v>10</v>
      </c>
    </row>
    <row r="659" spans="1:35" x14ac:dyDescent="0.45">
      <c r="A659" t="s">
        <v>10</v>
      </c>
      <c r="B659" t="s">
        <v>150</v>
      </c>
      <c r="C659" t="s">
        <v>31</v>
      </c>
      <c r="D659" t="s">
        <v>90</v>
      </c>
      <c r="E659" t="s">
        <v>96</v>
      </c>
      <c r="F659" t="str">
        <f>VLOOKUP(A659,Metadata!$A$1:$H$22, 7, FALSE)</f>
        <v>No HEAL CRF match</v>
      </c>
      <c r="G659" t="s">
        <v>808</v>
      </c>
      <c r="H659" t="s">
        <v>1311</v>
      </c>
      <c r="I659" t="s">
        <v>1311</v>
      </c>
      <c r="J659" t="s">
        <v>1986</v>
      </c>
      <c r="AI659" t="s">
        <v>10</v>
      </c>
    </row>
    <row r="660" spans="1:35" x14ac:dyDescent="0.45">
      <c r="A660" t="s">
        <v>10</v>
      </c>
      <c r="B660" t="s">
        <v>150</v>
      </c>
      <c r="C660" t="s">
        <v>31</v>
      </c>
      <c r="D660" t="s">
        <v>90</v>
      </c>
      <c r="E660" t="s">
        <v>96</v>
      </c>
      <c r="F660" t="str">
        <f>VLOOKUP(A660,Metadata!$A$1:$H$22, 7, FALSE)</f>
        <v>No HEAL CRF match</v>
      </c>
      <c r="G660" t="s">
        <v>809</v>
      </c>
      <c r="H660" t="s">
        <v>1312</v>
      </c>
      <c r="I660" t="s">
        <v>1933</v>
      </c>
      <c r="J660" t="s">
        <v>1990</v>
      </c>
      <c r="AI660" t="s">
        <v>10</v>
      </c>
    </row>
    <row r="661" spans="1:35" x14ac:dyDescent="0.45">
      <c r="A661" t="s">
        <v>10</v>
      </c>
      <c r="B661" t="s">
        <v>150</v>
      </c>
      <c r="C661" t="s">
        <v>31</v>
      </c>
      <c r="D661" t="s">
        <v>90</v>
      </c>
      <c r="E661" t="s">
        <v>96</v>
      </c>
      <c r="F661" t="str">
        <f>VLOOKUP(A661,Metadata!$A$1:$H$22, 7, FALSE)</f>
        <v>No HEAL CRF match</v>
      </c>
      <c r="G661" t="s">
        <v>810</v>
      </c>
      <c r="H661" t="s">
        <v>1313</v>
      </c>
      <c r="I661" t="s">
        <v>1934</v>
      </c>
      <c r="J661" t="s">
        <v>1990</v>
      </c>
      <c r="AI661" t="s">
        <v>10</v>
      </c>
    </row>
    <row r="662" spans="1:35" x14ac:dyDescent="0.45">
      <c r="A662" t="s">
        <v>10</v>
      </c>
      <c r="B662" t="s">
        <v>150</v>
      </c>
      <c r="C662" t="s">
        <v>31</v>
      </c>
      <c r="D662" t="s">
        <v>90</v>
      </c>
      <c r="E662" t="s">
        <v>96</v>
      </c>
      <c r="F662" t="str">
        <f>VLOOKUP(A662,Metadata!$A$1:$H$22, 7, FALSE)</f>
        <v>No HEAL CRF match</v>
      </c>
      <c r="G662" t="s">
        <v>811</v>
      </c>
      <c r="H662" t="s">
        <v>1314</v>
      </c>
      <c r="I662" t="s">
        <v>1935</v>
      </c>
      <c r="J662" t="s">
        <v>1990</v>
      </c>
      <c r="AI662" t="s">
        <v>10</v>
      </c>
    </row>
    <row r="663" spans="1:35" x14ac:dyDescent="0.45">
      <c r="A663" t="s">
        <v>10</v>
      </c>
      <c r="B663" t="s">
        <v>150</v>
      </c>
      <c r="C663" t="s">
        <v>31</v>
      </c>
      <c r="D663" t="s">
        <v>90</v>
      </c>
      <c r="E663" t="s">
        <v>96</v>
      </c>
      <c r="F663" t="str">
        <f>VLOOKUP(A663,Metadata!$A$1:$H$22, 7, FALSE)</f>
        <v>No HEAL CRF match</v>
      </c>
      <c r="G663" t="s">
        <v>812</v>
      </c>
      <c r="H663" t="s">
        <v>961</v>
      </c>
      <c r="I663" t="s">
        <v>961</v>
      </c>
      <c r="J663" t="s">
        <v>1986</v>
      </c>
      <c r="AI663" t="s">
        <v>10</v>
      </c>
    </row>
    <row r="664" spans="1:35" x14ac:dyDescent="0.45">
      <c r="A664" t="s">
        <v>10</v>
      </c>
      <c r="B664" t="s">
        <v>150</v>
      </c>
      <c r="C664" t="s">
        <v>31</v>
      </c>
      <c r="D664" t="s">
        <v>90</v>
      </c>
      <c r="E664" t="s">
        <v>96</v>
      </c>
      <c r="F664" t="str">
        <f>VLOOKUP(A664,Metadata!$A$1:$H$22, 7, FALSE)</f>
        <v>No HEAL CRF match</v>
      </c>
      <c r="G664" t="s">
        <v>813</v>
      </c>
      <c r="H664" t="s">
        <v>1315</v>
      </c>
      <c r="I664" t="s">
        <v>1315</v>
      </c>
      <c r="J664" t="s">
        <v>1986</v>
      </c>
      <c r="AI664" t="s">
        <v>10</v>
      </c>
    </row>
    <row r="665" spans="1:35" x14ac:dyDescent="0.45">
      <c r="A665" t="s">
        <v>10</v>
      </c>
      <c r="B665" t="s">
        <v>150</v>
      </c>
      <c r="C665" t="s">
        <v>31</v>
      </c>
      <c r="D665" t="s">
        <v>90</v>
      </c>
      <c r="E665" t="s">
        <v>96</v>
      </c>
      <c r="F665" t="str">
        <f>VLOOKUP(A665,Metadata!$A$1:$H$22, 7, FALSE)</f>
        <v>No HEAL CRF match</v>
      </c>
      <c r="G665" t="s">
        <v>814</v>
      </c>
      <c r="H665" t="s">
        <v>1316</v>
      </c>
      <c r="I665" t="s">
        <v>1316</v>
      </c>
      <c r="J665" t="s">
        <v>1987</v>
      </c>
      <c r="K665" t="s">
        <v>1992</v>
      </c>
      <c r="AI665" t="s">
        <v>10</v>
      </c>
    </row>
    <row r="666" spans="1:35" x14ac:dyDescent="0.45">
      <c r="A666" t="s">
        <v>21</v>
      </c>
      <c r="B666" t="s">
        <v>150</v>
      </c>
      <c r="C666" t="s">
        <v>42</v>
      </c>
      <c r="D666" t="s">
        <v>90</v>
      </c>
      <c r="E666" t="s">
        <v>96</v>
      </c>
      <c r="F666" t="str">
        <f>VLOOKUP(A666,Metadata!$A$1:$H$22, 7, FALSE)</f>
        <v>No HEAL CRF match</v>
      </c>
      <c r="G666" t="s">
        <v>815</v>
      </c>
      <c r="H666" t="s">
        <v>1317</v>
      </c>
      <c r="I666" t="s">
        <v>1317</v>
      </c>
      <c r="J666" t="s">
        <v>1986</v>
      </c>
      <c r="AI666" t="s">
        <v>21</v>
      </c>
    </row>
    <row r="667" spans="1:35" x14ac:dyDescent="0.45">
      <c r="A667" t="s">
        <v>21</v>
      </c>
      <c r="B667" t="s">
        <v>150</v>
      </c>
      <c r="C667" t="s">
        <v>42</v>
      </c>
      <c r="D667" t="s">
        <v>90</v>
      </c>
      <c r="E667" t="s">
        <v>96</v>
      </c>
      <c r="F667" t="str">
        <f>VLOOKUP(A667,Metadata!$A$1:$H$22, 7, FALSE)</f>
        <v>No HEAL CRF match</v>
      </c>
      <c r="G667" t="s">
        <v>816</v>
      </c>
      <c r="H667" t="s">
        <v>1169</v>
      </c>
      <c r="I667" t="s">
        <v>1169</v>
      </c>
      <c r="J667" t="s">
        <v>1987</v>
      </c>
      <c r="K667" t="s">
        <v>1992</v>
      </c>
      <c r="AI667" t="s">
        <v>21</v>
      </c>
    </row>
    <row r="668" spans="1:35" x14ac:dyDescent="0.45">
      <c r="A668" t="s">
        <v>21</v>
      </c>
      <c r="B668" t="s">
        <v>150</v>
      </c>
      <c r="C668" t="s">
        <v>42</v>
      </c>
      <c r="D668" t="s">
        <v>90</v>
      </c>
      <c r="E668" t="s">
        <v>96</v>
      </c>
      <c r="F668" t="str">
        <f>VLOOKUP(A668,Metadata!$A$1:$H$22, 7, FALSE)</f>
        <v>No HEAL CRF match</v>
      </c>
      <c r="G668" t="s">
        <v>817</v>
      </c>
      <c r="H668" t="s">
        <v>1318</v>
      </c>
      <c r="I668" t="s">
        <v>1936</v>
      </c>
      <c r="J668" t="s">
        <v>1988</v>
      </c>
      <c r="N668" t="s">
        <v>1994</v>
      </c>
      <c r="R668" t="s">
        <v>2087</v>
      </c>
      <c r="AI668" t="s">
        <v>21</v>
      </c>
    </row>
    <row r="669" spans="1:35" x14ac:dyDescent="0.45">
      <c r="A669" t="s">
        <v>21</v>
      </c>
      <c r="B669" t="s">
        <v>150</v>
      </c>
      <c r="C669" t="s">
        <v>42</v>
      </c>
      <c r="D669" t="s">
        <v>90</v>
      </c>
      <c r="E669" t="s">
        <v>96</v>
      </c>
      <c r="F669" t="str">
        <f>VLOOKUP(A669,Metadata!$A$1:$H$22, 7, FALSE)</f>
        <v>No HEAL CRF match</v>
      </c>
      <c r="G669" t="s">
        <v>818</v>
      </c>
      <c r="H669" t="s">
        <v>1319</v>
      </c>
      <c r="I669" t="s">
        <v>1937</v>
      </c>
      <c r="J669" t="s">
        <v>1988</v>
      </c>
      <c r="N669" t="s">
        <v>1994</v>
      </c>
      <c r="R669" t="s">
        <v>2087</v>
      </c>
      <c r="AI669" t="s">
        <v>21</v>
      </c>
    </row>
    <row r="670" spans="1:35" x14ac:dyDescent="0.45">
      <c r="A670" t="s">
        <v>21</v>
      </c>
      <c r="B670" t="s">
        <v>150</v>
      </c>
      <c r="C670" t="s">
        <v>42</v>
      </c>
      <c r="D670" t="s">
        <v>90</v>
      </c>
      <c r="E670" t="s">
        <v>96</v>
      </c>
      <c r="F670" t="str">
        <f>VLOOKUP(A670,Metadata!$A$1:$H$22, 7, FALSE)</f>
        <v>No HEAL CRF match</v>
      </c>
      <c r="G670" t="s">
        <v>819</v>
      </c>
      <c r="H670" t="s">
        <v>1320</v>
      </c>
      <c r="I670" t="s">
        <v>1938</v>
      </c>
      <c r="J670" t="s">
        <v>1988</v>
      </c>
      <c r="N670" t="s">
        <v>1994</v>
      </c>
      <c r="R670" t="s">
        <v>2087</v>
      </c>
      <c r="AI670" t="s">
        <v>21</v>
      </c>
    </row>
    <row r="671" spans="1:35" x14ac:dyDescent="0.45">
      <c r="A671" t="s">
        <v>21</v>
      </c>
      <c r="B671" t="s">
        <v>150</v>
      </c>
      <c r="C671" t="s">
        <v>42</v>
      </c>
      <c r="D671" t="s">
        <v>90</v>
      </c>
      <c r="E671" t="s">
        <v>96</v>
      </c>
      <c r="F671" t="str">
        <f>VLOOKUP(A671,Metadata!$A$1:$H$22, 7, FALSE)</f>
        <v>No HEAL CRF match</v>
      </c>
      <c r="G671" t="s">
        <v>820</v>
      </c>
      <c r="H671" t="s">
        <v>1321</v>
      </c>
      <c r="I671" t="s">
        <v>1939</v>
      </c>
      <c r="J671" t="s">
        <v>1986</v>
      </c>
      <c r="AI671" t="s">
        <v>21</v>
      </c>
    </row>
    <row r="672" spans="1:35" x14ac:dyDescent="0.45">
      <c r="A672" t="s">
        <v>21</v>
      </c>
      <c r="B672" t="s">
        <v>150</v>
      </c>
      <c r="C672" t="s">
        <v>42</v>
      </c>
      <c r="D672" t="s">
        <v>90</v>
      </c>
      <c r="E672" t="s">
        <v>96</v>
      </c>
      <c r="F672" t="str">
        <f>VLOOKUP(A672,Metadata!$A$1:$H$22, 7, FALSE)</f>
        <v>No HEAL CRF match</v>
      </c>
      <c r="G672" t="s">
        <v>821</v>
      </c>
      <c r="H672" t="s">
        <v>1322</v>
      </c>
      <c r="I672" t="s">
        <v>1940</v>
      </c>
      <c r="J672" t="s">
        <v>1989</v>
      </c>
      <c r="N672" t="s">
        <v>1994</v>
      </c>
      <c r="R672" t="s">
        <v>2021</v>
      </c>
      <c r="AI672" t="s">
        <v>21</v>
      </c>
    </row>
    <row r="673" spans="1:35" x14ac:dyDescent="0.45">
      <c r="A673" t="s">
        <v>21</v>
      </c>
      <c r="B673" t="s">
        <v>150</v>
      </c>
      <c r="C673" t="s">
        <v>42</v>
      </c>
      <c r="D673" t="s">
        <v>90</v>
      </c>
      <c r="E673" t="s">
        <v>96</v>
      </c>
      <c r="F673" t="str">
        <f>VLOOKUP(A673,Metadata!$A$1:$H$22, 7, FALSE)</f>
        <v>No HEAL CRF match</v>
      </c>
      <c r="G673" t="s">
        <v>822</v>
      </c>
      <c r="H673" t="s">
        <v>1323</v>
      </c>
      <c r="I673" t="s">
        <v>1941</v>
      </c>
      <c r="J673" t="s">
        <v>1989</v>
      </c>
      <c r="N673" t="s">
        <v>1994</v>
      </c>
      <c r="R673" t="s">
        <v>2021</v>
      </c>
      <c r="AI673" t="s">
        <v>21</v>
      </c>
    </row>
    <row r="674" spans="1:35" x14ac:dyDescent="0.45">
      <c r="A674" t="s">
        <v>21</v>
      </c>
      <c r="B674" t="s">
        <v>150</v>
      </c>
      <c r="C674" t="s">
        <v>42</v>
      </c>
      <c r="D674" t="s">
        <v>90</v>
      </c>
      <c r="E674" t="s">
        <v>96</v>
      </c>
      <c r="F674" t="str">
        <f>VLOOKUP(A674,Metadata!$A$1:$H$22, 7, FALSE)</f>
        <v>No HEAL CRF match</v>
      </c>
      <c r="G674" t="s">
        <v>823</v>
      </c>
      <c r="H674" t="s">
        <v>1324</v>
      </c>
      <c r="I674" t="s">
        <v>1942</v>
      </c>
      <c r="J674" t="s">
        <v>1986</v>
      </c>
      <c r="AI674" t="s">
        <v>21</v>
      </c>
    </row>
    <row r="675" spans="1:35" x14ac:dyDescent="0.45">
      <c r="A675" t="s">
        <v>21</v>
      </c>
      <c r="B675" t="s">
        <v>150</v>
      </c>
      <c r="C675" t="s">
        <v>42</v>
      </c>
      <c r="D675" t="s">
        <v>90</v>
      </c>
      <c r="E675" t="s">
        <v>96</v>
      </c>
      <c r="F675" t="str">
        <f>VLOOKUP(A675,Metadata!$A$1:$H$22, 7, FALSE)</f>
        <v>No HEAL CRF match</v>
      </c>
      <c r="G675" t="s">
        <v>824</v>
      </c>
      <c r="H675" t="s">
        <v>1325</v>
      </c>
      <c r="I675" t="s">
        <v>1943</v>
      </c>
      <c r="J675" t="s">
        <v>1989</v>
      </c>
      <c r="N675" t="s">
        <v>1994</v>
      </c>
      <c r="R675" t="s">
        <v>2021</v>
      </c>
      <c r="AI675" t="s">
        <v>21</v>
      </c>
    </row>
    <row r="676" spans="1:35" x14ac:dyDescent="0.45">
      <c r="A676" t="s">
        <v>21</v>
      </c>
      <c r="B676" t="s">
        <v>150</v>
      </c>
      <c r="C676" t="s">
        <v>42</v>
      </c>
      <c r="D676" t="s">
        <v>90</v>
      </c>
      <c r="E676" t="s">
        <v>96</v>
      </c>
      <c r="F676" t="str">
        <f>VLOOKUP(A676,Metadata!$A$1:$H$22, 7, FALSE)</f>
        <v>No HEAL CRF match</v>
      </c>
      <c r="G676" t="s">
        <v>825</v>
      </c>
      <c r="H676" t="s">
        <v>1326</v>
      </c>
      <c r="I676" t="s">
        <v>1944</v>
      </c>
      <c r="J676" t="s">
        <v>1989</v>
      </c>
      <c r="N676" t="s">
        <v>1994</v>
      </c>
      <c r="R676" t="s">
        <v>2021</v>
      </c>
      <c r="AI676" t="s">
        <v>21</v>
      </c>
    </row>
    <row r="677" spans="1:35" x14ac:dyDescent="0.45">
      <c r="A677" t="s">
        <v>21</v>
      </c>
      <c r="B677" t="s">
        <v>150</v>
      </c>
      <c r="C677" t="s">
        <v>42</v>
      </c>
      <c r="D677" t="s">
        <v>90</v>
      </c>
      <c r="E677" t="s">
        <v>96</v>
      </c>
      <c r="F677" t="str">
        <f>VLOOKUP(A677,Metadata!$A$1:$H$22, 7, FALSE)</f>
        <v>No HEAL CRF match</v>
      </c>
      <c r="G677" t="s">
        <v>826</v>
      </c>
      <c r="H677" t="s">
        <v>1327</v>
      </c>
      <c r="I677" t="s">
        <v>1945</v>
      </c>
      <c r="J677" t="s">
        <v>1988</v>
      </c>
      <c r="N677" t="s">
        <v>2000</v>
      </c>
      <c r="R677" t="s">
        <v>2088</v>
      </c>
      <c r="AI677" t="s">
        <v>21</v>
      </c>
    </row>
    <row r="678" spans="1:35" x14ac:dyDescent="0.45">
      <c r="A678" t="s">
        <v>21</v>
      </c>
      <c r="B678" t="s">
        <v>150</v>
      </c>
      <c r="C678" t="s">
        <v>42</v>
      </c>
      <c r="D678" t="s">
        <v>90</v>
      </c>
      <c r="E678" t="s">
        <v>96</v>
      </c>
      <c r="F678" t="str">
        <f>VLOOKUP(A678,Metadata!$A$1:$H$22, 7, FALSE)</f>
        <v>No HEAL CRF match</v>
      </c>
      <c r="G678" t="s">
        <v>827</v>
      </c>
      <c r="H678" t="s">
        <v>1328</v>
      </c>
      <c r="I678" t="s">
        <v>1946</v>
      </c>
      <c r="J678" t="s">
        <v>1989</v>
      </c>
      <c r="N678" t="s">
        <v>1994</v>
      </c>
      <c r="R678" t="s">
        <v>2021</v>
      </c>
      <c r="AI678" t="s">
        <v>21</v>
      </c>
    </row>
    <row r="679" spans="1:35" x14ac:dyDescent="0.45">
      <c r="A679" t="s">
        <v>21</v>
      </c>
      <c r="B679" t="s">
        <v>150</v>
      </c>
      <c r="C679" t="s">
        <v>42</v>
      </c>
      <c r="D679" t="s">
        <v>90</v>
      </c>
      <c r="E679" t="s">
        <v>96</v>
      </c>
      <c r="F679" t="str">
        <f>VLOOKUP(A679,Metadata!$A$1:$H$22, 7, FALSE)</f>
        <v>No HEAL CRF match</v>
      </c>
      <c r="G679" t="s">
        <v>828</v>
      </c>
      <c r="H679" t="s">
        <v>1329</v>
      </c>
      <c r="I679" t="s">
        <v>1947</v>
      </c>
      <c r="J679" t="s">
        <v>1986</v>
      </c>
      <c r="AI679" t="s">
        <v>21</v>
      </c>
    </row>
    <row r="680" spans="1:35" x14ac:dyDescent="0.45">
      <c r="A680" t="s">
        <v>21</v>
      </c>
      <c r="B680" t="s">
        <v>150</v>
      </c>
      <c r="C680" t="s">
        <v>42</v>
      </c>
      <c r="D680" t="s">
        <v>90</v>
      </c>
      <c r="E680" t="s">
        <v>96</v>
      </c>
      <c r="F680" t="str">
        <f>VLOOKUP(A680,Metadata!$A$1:$H$22, 7, FALSE)</f>
        <v>No HEAL CRF match</v>
      </c>
      <c r="G680" t="s">
        <v>829</v>
      </c>
      <c r="H680" t="s">
        <v>1330</v>
      </c>
      <c r="I680" t="s">
        <v>1948</v>
      </c>
      <c r="J680" t="s">
        <v>1989</v>
      </c>
      <c r="N680" t="s">
        <v>1994</v>
      </c>
      <c r="R680" t="s">
        <v>2021</v>
      </c>
      <c r="AI680" t="s">
        <v>21</v>
      </c>
    </row>
    <row r="681" spans="1:35" x14ac:dyDescent="0.45">
      <c r="A681" t="s">
        <v>21</v>
      </c>
      <c r="B681" t="s">
        <v>150</v>
      </c>
      <c r="C681" t="s">
        <v>42</v>
      </c>
      <c r="D681" t="s">
        <v>90</v>
      </c>
      <c r="E681" t="s">
        <v>96</v>
      </c>
      <c r="F681" t="str">
        <f>VLOOKUP(A681,Metadata!$A$1:$H$22, 7, FALSE)</f>
        <v>No HEAL CRF match</v>
      </c>
      <c r="G681" t="s">
        <v>830</v>
      </c>
      <c r="H681" t="s">
        <v>1331</v>
      </c>
      <c r="I681" t="s">
        <v>1949</v>
      </c>
      <c r="J681" t="s">
        <v>1988</v>
      </c>
      <c r="N681" t="s">
        <v>2010</v>
      </c>
      <c r="R681" t="s">
        <v>2089</v>
      </c>
      <c r="AI681" t="s">
        <v>21</v>
      </c>
    </row>
    <row r="682" spans="1:35" x14ac:dyDescent="0.45">
      <c r="A682" t="s">
        <v>21</v>
      </c>
      <c r="B682" t="s">
        <v>150</v>
      </c>
      <c r="C682" t="s">
        <v>42</v>
      </c>
      <c r="D682" t="s">
        <v>90</v>
      </c>
      <c r="E682" t="s">
        <v>96</v>
      </c>
      <c r="F682" t="str">
        <f>VLOOKUP(A682,Metadata!$A$1:$H$22, 7, FALSE)</f>
        <v>No HEAL CRF match</v>
      </c>
      <c r="G682" t="s">
        <v>831</v>
      </c>
      <c r="H682" t="s">
        <v>1332</v>
      </c>
      <c r="I682" t="s">
        <v>1950</v>
      </c>
      <c r="J682" t="s">
        <v>1988</v>
      </c>
      <c r="N682" t="s">
        <v>2010</v>
      </c>
      <c r="R682" t="s">
        <v>2090</v>
      </c>
      <c r="AI682" t="s">
        <v>21</v>
      </c>
    </row>
    <row r="683" spans="1:35" x14ac:dyDescent="0.45">
      <c r="A683" t="s">
        <v>21</v>
      </c>
      <c r="B683" t="s">
        <v>150</v>
      </c>
      <c r="C683" t="s">
        <v>42</v>
      </c>
      <c r="D683" t="s">
        <v>90</v>
      </c>
      <c r="E683" t="s">
        <v>96</v>
      </c>
      <c r="F683" t="str">
        <f>VLOOKUP(A683,Metadata!$A$1:$H$22, 7, FALSE)</f>
        <v>No HEAL CRF match</v>
      </c>
      <c r="G683" t="s">
        <v>832</v>
      </c>
      <c r="H683" t="s">
        <v>1333</v>
      </c>
      <c r="I683" t="s">
        <v>1951</v>
      </c>
      <c r="J683" t="s">
        <v>1986</v>
      </c>
      <c r="AI683" t="s">
        <v>21</v>
      </c>
    </row>
    <row r="684" spans="1:35" x14ac:dyDescent="0.45">
      <c r="A684" t="s">
        <v>21</v>
      </c>
      <c r="B684" t="s">
        <v>150</v>
      </c>
      <c r="C684" t="s">
        <v>42</v>
      </c>
      <c r="D684" t="s">
        <v>90</v>
      </c>
      <c r="E684" t="s">
        <v>96</v>
      </c>
      <c r="F684" t="str">
        <f>VLOOKUP(A684,Metadata!$A$1:$H$22, 7, FALSE)</f>
        <v>No HEAL CRF match</v>
      </c>
      <c r="G684" t="s">
        <v>833</v>
      </c>
      <c r="H684" t="s">
        <v>1334</v>
      </c>
      <c r="I684" t="s">
        <v>1952</v>
      </c>
      <c r="J684" t="s">
        <v>1988</v>
      </c>
      <c r="N684" t="s">
        <v>1998</v>
      </c>
      <c r="R684" t="s">
        <v>2091</v>
      </c>
      <c r="AI684" t="s">
        <v>21</v>
      </c>
    </row>
    <row r="685" spans="1:35" x14ac:dyDescent="0.45">
      <c r="A685" t="s">
        <v>7</v>
      </c>
      <c r="B685" t="s">
        <v>150</v>
      </c>
      <c r="C685" t="s">
        <v>28</v>
      </c>
      <c r="D685" t="s">
        <v>90</v>
      </c>
      <c r="E685" t="s">
        <v>96</v>
      </c>
      <c r="F685" t="str">
        <f>VLOOKUP(A685,Metadata!$A$1:$H$22, 7, FALSE)</f>
        <v>No HEAL CRF match</v>
      </c>
      <c r="G685" t="s">
        <v>834</v>
      </c>
      <c r="H685" t="s">
        <v>1335</v>
      </c>
      <c r="I685" t="s">
        <v>1335</v>
      </c>
      <c r="J685" t="s">
        <v>1989</v>
      </c>
      <c r="N685" t="s">
        <v>1994</v>
      </c>
      <c r="R685" t="s">
        <v>2021</v>
      </c>
      <c r="AI685" t="s">
        <v>7</v>
      </c>
    </row>
    <row r="686" spans="1:35" x14ac:dyDescent="0.45">
      <c r="A686" t="s">
        <v>7</v>
      </c>
      <c r="B686" t="s">
        <v>150</v>
      </c>
      <c r="C686" t="s">
        <v>28</v>
      </c>
      <c r="D686" t="s">
        <v>90</v>
      </c>
      <c r="E686" t="s">
        <v>96</v>
      </c>
      <c r="F686" t="str">
        <f>VLOOKUP(A686,Metadata!$A$1:$H$22, 7, FALSE)</f>
        <v>No HEAL CRF match</v>
      </c>
      <c r="G686" t="s">
        <v>835</v>
      </c>
      <c r="H686" t="s">
        <v>1336</v>
      </c>
      <c r="I686" t="s">
        <v>1336</v>
      </c>
      <c r="J686" t="s">
        <v>1986</v>
      </c>
      <c r="AI686" t="s">
        <v>7</v>
      </c>
    </row>
    <row r="687" spans="1:35" x14ac:dyDescent="0.45">
      <c r="A687" t="s">
        <v>7</v>
      </c>
      <c r="B687" t="s">
        <v>150</v>
      </c>
      <c r="C687" t="s">
        <v>28</v>
      </c>
      <c r="D687" t="s">
        <v>90</v>
      </c>
      <c r="E687" t="s">
        <v>96</v>
      </c>
      <c r="F687" t="str">
        <f>VLOOKUP(A687,Metadata!$A$1:$H$22, 7, FALSE)</f>
        <v>No HEAL CRF match</v>
      </c>
      <c r="G687" t="s">
        <v>836</v>
      </c>
      <c r="H687" t="s">
        <v>1337</v>
      </c>
      <c r="I687" t="s">
        <v>1337</v>
      </c>
      <c r="J687" t="s">
        <v>1987</v>
      </c>
      <c r="K687" t="s">
        <v>1992</v>
      </c>
      <c r="AI687" t="s">
        <v>7</v>
      </c>
    </row>
    <row r="688" spans="1:35" x14ac:dyDescent="0.45">
      <c r="A688" t="s">
        <v>7</v>
      </c>
      <c r="B688" t="s">
        <v>150</v>
      </c>
      <c r="C688" t="s">
        <v>28</v>
      </c>
      <c r="D688" t="s">
        <v>90</v>
      </c>
      <c r="E688" t="s">
        <v>96</v>
      </c>
      <c r="F688" t="str">
        <f>VLOOKUP(A688,Metadata!$A$1:$H$22, 7, FALSE)</f>
        <v>No HEAL CRF match</v>
      </c>
      <c r="G688" t="s">
        <v>837</v>
      </c>
      <c r="H688" t="s">
        <v>1338</v>
      </c>
      <c r="I688" t="s">
        <v>1338</v>
      </c>
      <c r="J688" t="s">
        <v>1987</v>
      </c>
      <c r="K688" t="s">
        <v>1992</v>
      </c>
      <c r="AI688" t="s">
        <v>7</v>
      </c>
    </row>
    <row r="689" spans="1:35" x14ac:dyDescent="0.45">
      <c r="A689" t="s">
        <v>7</v>
      </c>
      <c r="B689" t="s">
        <v>150</v>
      </c>
      <c r="C689" t="s">
        <v>28</v>
      </c>
      <c r="D689" t="s">
        <v>90</v>
      </c>
      <c r="E689" t="s">
        <v>96</v>
      </c>
      <c r="F689" t="str">
        <f>VLOOKUP(A689,Metadata!$A$1:$H$22, 7, FALSE)</f>
        <v>No HEAL CRF match</v>
      </c>
      <c r="G689" t="s">
        <v>838</v>
      </c>
      <c r="H689" t="s">
        <v>1339</v>
      </c>
      <c r="I689" t="s">
        <v>1339</v>
      </c>
      <c r="J689" t="s">
        <v>1988</v>
      </c>
      <c r="N689" t="s">
        <v>2010</v>
      </c>
      <c r="R689" t="s">
        <v>2077</v>
      </c>
      <c r="AI689" t="s">
        <v>7</v>
      </c>
    </row>
    <row r="690" spans="1:35" x14ac:dyDescent="0.45">
      <c r="A690" t="s">
        <v>7</v>
      </c>
      <c r="B690" t="s">
        <v>150</v>
      </c>
      <c r="C690" t="s">
        <v>28</v>
      </c>
      <c r="D690" t="s">
        <v>90</v>
      </c>
      <c r="E690" t="s">
        <v>96</v>
      </c>
      <c r="F690" t="str">
        <f>VLOOKUP(A690,Metadata!$A$1:$H$22, 7, FALSE)</f>
        <v>No HEAL CRF match</v>
      </c>
      <c r="G690" t="s">
        <v>839</v>
      </c>
      <c r="H690" t="s">
        <v>1340</v>
      </c>
      <c r="I690" t="s">
        <v>1340</v>
      </c>
      <c r="J690" t="s">
        <v>1988</v>
      </c>
      <c r="N690" t="s">
        <v>1993</v>
      </c>
      <c r="R690" t="s">
        <v>2092</v>
      </c>
      <c r="AI690" t="s">
        <v>7</v>
      </c>
    </row>
    <row r="691" spans="1:35" x14ac:dyDescent="0.45">
      <c r="A691" t="s">
        <v>7</v>
      </c>
      <c r="B691" t="s">
        <v>150</v>
      </c>
      <c r="C691" t="s">
        <v>28</v>
      </c>
      <c r="D691" t="s">
        <v>90</v>
      </c>
      <c r="E691" t="s">
        <v>96</v>
      </c>
      <c r="F691" t="str">
        <f>VLOOKUP(A691,Metadata!$A$1:$H$22, 7, FALSE)</f>
        <v>No HEAL CRF match</v>
      </c>
      <c r="G691" t="s">
        <v>840</v>
      </c>
      <c r="H691" t="s">
        <v>1341</v>
      </c>
      <c r="I691" t="s">
        <v>1341</v>
      </c>
      <c r="J691" t="s">
        <v>1988</v>
      </c>
      <c r="N691" t="s">
        <v>1993</v>
      </c>
      <c r="R691" t="s">
        <v>2093</v>
      </c>
      <c r="AI691" t="s">
        <v>7</v>
      </c>
    </row>
    <row r="692" spans="1:35" x14ac:dyDescent="0.45">
      <c r="A692" t="s">
        <v>7</v>
      </c>
      <c r="B692" t="s">
        <v>150</v>
      </c>
      <c r="C692" t="s">
        <v>28</v>
      </c>
      <c r="D692" t="s">
        <v>90</v>
      </c>
      <c r="E692" t="s">
        <v>96</v>
      </c>
      <c r="F692" t="str">
        <f>VLOOKUP(A692,Metadata!$A$1:$H$22, 7, FALSE)</f>
        <v>No HEAL CRF match</v>
      </c>
      <c r="G692" t="s">
        <v>841</v>
      </c>
      <c r="H692" t="s">
        <v>1342</v>
      </c>
      <c r="I692" t="s">
        <v>1342</v>
      </c>
      <c r="J692" t="s">
        <v>1988</v>
      </c>
      <c r="N692" t="s">
        <v>1998</v>
      </c>
      <c r="R692" t="s">
        <v>2094</v>
      </c>
      <c r="AI692" t="s">
        <v>7</v>
      </c>
    </row>
    <row r="693" spans="1:35" x14ac:dyDescent="0.45">
      <c r="A693" t="s">
        <v>7</v>
      </c>
      <c r="B693" t="s">
        <v>150</v>
      </c>
      <c r="C693" t="s">
        <v>28</v>
      </c>
      <c r="D693" t="s">
        <v>90</v>
      </c>
      <c r="E693" t="s">
        <v>96</v>
      </c>
      <c r="F693" t="str">
        <f>VLOOKUP(A693,Metadata!$A$1:$H$22, 7, FALSE)</f>
        <v>No HEAL CRF match</v>
      </c>
      <c r="G693" t="s">
        <v>842</v>
      </c>
      <c r="H693" t="s">
        <v>1343</v>
      </c>
      <c r="I693" t="s">
        <v>1343</v>
      </c>
      <c r="J693" t="s">
        <v>1988</v>
      </c>
      <c r="N693" t="s">
        <v>1993</v>
      </c>
      <c r="R693" t="s">
        <v>2095</v>
      </c>
      <c r="AI693" t="s">
        <v>7</v>
      </c>
    </row>
    <row r="694" spans="1:35" x14ac:dyDescent="0.45">
      <c r="A694" t="s">
        <v>7</v>
      </c>
      <c r="B694" t="s">
        <v>150</v>
      </c>
      <c r="C694" t="s">
        <v>28</v>
      </c>
      <c r="D694" t="s">
        <v>90</v>
      </c>
      <c r="E694" t="s">
        <v>96</v>
      </c>
      <c r="F694" t="str">
        <f>VLOOKUP(A694,Metadata!$A$1:$H$22, 7, FALSE)</f>
        <v>No HEAL CRF match</v>
      </c>
      <c r="G694" t="s">
        <v>843</v>
      </c>
      <c r="H694" t="s">
        <v>1344</v>
      </c>
      <c r="I694" t="s">
        <v>1344</v>
      </c>
      <c r="J694" t="s">
        <v>1988</v>
      </c>
      <c r="N694" t="s">
        <v>1994</v>
      </c>
      <c r="R694" t="s">
        <v>2021</v>
      </c>
      <c r="AI694" t="s">
        <v>7</v>
      </c>
    </row>
    <row r="695" spans="1:35" x14ac:dyDescent="0.45">
      <c r="A695" t="s">
        <v>7</v>
      </c>
      <c r="B695" t="s">
        <v>150</v>
      </c>
      <c r="C695" t="s">
        <v>28</v>
      </c>
      <c r="D695" t="s">
        <v>90</v>
      </c>
      <c r="E695" t="s">
        <v>96</v>
      </c>
      <c r="F695" t="str">
        <f>VLOOKUP(A695,Metadata!$A$1:$H$22, 7, FALSE)</f>
        <v>No HEAL CRF match</v>
      </c>
      <c r="G695" t="s">
        <v>844</v>
      </c>
      <c r="H695" t="s">
        <v>1345</v>
      </c>
      <c r="I695" t="s">
        <v>1345</v>
      </c>
      <c r="J695" t="s">
        <v>1986</v>
      </c>
      <c r="AI695" t="s">
        <v>7</v>
      </c>
    </row>
    <row r="696" spans="1:35" x14ac:dyDescent="0.45">
      <c r="A696" t="s">
        <v>19</v>
      </c>
      <c r="B696" t="s">
        <v>150</v>
      </c>
      <c r="C696" t="s">
        <v>40</v>
      </c>
      <c r="D696" t="s">
        <v>90</v>
      </c>
      <c r="E696" t="s">
        <v>96</v>
      </c>
      <c r="F696" t="str">
        <f>VLOOKUP(A696,Metadata!$A$1:$H$22, 7, FALSE)</f>
        <v>No HEAL CRF match</v>
      </c>
      <c r="G696" t="s">
        <v>845</v>
      </c>
      <c r="H696" t="s">
        <v>1346</v>
      </c>
      <c r="I696" t="s">
        <v>1346</v>
      </c>
      <c r="J696" t="s">
        <v>1987</v>
      </c>
      <c r="K696" t="s">
        <v>1992</v>
      </c>
      <c r="AI696" t="s">
        <v>19</v>
      </c>
    </row>
    <row r="697" spans="1:35" x14ac:dyDescent="0.45">
      <c r="A697" t="s">
        <v>19</v>
      </c>
      <c r="B697" t="s">
        <v>150</v>
      </c>
      <c r="C697" t="s">
        <v>40</v>
      </c>
      <c r="D697" t="s">
        <v>90</v>
      </c>
      <c r="E697" t="s">
        <v>96</v>
      </c>
      <c r="F697" t="str">
        <f>VLOOKUP(A697,Metadata!$A$1:$H$22, 7, FALSE)</f>
        <v>No HEAL CRF match</v>
      </c>
      <c r="G697" t="s">
        <v>846</v>
      </c>
      <c r="H697" t="s">
        <v>1347</v>
      </c>
      <c r="I697" t="s">
        <v>1347</v>
      </c>
      <c r="J697" t="s">
        <v>1986</v>
      </c>
      <c r="AI697" t="s">
        <v>19</v>
      </c>
    </row>
    <row r="698" spans="1:35" x14ac:dyDescent="0.45">
      <c r="A698" t="s">
        <v>19</v>
      </c>
      <c r="B698" t="s">
        <v>150</v>
      </c>
      <c r="C698" t="s">
        <v>40</v>
      </c>
      <c r="D698" t="s">
        <v>90</v>
      </c>
      <c r="E698" t="s">
        <v>96</v>
      </c>
      <c r="F698" t="str">
        <f>VLOOKUP(A698,Metadata!$A$1:$H$22, 7, FALSE)</f>
        <v>No HEAL CRF match</v>
      </c>
      <c r="G698" t="s">
        <v>847</v>
      </c>
      <c r="H698" t="s">
        <v>1348</v>
      </c>
      <c r="I698" t="s">
        <v>1348</v>
      </c>
      <c r="J698" t="s">
        <v>1989</v>
      </c>
      <c r="N698" t="s">
        <v>1994</v>
      </c>
      <c r="R698" t="s">
        <v>2021</v>
      </c>
      <c r="AI698" t="s">
        <v>19</v>
      </c>
    </row>
    <row r="699" spans="1:35" x14ac:dyDescent="0.45">
      <c r="A699" t="s">
        <v>19</v>
      </c>
      <c r="B699" t="s">
        <v>150</v>
      </c>
      <c r="C699" t="s">
        <v>40</v>
      </c>
      <c r="D699" t="s">
        <v>90</v>
      </c>
      <c r="E699" t="s">
        <v>96</v>
      </c>
      <c r="F699" t="str">
        <f>VLOOKUP(A699,Metadata!$A$1:$H$22, 7, FALSE)</f>
        <v>No HEAL CRF match</v>
      </c>
      <c r="G699" t="s">
        <v>848</v>
      </c>
      <c r="H699" t="s">
        <v>1349</v>
      </c>
      <c r="I699" t="s">
        <v>1349</v>
      </c>
      <c r="J699" t="s">
        <v>1986</v>
      </c>
      <c r="AI699" t="s">
        <v>19</v>
      </c>
    </row>
    <row r="700" spans="1:35" x14ac:dyDescent="0.45">
      <c r="A700" t="s">
        <v>19</v>
      </c>
      <c r="B700" t="s">
        <v>150</v>
      </c>
      <c r="C700" t="s">
        <v>40</v>
      </c>
      <c r="D700" t="s">
        <v>90</v>
      </c>
      <c r="E700" t="s">
        <v>96</v>
      </c>
      <c r="F700" t="str">
        <f>VLOOKUP(A700,Metadata!$A$1:$H$22, 7, FALSE)</f>
        <v>No HEAL CRF match</v>
      </c>
      <c r="G700" t="s">
        <v>849</v>
      </c>
      <c r="H700" t="s">
        <v>1350</v>
      </c>
      <c r="I700" t="s">
        <v>1350</v>
      </c>
      <c r="J700" t="s">
        <v>1986</v>
      </c>
      <c r="AI700" t="s">
        <v>19</v>
      </c>
    </row>
    <row r="701" spans="1:35" x14ac:dyDescent="0.45">
      <c r="A701" t="s">
        <v>19</v>
      </c>
      <c r="B701" t="s">
        <v>150</v>
      </c>
      <c r="C701" t="s">
        <v>40</v>
      </c>
      <c r="D701" t="s">
        <v>90</v>
      </c>
      <c r="E701" t="s">
        <v>96</v>
      </c>
      <c r="F701" t="str">
        <f>VLOOKUP(A701,Metadata!$A$1:$H$22, 7, FALSE)</f>
        <v>No HEAL CRF match</v>
      </c>
      <c r="G701" t="s">
        <v>850</v>
      </c>
      <c r="H701" t="s">
        <v>1351</v>
      </c>
      <c r="I701" t="s">
        <v>1351</v>
      </c>
      <c r="J701" t="s">
        <v>1986</v>
      </c>
      <c r="AI701" t="s">
        <v>19</v>
      </c>
    </row>
    <row r="702" spans="1:35" x14ac:dyDescent="0.45">
      <c r="A702" t="s">
        <v>19</v>
      </c>
      <c r="B702" t="s">
        <v>150</v>
      </c>
      <c r="C702" t="s">
        <v>40</v>
      </c>
      <c r="D702" t="s">
        <v>90</v>
      </c>
      <c r="E702" t="s">
        <v>96</v>
      </c>
      <c r="F702" t="str">
        <f>VLOOKUP(A702,Metadata!$A$1:$H$22, 7, FALSE)</f>
        <v>No HEAL CRF match</v>
      </c>
      <c r="G702" t="s">
        <v>851</v>
      </c>
      <c r="H702" t="s">
        <v>1352</v>
      </c>
      <c r="I702" t="s">
        <v>1352</v>
      </c>
      <c r="J702" t="s">
        <v>1986</v>
      </c>
      <c r="AI702" t="s">
        <v>19</v>
      </c>
    </row>
    <row r="703" spans="1:35" x14ac:dyDescent="0.45">
      <c r="A703" t="s">
        <v>19</v>
      </c>
      <c r="B703" t="s">
        <v>150</v>
      </c>
      <c r="C703" t="s">
        <v>40</v>
      </c>
      <c r="D703" t="s">
        <v>90</v>
      </c>
      <c r="E703" t="s">
        <v>96</v>
      </c>
      <c r="F703" t="str">
        <f>VLOOKUP(A703,Metadata!$A$1:$H$22, 7, FALSE)</f>
        <v>No HEAL CRF match</v>
      </c>
      <c r="G703" t="s">
        <v>852</v>
      </c>
      <c r="H703" t="s">
        <v>1353</v>
      </c>
      <c r="I703" t="s">
        <v>1353</v>
      </c>
      <c r="J703" t="s">
        <v>1988</v>
      </c>
      <c r="N703" t="s">
        <v>2018</v>
      </c>
      <c r="R703" t="s">
        <v>2096</v>
      </c>
      <c r="AI703" t="s">
        <v>19</v>
      </c>
    </row>
    <row r="704" spans="1:35" x14ac:dyDescent="0.45">
      <c r="A704" t="s">
        <v>19</v>
      </c>
      <c r="B704" t="s">
        <v>150</v>
      </c>
      <c r="C704" t="s">
        <v>40</v>
      </c>
      <c r="D704" t="s">
        <v>90</v>
      </c>
      <c r="E704" t="s">
        <v>96</v>
      </c>
      <c r="F704" t="str">
        <f>VLOOKUP(A704,Metadata!$A$1:$H$22, 7, FALSE)</f>
        <v>No HEAL CRF match</v>
      </c>
      <c r="G704" t="s">
        <v>853</v>
      </c>
      <c r="H704" t="s">
        <v>1354</v>
      </c>
      <c r="I704" t="s">
        <v>1354</v>
      </c>
      <c r="J704" t="s">
        <v>1988</v>
      </c>
      <c r="N704" t="s">
        <v>1993</v>
      </c>
      <c r="R704" t="s">
        <v>2097</v>
      </c>
      <c r="AI704" t="s">
        <v>19</v>
      </c>
    </row>
    <row r="705" spans="1:35" x14ac:dyDescent="0.45">
      <c r="A705" t="s">
        <v>19</v>
      </c>
      <c r="B705" t="s">
        <v>150</v>
      </c>
      <c r="C705" t="s">
        <v>40</v>
      </c>
      <c r="D705" t="s">
        <v>90</v>
      </c>
      <c r="E705" t="s">
        <v>96</v>
      </c>
      <c r="F705" t="str">
        <f>VLOOKUP(A705,Metadata!$A$1:$H$22, 7, FALSE)</f>
        <v>No HEAL CRF match</v>
      </c>
      <c r="G705" t="s">
        <v>854</v>
      </c>
      <c r="H705" t="s">
        <v>1355</v>
      </c>
      <c r="I705" t="s">
        <v>1355</v>
      </c>
      <c r="J705" t="s">
        <v>1988</v>
      </c>
      <c r="N705" t="s">
        <v>2018</v>
      </c>
      <c r="R705" t="s">
        <v>2098</v>
      </c>
      <c r="AI705" t="s">
        <v>19</v>
      </c>
    </row>
    <row r="706" spans="1:35" x14ac:dyDescent="0.45">
      <c r="A706" t="s">
        <v>19</v>
      </c>
      <c r="B706" t="s">
        <v>150</v>
      </c>
      <c r="C706" t="s">
        <v>40</v>
      </c>
      <c r="D706" t="s">
        <v>90</v>
      </c>
      <c r="E706" t="s">
        <v>96</v>
      </c>
      <c r="F706" t="str">
        <f>VLOOKUP(A706,Metadata!$A$1:$H$22, 7, FALSE)</f>
        <v>No HEAL CRF match</v>
      </c>
      <c r="G706" t="s">
        <v>855</v>
      </c>
      <c r="H706" t="s">
        <v>1356</v>
      </c>
      <c r="I706" t="s">
        <v>1356</v>
      </c>
      <c r="J706" t="s">
        <v>1986</v>
      </c>
      <c r="AI706" t="s">
        <v>19</v>
      </c>
    </row>
    <row r="707" spans="1:35" x14ac:dyDescent="0.45">
      <c r="A707" t="s">
        <v>19</v>
      </c>
      <c r="B707" t="s">
        <v>150</v>
      </c>
      <c r="C707" t="s">
        <v>40</v>
      </c>
      <c r="D707" t="s">
        <v>90</v>
      </c>
      <c r="E707" t="s">
        <v>96</v>
      </c>
      <c r="F707" t="str">
        <f>VLOOKUP(A707,Metadata!$A$1:$H$22, 7, FALSE)</f>
        <v>No HEAL CRF match</v>
      </c>
      <c r="G707" t="s">
        <v>856</v>
      </c>
      <c r="H707" t="s">
        <v>1169</v>
      </c>
      <c r="I707" t="s">
        <v>1169</v>
      </c>
      <c r="J707" t="s">
        <v>1991</v>
      </c>
      <c r="K707" t="s">
        <v>1992</v>
      </c>
      <c r="AI707" t="s">
        <v>19</v>
      </c>
    </row>
    <row r="708" spans="1:35" x14ac:dyDescent="0.45">
      <c r="A708" t="s">
        <v>20</v>
      </c>
      <c r="B708" t="s">
        <v>150</v>
      </c>
      <c r="C708" t="s">
        <v>41</v>
      </c>
      <c r="D708" t="s">
        <v>90</v>
      </c>
      <c r="E708" t="s">
        <v>96</v>
      </c>
      <c r="F708" t="str">
        <f>VLOOKUP(A708,Metadata!$A$1:$H$22, 7, FALSE)</f>
        <v>No HEAL CRF match</v>
      </c>
      <c r="G708" t="s">
        <v>857</v>
      </c>
      <c r="H708" t="s">
        <v>1357</v>
      </c>
      <c r="I708" t="s">
        <v>1357</v>
      </c>
      <c r="J708" t="s">
        <v>1987</v>
      </c>
      <c r="K708" t="s">
        <v>1992</v>
      </c>
      <c r="AI708" t="s">
        <v>20</v>
      </c>
    </row>
    <row r="709" spans="1:35" x14ac:dyDescent="0.45">
      <c r="A709" t="s">
        <v>20</v>
      </c>
      <c r="B709" t="s">
        <v>150</v>
      </c>
      <c r="C709" t="s">
        <v>41</v>
      </c>
      <c r="D709" t="s">
        <v>90</v>
      </c>
      <c r="E709" t="s">
        <v>96</v>
      </c>
      <c r="F709" t="str">
        <f>VLOOKUP(A709,Metadata!$A$1:$H$22, 7, FALSE)</f>
        <v>No HEAL CRF match</v>
      </c>
      <c r="G709" t="s">
        <v>858</v>
      </c>
      <c r="H709" t="s">
        <v>1358</v>
      </c>
      <c r="I709" t="s">
        <v>1358</v>
      </c>
      <c r="J709" t="s">
        <v>1988</v>
      </c>
      <c r="N709" t="s">
        <v>1993</v>
      </c>
      <c r="R709" t="s">
        <v>2099</v>
      </c>
      <c r="AI709" t="s">
        <v>20</v>
      </c>
    </row>
    <row r="710" spans="1:35" x14ac:dyDescent="0.45">
      <c r="A710" t="s">
        <v>20</v>
      </c>
      <c r="B710" t="s">
        <v>150</v>
      </c>
      <c r="C710" t="s">
        <v>41</v>
      </c>
      <c r="D710" t="s">
        <v>90</v>
      </c>
      <c r="E710" t="s">
        <v>96</v>
      </c>
      <c r="F710" t="str">
        <f>VLOOKUP(A710,Metadata!$A$1:$H$22, 7, FALSE)</f>
        <v>No HEAL CRF match</v>
      </c>
      <c r="G710" t="s">
        <v>859</v>
      </c>
      <c r="H710" t="s">
        <v>1359</v>
      </c>
      <c r="I710" t="s">
        <v>1359</v>
      </c>
      <c r="J710" t="s">
        <v>1986</v>
      </c>
      <c r="AI710" t="s">
        <v>20</v>
      </c>
    </row>
    <row r="711" spans="1:35" x14ac:dyDescent="0.45">
      <c r="A711" t="s">
        <v>20</v>
      </c>
      <c r="B711" t="s">
        <v>150</v>
      </c>
      <c r="C711" t="s">
        <v>41</v>
      </c>
      <c r="D711" t="s">
        <v>90</v>
      </c>
      <c r="E711" t="s">
        <v>96</v>
      </c>
      <c r="F711" t="str">
        <f>VLOOKUP(A711,Metadata!$A$1:$H$22, 7, FALSE)</f>
        <v>No HEAL CRF match</v>
      </c>
      <c r="G711" t="s">
        <v>860</v>
      </c>
      <c r="H711" t="s">
        <v>1360</v>
      </c>
      <c r="I711" t="s">
        <v>1360</v>
      </c>
      <c r="J711" t="s">
        <v>1986</v>
      </c>
      <c r="AI711" t="s">
        <v>20</v>
      </c>
    </row>
    <row r="712" spans="1:35" x14ac:dyDescent="0.45">
      <c r="A712" t="s">
        <v>20</v>
      </c>
      <c r="B712" t="s">
        <v>150</v>
      </c>
      <c r="C712" t="s">
        <v>41</v>
      </c>
      <c r="D712" t="s">
        <v>90</v>
      </c>
      <c r="E712" t="s">
        <v>96</v>
      </c>
      <c r="F712" t="str">
        <f>VLOOKUP(A712,Metadata!$A$1:$H$22, 7, FALSE)</f>
        <v>No HEAL CRF match</v>
      </c>
      <c r="G712" t="s">
        <v>861</v>
      </c>
      <c r="H712" t="s">
        <v>1361</v>
      </c>
      <c r="I712" t="s">
        <v>1361</v>
      </c>
      <c r="J712" t="s">
        <v>1986</v>
      </c>
      <c r="AI712" t="s">
        <v>20</v>
      </c>
    </row>
    <row r="713" spans="1:35" x14ac:dyDescent="0.45">
      <c r="A713" t="s">
        <v>20</v>
      </c>
      <c r="B713" t="s">
        <v>150</v>
      </c>
      <c r="C713" t="s">
        <v>41</v>
      </c>
      <c r="D713" t="s">
        <v>90</v>
      </c>
      <c r="E713" t="s">
        <v>96</v>
      </c>
      <c r="F713" t="str">
        <f>VLOOKUP(A713,Metadata!$A$1:$H$22, 7, FALSE)</f>
        <v>No HEAL CRF match</v>
      </c>
      <c r="G713" t="s">
        <v>862</v>
      </c>
      <c r="H713" t="s">
        <v>1362</v>
      </c>
      <c r="I713" t="s">
        <v>1362</v>
      </c>
      <c r="J713" t="s">
        <v>1986</v>
      </c>
      <c r="AI713" t="s">
        <v>20</v>
      </c>
    </row>
    <row r="714" spans="1:35" x14ac:dyDescent="0.45">
      <c r="A714" t="s">
        <v>20</v>
      </c>
      <c r="B714" t="s">
        <v>150</v>
      </c>
      <c r="C714" t="s">
        <v>41</v>
      </c>
      <c r="D714" t="s">
        <v>90</v>
      </c>
      <c r="E714" t="s">
        <v>96</v>
      </c>
      <c r="F714" t="str">
        <f>VLOOKUP(A714,Metadata!$A$1:$H$22, 7, FALSE)</f>
        <v>No HEAL CRF match</v>
      </c>
      <c r="G714" t="s">
        <v>863</v>
      </c>
      <c r="H714" t="s">
        <v>1363</v>
      </c>
      <c r="I714" t="s">
        <v>1953</v>
      </c>
      <c r="J714" t="s">
        <v>1989</v>
      </c>
      <c r="N714" t="s">
        <v>1994</v>
      </c>
      <c r="R714" t="s">
        <v>2032</v>
      </c>
      <c r="AI714" t="s">
        <v>20</v>
      </c>
    </row>
    <row r="715" spans="1:35" x14ac:dyDescent="0.45">
      <c r="A715" t="s">
        <v>20</v>
      </c>
      <c r="B715" t="s">
        <v>150</v>
      </c>
      <c r="C715" t="s">
        <v>41</v>
      </c>
      <c r="D715" t="s">
        <v>90</v>
      </c>
      <c r="E715" t="s">
        <v>96</v>
      </c>
      <c r="F715" t="str">
        <f>VLOOKUP(A715,Metadata!$A$1:$H$22, 7, FALSE)</f>
        <v>No HEAL CRF match</v>
      </c>
      <c r="G715" t="s">
        <v>864</v>
      </c>
      <c r="H715" t="s">
        <v>1364</v>
      </c>
      <c r="I715" t="s">
        <v>1954</v>
      </c>
      <c r="J715" t="s">
        <v>1989</v>
      </c>
      <c r="N715" t="s">
        <v>1994</v>
      </c>
      <c r="R715" t="s">
        <v>2032</v>
      </c>
      <c r="AI715" t="s">
        <v>20</v>
      </c>
    </row>
    <row r="716" spans="1:35" x14ac:dyDescent="0.45">
      <c r="A716" t="s">
        <v>20</v>
      </c>
      <c r="B716" t="s">
        <v>150</v>
      </c>
      <c r="C716" t="s">
        <v>41</v>
      </c>
      <c r="D716" t="s">
        <v>90</v>
      </c>
      <c r="E716" t="s">
        <v>96</v>
      </c>
      <c r="F716" t="str">
        <f>VLOOKUP(A716,Metadata!$A$1:$H$22, 7, FALSE)</f>
        <v>No HEAL CRF match</v>
      </c>
      <c r="G716" t="s">
        <v>865</v>
      </c>
      <c r="H716" t="s">
        <v>1365</v>
      </c>
      <c r="I716" t="s">
        <v>1955</v>
      </c>
      <c r="J716" t="s">
        <v>1989</v>
      </c>
      <c r="N716" t="s">
        <v>1994</v>
      </c>
      <c r="R716" t="s">
        <v>2032</v>
      </c>
      <c r="AI716" t="s">
        <v>20</v>
      </c>
    </row>
    <row r="717" spans="1:35" x14ac:dyDescent="0.45">
      <c r="A717" t="s">
        <v>20</v>
      </c>
      <c r="B717" t="s">
        <v>150</v>
      </c>
      <c r="C717" t="s">
        <v>41</v>
      </c>
      <c r="D717" t="s">
        <v>90</v>
      </c>
      <c r="E717" t="s">
        <v>96</v>
      </c>
      <c r="F717" t="str">
        <f>VLOOKUP(A717,Metadata!$A$1:$H$22, 7, FALSE)</f>
        <v>No HEAL CRF match</v>
      </c>
      <c r="G717" t="s">
        <v>866</v>
      </c>
      <c r="H717" t="s">
        <v>1366</v>
      </c>
      <c r="I717" t="s">
        <v>1956</v>
      </c>
      <c r="J717" t="s">
        <v>1989</v>
      </c>
      <c r="N717" t="s">
        <v>1994</v>
      </c>
      <c r="R717" t="s">
        <v>2032</v>
      </c>
      <c r="AI717" t="s">
        <v>20</v>
      </c>
    </row>
    <row r="718" spans="1:35" x14ac:dyDescent="0.45">
      <c r="A718" t="s">
        <v>20</v>
      </c>
      <c r="B718" t="s">
        <v>150</v>
      </c>
      <c r="C718" t="s">
        <v>41</v>
      </c>
      <c r="D718" t="s">
        <v>90</v>
      </c>
      <c r="E718" t="s">
        <v>96</v>
      </c>
      <c r="F718" t="str">
        <f>VLOOKUP(A718,Metadata!$A$1:$H$22, 7, FALSE)</f>
        <v>No HEAL CRF match</v>
      </c>
      <c r="G718" t="s">
        <v>867</v>
      </c>
      <c r="H718" t="s">
        <v>1367</v>
      </c>
      <c r="I718" t="s">
        <v>1957</v>
      </c>
      <c r="J718" t="s">
        <v>1989</v>
      </c>
      <c r="N718" t="s">
        <v>1994</v>
      </c>
      <c r="R718" t="s">
        <v>2032</v>
      </c>
      <c r="AI718" t="s">
        <v>20</v>
      </c>
    </row>
    <row r="719" spans="1:35" x14ac:dyDescent="0.45">
      <c r="A719" t="s">
        <v>20</v>
      </c>
      <c r="B719" t="s">
        <v>150</v>
      </c>
      <c r="C719" t="s">
        <v>41</v>
      </c>
      <c r="D719" t="s">
        <v>90</v>
      </c>
      <c r="E719" t="s">
        <v>96</v>
      </c>
      <c r="F719" t="str">
        <f>VLOOKUP(A719,Metadata!$A$1:$H$22, 7, FALSE)</f>
        <v>No HEAL CRF match</v>
      </c>
      <c r="G719" t="s">
        <v>868</v>
      </c>
      <c r="H719" t="s">
        <v>1368</v>
      </c>
      <c r="I719" t="s">
        <v>1958</v>
      </c>
      <c r="J719" t="s">
        <v>1989</v>
      </c>
      <c r="N719" t="s">
        <v>1994</v>
      </c>
      <c r="R719" t="s">
        <v>2032</v>
      </c>
      <c r="AI719" t="s">
        <v>20</v>
      </c>
    </row>
    <row r="720" spans="1:35" x14ac:dyDescent="0.45">
      <c r="A720" t="s">
        <v>20</v>
      </c>
      <c r="B720" t="s">
        <v>150</v>
      </c>
      <c r="C720" t="s">
        <v>41</v>
      </c>
      <c r="D720" t="s">
        <v>90</v>
      </c>
      <c r="E720" t="s">
        <v>96</v>
      </c>
      <c r="F720" t="str">
        <f>VLOOKUP(A720,Metadata!$A$1:$H$22, 7, FALSE)</f>
        <v>No HEAL CRF match</v>
      </c>
      <c r="G720" t="s">
        <v>869</v>
      </c>
      <c r="H720" t="s">
        <v>1369</v>
      </c>
      <c r="I720" t="s">
        <v>1959</v>
      </c>
      <c r="J720" t="s">
        <v>1989</v>
      </c>
      <c r="N720" t="s">
        <v>1994</v>
      </c>
      <c r="R720" t="s">
        <v>2032</v>
      </c>
      <c r="AI720" t="s">
        <v>20</v>
      </c>
    </row>
    <row r="721" spans="1:35" x14ac:dyDescent="0.45">
      <c r="A721" t="s">
        <v>20</v>
      </c>
      <c r="B721" t="s">
        <v>150</v>
      </c>
      <c r="C721" t="s">
        <v>41</v>
      </c>
      <c r="D721" t="s">
        <v>90</v>
      </c>
      <c r="E721" t="s">
        <v>96</v>
      </c>
      <c r="F721" t="str">
        <f>VLOOKUP(A721,Metadata!$A$1:$H$22, 7, FALSE)</f>
        <v>No HEAL CRF match</v>
      </c>
      <c r="G721" t="s">
        <v>870</v>
      </c>
      <c r="H721" t="s">
        <v>1370</v>
      </c>
      <c r="I721" t="s">
        <v>1960</v>
      </c>
      <c r="J721" t="s">
        <v>1989</v>
      </c>
      <c r="N721" t="s">
        <v>1994</v>
      </c>
      <c r="R721" t="s">
        <v>2032</v>
      </c>
      <c r="AI721" t="s">
        <v>20</v>
      </c>
    </row>
    <row r="722" spans="1:35" x14ac:dyDescent="0.45">
      <c r="A722" t="s">
        <v>20</v>
      </c>
      <c r="B722" t="s">
        <v>150</v>
      </c>
      <c r="C722" t="s">
        <v>41</v>
      </c>
      <c r="D722" t="s">
        <v>90</v>
      </c>
      <c r="E722" t="s">
        <v>96</v>
      </c>
      <c r="F722" t="str">
        <f>VLOOKUP(A722,Metadata!$A$1:$H$22, 7, FALSE)</f>
        <v>No HEAL CRF match</v>
      </c>
      <c r="G722" t="s">
        <v>871</v>
      </c>
      <c r="H722" t="s">
        <v>1371</v>
      </c>
      <c r="I722" t="s">
        <v>1961</v>
      </c>
      <c r="J722" t="s">
        <v>1989</v>
      </c>
      <c r="N722" t="s">
        <v>1994</v>
      </c>
      <c r="R722" t="s">
        <v>2032</v>
      </c>
      <c r="AI722" t="s">
        <v>20</v>
      </c>
    </row>
    <row r="723" spans="1:35" x14ac:dyDescent="0.45">
      <c r="A723" t="s">
        <v>20</v>
      </c>
      <c r="B723" t="s">
        <v>150</v>
      </c>
      <c r="C723" t="s">
        <v>41</v>
      </c>
      <c r="D723" t="s">
        <v>90</v>
      </c>
      <c r="E723" t="s">
        <v>96</v>
      </c>
      <c r="F723" t="str">
        <f>VLOOKUP(A723,Metadata!$A$1:$H$22, 7, FALSE)</f>
        <v>No HEAL CRF match</v>
      </c>
      <c r="G723" t="s">
        <v>872</v>
      </c>
      <c r="H723" t="s">
        <v>1372</v>
      </c>
      <c r="I723" t="s">
        <v>1962</v>
      </c>
      <c r="J723" t="s">
        <v>1989</v>
      </c>
      <c r="N723" t="s">
        <v>1994</v>
      </c>
      <c r="R723" t="s">
        <v>2032</v>
      </c>
      <c r="AI723" t="s">
        <v>20</v>
      </c>
    </row>
    <row r="724" spans="1:35" x14ac:dyDescent="0.45">
      <c r="A724" t="s">
        <v>20</v>
      </c>
      <c r="B724" t="s">
        <v>150</v>
      </c>
      <c r="C724" t="s">
        <v>41</v>
      </c>
      <c r="D724" t="s">
        <v>90</v>
      </c>
      <c r="E724" t="s">
        <v>96</v>
      </c>
      <c r="F724" t="str">
        <f>VLOOKUP(A724,Metadata!$A$1:$H$22, 7, FALSE)</f>
        <v>No HEAL CRF match</v>
      </c>
      <c r="G724" t="s">
        <v>873</v>
      </c>
      <c r="H724" t="s">
        <v>1373</v>
      </c>
      <c r="I724" t="s">
        <v>1963</v>
      </c>
      <c r="J724" t="s">
        <v>1989</v>
      </c>
      <c r="N724" t="s">
        <v>1994</v>
      </c>
      <c r="R724" t="s">
        <v>2032</v>
      </c>
      <c r="AI724" t="s">
        <v>20</v>
      </c>
    </row>
    <row r="725" spans="1:35" x14ac:dyDescent="0.45">
      <c r="A725" t="s">
        <v>20</v>
      </c>
      <c r="B725" t="s">
        <v>150</v>
      </c>
      <c r="C725" t="s">
        <v>41</v>
      </c>
      <c r="D725" t="s">
        <v>90</v>
      </c>
      <c r="E725" t="s">
        <v>96</v>
      </c>
      <c r="F725" t="str">
        <f>VLOOKUP(A725,Metadata!$A$1:$H$22, 7, FALSE)</f>
        <v>No HEAL CRF match</v>
      </c>
      <c r="G725" t="s">
        <v>874</v>
      </c>
      <c r="H725" t="s">
        <v>1374</v>
      </c>
      <c r="I725" t="s">
        <v>1374</v>
      </c>
      <c r="J725" t="s">
        <v>1986</v>
      </c>
      <c r="AI725" t="s">
        <v>20</v>
      </c>
    </row>
    <row r="726" spans="1:35" x14ac:dyDescent="0.45">
      <c r="A726" t="s">
        <v>20</v>
      </c>
      <c r="B726" t="s">
        <v>150</v>
      </c>
      <c r="C726" t="s">
        <v>41</v>
      </c>
      <c r="D726" t="s">
        <v>90</v>
      </c>
      <c r="E726" t="s">
        <v>96</v>
      </c>
      <c r="F726" t="str">
        <f>VLOOKUP(A726,Metadata!$A$1:$H$22, 7, FALSE)</f>
        <v>No HEAL CRF match</v>
      </c>
      <c r="G726" t="s">
        <v>875</v>
      </c>
      <c r="H726" t="s">
        <v>1375</v>
      </c>
      <c r="I726" t="s">
        <v>1964</v>
      </c>
      <c r="J726" t="s">
        <v>1989</v>
      </c>
      <c r="N726" t="s">
        <v>1994</v>
      </c>
      <c r="R726" t="s">
        <v>2032</v>
      </c>
      <c r="AI726" t="s">
        <v>20</v>
      </c>
    </row>
    <row r="727" spans="1:35" x14ac:dyDescent="0.45">
      <c r="A727" t="s">
        <v>20</v>
      </c>
      <c r="B727" t="s">
        <v>150</v>
      </c>
      <c r="C727" t="s">
        <v>41</v>
      </c>
      <c r="D727" t="s">
        <v>90</v>
      </c>
      <c r="E727" t="s">
        <v>96</v>
      </c>
      <c r="F727" t="str">
        <f>VLOOKUP(A727,Metadata!$A$1:$H$22, 7, FALSE)</f>
        <v>No HEAL CRF match</v>
      </c>
      <c r="G727" t="s">
        <v>876</v>
      </c>
      <c r="H727" t="s">
        <v>1376</v>
      </c>
      <c r="I727" t="s">
        <v>1965</v>
      </c>
      <c r="J727" t="s">
        <v>1989</v>
      </c>
      <c r="N727" t="s">
        <v>1994</v>
      </c>
      <c r="R727" t="s">
        <v>2032</v>
      </c>
      <c r="AI727" t="s">
        <v>20</v>
      </c>
    </row>
    <row r="728" spans="1:35" x14ac:dyDescent="0.45">
      <c r="A728" t="s">
        <v>20</v>
      </c>
      <c r="B728" t="s">
        <v>150</v>
      </c>
      <c r="C728" t="s">
        <v>41</v>
      </c>
      <c r="D728" t="s">
        <v>90</v>
      </c>
      <c r="E728" t="s">
        <v>96</v>
      </c>
      <c r="F728" t="str">
        <f>VLOOKUP(A728,Metadata!$A$1:$H$22, 7, FALSE)</f>
        <v>No HEAL CRF match</v>
      </c>
      <c r="G728" t="s">
        <v>877</v>
      </c>
      <c r="H728" t="s">
        <v>1377</v>
      </c>
      <c r="I728" t="s">
        <v>1966</v>
      </c>
      <c r="J728" t="s">
        <v>1989</v>
      </c>
      <c r="N728" t="s">
        <v>1994</v>
      </c>
      <c r="R728" t="s">
        <v>2032</v>
      </c>
      <c r="AI728" t="s">
        <v>20</v>
      </c>
    </row>
    <row r="729" spans="1:35" x14ac:dyDescent="0.45">
      <c r="A729" t="s">
        <v>20</v>
      </c>
      <c r="B729" t="s">
        <v>150</v>
      </c>
      <c r="C729" t="s">
        <v>41</v>
      </c>
      <c r="D729" t="s">
        <v>90</v>
      </c>
      <c r="E729" t="s">
        <v>96</v>
      </c>
      <c r="F729" t="str">
        <f>VLOOKUP(A729,Metadata!$A$1:$H$22, 7, FALSE)</f>
        <v>No HEAL CRF match</v>
      </c>
      <c r="G729" t="s">
        <v>878</v>
      </c>
      <c r="H729" t="s">
        <v>1378</v>
      </c>
      <c r="I729" t="s">
        <v>1967</v>
      </c>
      <c r="J729" t="s">
        <v>1989</v>
      </c>
      <c r="N729" t="s">
        <v>1994</v>
      </c>
      <c r="R729" t="s">
        <v>2032</v>
      </c>
      <c r="AI729" t="s">
        <v>20</v>
      </c>
    </row>
    <row r="730" spans="1:35" x14ac:dyDescent="0.45">
      <c r="A730" t="s">
        <v>20</v>
      </c>
      <c r="B730" t="s">
        <v>150</v>
      </c>
      <c r="C730" t="s">
        <v>41</v>
      </c>
      <c r="D730" t="s">
        <v>90</v>
      </c>
      <c r="E730" t="s">
        <v>96</v>
      </c>
      <c r="F730" t="str">
        <f>VLOOKUP(A730,Metadata!$A$1:$H$22, 7, FALSE)</f>
        <v>No HEAL CRF match</v>
      </c>
      <c r="G730" t="s">
        <v>879</v>
      </c>
      <c r="H730" t="s">
        <v>1379</v>
      </c>
      <c r="I730" t="s">
        <v>1968</v>
      </c>
      <c r="J730" t="s">
        <v>1989</v>
      </c>
      <c r="N730" t="s">
        <v>1994</v>
      </c>
      <c r="R730" t="s">
        <v>2032</v>
      </c>
      <c r="AI730" t="s">
        <v>20</v>
      </c>
    </row>
    <row r="731" spans="1:35" x14ac:dyDescent="0.45">
      <c r="A731" t="s">
        <v>20</v>
      </c>
      <c r="B731" t="s">
        <v>150</v>
      </c>
      <c r="C731" t="s">
        <v>41</v>
      </c>
      <c r="D731" t="s">
        <v>90</v>
      </c>
      <c r="E731" t="s">
        <v>96</v>
      </c>
      <c r="F731" t="str">
        <f>VLOOKUP(A731,Metadata!$A$1:$H$22, 7, FALSE)</f>
        <v>No HEAL CRF match</v>
      </c>
      <c r="G731" t="s">
        <v>880</v>
      </c>
      <c r="H731" t="s">
        <v>1380</v>
      </c>
      <c r="I731" t="s">
        <v>1969</v>
      </c>
      <c r="J731" t="s">
        <v>1989</v>
      </c>
      <c r="N731" t="s">
        <v>1994</v>
      </c>
      <c r="R731" t="s">
        <v>2032</v>
      </c>
      <c r="AI731" t="s">
        <v>20</v>
      </c>
    </row>
    <row r="732" spans="1:35" x14ac:dyDescent="0.45">
      <c r="A732" t="s">
        <v>20</v>
      </c>
      <c r="B732" t="s">
        <v>150</v>
      </c>
      <c r="C732" t="s">
        <v>41</v>
      </c>
      <c r="D732" t="s">
        <v>90</v>
      </c>
      <c r="E732" t="s">
        <v>96</v>
      </c>
      <c r="F732" t="str">
        <f>VLOOKUP(A732,Metadata!$A$1:$H$22, 7, FALSE)</f>
        <v>No HEAL CRF match</v>
      </c>
      <c r="G732" t="s">
        <v>881</v>
      </c>
      <c r="H732" t="s">
        <v>1381</v>
      </c>
      <c r="I732" t="s">
        <v>1970</v>
      </c>
      <c r="J732" t="s">
        <v>1989</v>
      </c>
      <c r="N732" t="s">
        <v>1994</v>
      </c>
      <c r="R732" t="s">
        <v>2032</v>
      </c>
      <c r="AI732" t="s">
        <v>20</v>
      </c>
    </row>
    <row r="733" spans="1:35" x14ac:dyDescent="0.45">
      <c r="A733" t="s">
        <v>20</v>
      </c>
      <c r="B733" t="s">
        <v>150</v>
      </c>
      <c r="C733" t="s">
        <v>41</v>
      </c>
      <c r="D733" t="s">
        <v>90</v>
      </c>
      <c r="E733" t="s">
        <v>96</v>
      </c>
      <c r="F733" t="str">
        <f>VLOOKUP(A733,Metadata!$A$1:$H$22, 7, FALSE)</f>
        <v>No HEAL CRF match</v>
      </c>
      <c r="G733" t="s">
        <v>882</v>
      </c>
      <c r="H733" t="s">
        <v>1382</v>
      </c>
      <c r="I733" t="s">
        <v>1971</v>
      </c>
      <c r="J733" t="s">
        <v>1989</v>
      </c>
      <c r="N733" t="s">
        <v>1994</v>
      </c>
      <c r="R733" t="s">
        <v>2032</v>
      </c>
      <c r="AI733" t="s">
        <v>20</v>
      </c>
    </row>
    <row r="734" spans="1:35" x14ac:dyDescent="0.45">
      <c r="A734" t="s">
        <v>20</v>
      </c>
      <c r="B734" t="s">
        <v>150</v>
      </c>
      <c r="C734" t="s">
        <v>41</v>
      </c>
      <c r="D734" t="s">
        <v>90</v>
      </c>
      <c r="E734" t="s">
        <v>96</v>
      </c>
      <c r="F734" t="str">
        <f>VLOOKUP(A734,Metadata!$A$1:$H$22, 7, FALSE)</f>
        <v>No HEAL CRF match</v>
      </c>
      <c r="G734" t="s">
        <v>883</v>
      </c>
      <c r="H734" t="s">
        <v>1383</v>
      </c>
      <c r="I734" t="s">
        <v>1972</v>
      </c>
      <c r="J734" t="s">
        <v>1989</v>
      </c>
      <c r="N734" t="s">
        <v>1994</v>
      </c>
      <c r="R734" t="s">
        <v>2032</v>
      </c>
      <c r="AI734" t="s">
        <v>20</v>
      </c>
    </row>
    <row r="735" spans="1:35" x14ac:dyDescent="0.45">
      <c r="A735" t="s">
        <v>20</v>
      </c>
      <c r="B735" t="s">
        <v>150</v>
      </c>
      <c r="C735" t="s">
        <v>41</v>
      </c>
      <c r="D735" t="s">
        <v>90</v>
      </c>
      <c r="E735" t="s">
        <v>96</v>
      </c>
      <c r="F735" t="str">
        <f>VLOOKUP(A735,Metadata!$A$1:$H$22, 7, FALSE)</f>
        <v>No HEAL CRF match</v>
      </c>
      <c r="G735" t="s">
        <v>884</v>
      </c>
      <c r="H735" t="s">
        <v>1384</v>
      </c>
      <c r="I735" t="s">
        <v>1973</v>
      </c>
      <c r="J735" t="s">
        <v>1989</v>
      </c>
      <c r="N735" t="s">
        <v>1994</v>
      </c>
      <c r="R735" t="s">
        <v>2032</v>
      </c>
      <c r="AI735" t="s">
        <v>20</v>
      </c>
    </row>
    <row r="736" spans="1:35" x14ac:dyDescent="0.45">
      <c r="A736" t="s">
        <v>20</v>
      </c>
      <c r="B736" t="s">
        <v>150</v>
      </c>
      <c r="C736" t="s">
        <v>41</v>
      </c>
      <c r="D736" t="s">
        <v>90</v>
      </c>
      <c r="E736" t="s">
        <v>96</v>
      </c>
      <c r="F736" t="str">
        <f>VLOOKUP(A736,Metadata!$A$1:$H$22, 7, FALSE)</f>
        <v>No HEAL CRF match</v>
      </c>
      <c r="G736" t="s">
        <v>885</v>
      </c>
      <c r="H736" t="s">
        <v>1385</v>
      </c>
      <c r="I736" t="s">
        <v>1974</v>
      </c>
      <c r="J736" t="s">
        <v>1989</v>
      </c>
      <c r="N736" t="s">
        <v>1994</v>
      </c>
      <c r="R736" t="s">
        <v>2032</v>
      </c>
      <c r="AI736" t="s">
        <v>20</v>
      </c>
    </row>
    <row r="737" spans="1:35" x14ac:dyDescent="0.45">
      <c r="A737" t="s">
        <v>20</v>
      </c>
      <c r="B737" t="s">
        <v>150</v>
      </c>
      <c r="C737" t="s">
        <v>41</v>
      </c>
      <c r="D737" t="s">
        <v>90</v>
      </c>
      <c r="E737" t="s">
        <v>96</v>
      </c>
      <c r="F737" t="str">
        <f>VLOOKUP(A737,Metadata!$A$1:$H$22, 7, FALSE)</f>
        <v>No HEAL CRF match</v>
      </c>
      <c r="G737" t="s">
        <v>886</v>
      </c>
      <c r="H737" t="s">
        <v>1386</v>
      </c>
      <c r="I737" t="s">
        <v>1975</v>
      </c>
      <c r="J737" t="s">
        <v>1989</v>
      </c>
      <c r="N737" t="s">
        <v>1994</v>
      </c>
      <c r="R737" t="s">
        <v>2032</v>
      </c>
      <c r="AI737" t="s">
        <v>20</v>
      </c>
    </row>
    <row r="738" spans="1:35" x14ac:dyDescent="0.45">
      <c r="A738" t="s">
        <v>20</v>
      </c>
      <c r="B738" t="s">
        <v>150</v>
      </c>
      <c r="C738" t="s">
        <v>41</v>
      </c>
      <c r="D738" t="s">
        <v>90</v>
      </c>
      <c r="E738" t="s">
        <v>96</v>
      </c>
      <c r="F738" t="str">
        <f>VLOOKUP(A738,Metadata!$A$1:$H$22, 7, FALSE)</f>
        <v>No HEAL CRF match</v>
      </c>
      <c r="G738" t="s">
        <v>887</v>
      </c>
      <c r="H738" t="s">
        <v>1387</v>
      </c>
      <c r="I738" t="s">
        <v>1976</v>
      </c>
      <c r="J738" t="s">
        <v>1989</v>
      </c>
      <c r="N738" t="s">
        <v>1994</v>
      </c>
      <c r="R738" t="s">
        <v>2032</v>
      </c>
      <c r="AI738" t="s">
        <v>20</v>
      </c>
    </row>
    <row r="739" spans="1:35" x14ac:dyDescent="0.45">
      <c r="A739" t="s">
        <v>20</v>
      </c>
      <c r="B739" t="s">
        <v>150</v>
      </c>
      <c r="C739" t="s">
        <v>41</v>
      </c>
      <c r="D739" t="s">
        <v>90</v>
      </c>
      <c r="E739" t="s">
        <v>96</v>
      </c>
      <c r="F739" t="str">
        <f>VLOOKUP(A739,Metadata!$A$1:$H$22, 7, FALSE)</f>
        <v>No HEAL CRF match</v>
      </c>
      <c r="G739" t="s">
        <v>888</v>
      </c>
      <c r="H739" t="s">
        <v>1388</v>
      </c>
      <c r="I739" t="s">
        <v>1977</v>
      </c>
      <c r="J739" t="s">
        <v>1989</v>
      </c>
      <c r="N739" t="s">
        <v>1994</v>
      </c>
      <c r="R739" t="s">
        <v>2032</v>
      </c>
      <c r="AI739" t="s">
        <v>20</v>
      </c>
    </row>
    <row r="740" spans="1:35" x14ac:dyDescent="0.45">
      <c r="A740" t="s">
        <v>20</v>
      </c>
      <c r="B740" t="s">
        <v>150</v>
      </c>
      <c r="C740" t="s">
        <v>41</v>
      </c>
      <c r="D740" t="s">
        <v>90</v>
      </c>
      <c r="E740" t="s">
        <v>96</v>
      </c>
      <c r="F740" t="str">
        <f>VLOOKUP(A740,Metadata!$A$1:$H$22, 7, FALSE)</f>
        <v>No HEAL CRF match</v>
      </c>
      <c r="G740" t="s">
        <v>889</v>
      </c>
      <c r="H740" t="s">
        <v>1389</v>
      </c>
      <c r="I740" t="s">
        <v>1978</v>
      </c>
      <c r="J740" t="s">
        <v>1989</v>
      </c>
      <c r="N740" t="s">
        <v>1994</v>
      </c>
      <c r="R740" t="s">
        <v>2032</v>
      </c>
      <c r="AI740" t="s">
        <v>20</v>
      </c>
    </row>
    <row r="741" spans="1:35" x14ac:dyDescent="0.45">
      <c r="A741" t="s">
        <v>20</v>
      </c>
      <c r="B741" t="s">
        <v>150</v>
      </c>
      <c r="C741" t="s">
        <v>41</v>
      </c>
      <c r="D741" t="s">
        <v>90</v>
      </c>
      <c r="E741" t="s">
        <v>96</v>
      </c>
      <c r="F741" t="str">
        <f>VLOOKUP(A741,Metadata!$A$1:$H$22, 7, FALSE)</f>
        <v>No HEAL CRF match</v>
      </c>
      <c r="G741" t="s">
        <v>890</v>
      </c>
      <c r="H741" t="s">
        <v>1390</v>
      </c>
      <c r="I741" t="s">
        <v>1979</v>
      </c>
      <c r="J741" t="s">
        <v>1989</v>
      </c>
      <c r="N741" t="s">
        <v>1994</v>
      </c>
      <c r="R741" t="s">
        <v>2032</v>
      </c>
      <c r="AI741" t="s">
        <v>20</v>
      </c>
    </row>
    <row r="742" spans="1:35" x14ac:dyDescent="0.45">
      <c r="A742" t="s">
        <v>20</v>
      </c>
      <c r="B742" t="s">
        <v>150</v>
      </c>
      <c r="C742" t="s">
        <v>41</v>
      </c>
      <c r="D742" t="s">
        <v>90</v>
      </c>
      <c r="E742" t="s">
        <v>96</v>
      </c>
      <c r="F742" t="str">
        <f>VLOOKUP(A742,Metadata!$A$1:$H$22, 7, FALSE)</f>
        <v>No HEAL CRF match</v>
      </c>
      <c r="G742" t="s">
        <v>891</v>
      </c>
      <c r="H742" t="s">
        <v>1391</v>
      </c>
      <c r="I742" t="s">
        <v>1980</v>
      </c>
      <c r="J742" t="s">
        <v>1989</v>
      </c>
      <c r="N742" t="s">
        <v>1994</v>
      </c>
      <c r="R742" t="s">
        <v>2032</v>
      </c>
      <c r="AI742" t="s">
        <v>20</v>
      </c>
    </row>
    <row r="743" spans="1:35" x14ac:dyDescent="0.45">
      <c r="A743" t="s">
        <v>20</v>
      </c>
      <c r="B743" t="s">
        <v>150</v>
      </c>
      <c r="C743" t="s">
        <v>41</v>
      </c>
      <c r="D743" t="s">
        <v>90</v>
      </c>
      <c r="E743" t="s">
        <v>96</v>
      </c>
      <c r="F743" t="str">
        <f>VLOOKUP(A743,Metadata!$A$1:$H$22, 7, FALSE)</f>
        <v>No HEAL CRF match</v>
      </c>
      <c r="G743" t="s">
        <v>892</v>
      </c>
      <c r="H743" t="s">
        <v>1392</v>
      </c>
      <c r="I743" t="s">
        <v>1981</v>
      </c>
      <c r="J743" t="s">
        <v>1989</v>
      </c>
      <c r="N743" t="s">
        <v>1994</v>
      </c>
      <c r="R743" t="s">
        <v>2032</v>
      </c>
      <c r="AI743" t="s">
        <v>20</v>
      </c>
    </row>
    <row r="744" spans="1:35" x14ac:dyDescent="0.45">
      <c r="A744" t="s">
        <v>20</v>
      </c>
      <c r="B744" t="s">
        <v>150</v>
      </c>
      <c r="C744" t="s">
        <v>41</v>
      </c>
      <c r="D744" t="s">
        <v>90</v>
      </c>
      <c r="E744" t="s">
        <v>96</v>
      </c>
      <c r="F744" t="str">
        <f>VLOOKUP(A744,Metadata!$A$1:$H$22, 7, FALSE)</f>
        <v>No HEAL CRF match</v>
      </c>
      <c r="G744" t="s">
        <v>893</v>
      </c>
      <c r="H744" t="s">
        <v>1393</v>
      </c>
      <c r="I744" t="s">
        <v>1982</v>
      </c>
      <c r="J744" t="s">
        <v>1989</v>
      </c>
      <c r="N744" t="s">
        <v>1994</v>
      </c>
      <c r="R744" t="s">
        <v>2032</v>
      </c>
      <c r="AI744" t="s">
        <v>20</v>
      </c>
    </row>
    <row r="745" spans="1:35" x14ac:dyDescent="0.45">
      <c r="A745" t="s">
        <v>20</v>
      </c>
      <c r="B745" t="s">
        <v>150</v>
      </c>
      <c r="C745" t="s">
        <v>41</v>
      </c>
      <c r="D745" t="s">
        <v>90</v>
      </c>
      <c r="E745" t="s">
        <v>96</v>
      </c>
      <c r="F745" t="str">
        <f>VLOOKUP(A745,Metadata!$A$1:$H$22, 7, FALSE)</f>
        <v>No HEAL CRF match</v>
      </c>
      <c r="G745" t="s">
        <v>894</v>
      </c>
      <c r="H745" t="s">
        <v>1394</v>
      </c>
      <c r="I745" t="s">
        <v>1983</v>
      </c>
      <c r="J745" t="s">
        <v>1989</v>
      </c>
      <c r="N745" t="s">
        <v>1994</v>
      </c>
      <c r="R745" t="s">
        <v>2032</v>
      </c>
      <c r="AI745" t="s">
        <v>20</v>
      </c>
    </row>
    <row r="746" spans="1:35" x14ac:dyDescent="0.45">
      <c r="A746" t="s">
        <v>20</v>
      </c>
      <c r="B746" t="s">
        <v>150</v>
      </c>
      <c r="C746" t="s">
        <v>41</v>
      </c>
      <c r="D746" t="s">
        <v>90</v>
      </c>
      <c r="E746" t="s">
        <v>96</v>
      </c>
      <c r="F746" t="str">
        <f>VLOOKUP(A746,Metadata!$A$1:$H$22, 7, FALSE)</f>
        <v>No HEAL CRF match</v>
      </c>
      <c r="G746" t="s">
        <v>895</v>
      </c>
      <c r="H746" t="s">
        <v>1395</v>
      </c>
      <c r="I746" t="s">
        <v>1984</v>
      </c>
      <c r="J746" t="s">
        <v>1989</v>
      </c>
      <c r="N746" t="s">
        <v>1994</v>
      </c>
      <c r="R746" t="s">
        <v>2032</v>
      </c>
      <c r="AI746" t="s">
        <v>20</v>
      </c>
    </row>
    <row r="747" spans="1:35" x14ac:dyDescent="0.45">
      <c r="A747" t="s">
        <v>20</v>
      </c>
      <c r="B747" t="s">
        <v>150</v>
      </c>
      <c r="C747" t="s">
        <v>41</v>
      </c>
      <c r="D747" t="s">
        <v>90</v>
      </c>
      <c r="E747" t="s">
        <v>96</v>
      </c>
      <c r="F747" t="str">
        <f>VLOOKUP(A747,Metadata!$A$1:$H$22, 7, FALSE)</f>
        <v>No HEAL CRF match</v>
      </c>
      <c r="G747" t="s">
        <v>896</v>
      </c>
      <c r="H747" t="s">
        <v>1396</v>
      </c>
      <c r="I747" t="s">
        <v>1985</v>
      </c>
      <c r="J747" t="s">
        <v>1989</v>
      </c>
      <c r="N747" t="s">
        <v>1994</v>
      </c>
      <c r="R747" t="s">
        <v>2032</v>
      </c>
      <c r="AI747" t="s">
        <v>20</v>
      </c>
    </row>
  </sheetData>
  <autoFilter ref="A1:AI747"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0C83D-607F-4891-BEF6-AB9ED8ECA318}">
  <dimension ref="A1:A12"/>
  <sheetViews>
    <sheetView tabSelected="1" workbookViewId="0">
      <selection activeCell="B21" sqref="B21"/>
    </sheetView>
  </sheetViews>
  <sheetFormatPr defaultRowHeight="14.25" x14ac:dyDescent="0.45"/>
  <cols>
    <col min="1" max="1" width="136.53125" bestFit="1" customWidth="1"/>
  </cols>
  <sheetData>
    <row r="1" spans="1:1" x14ac:dyDescent="0.45">
      <c r="A1" t="s">
        <v>2107</v>
      </c>
    </row>
    <row r="3" spans="1:1" x14ac:dyDescent="0.45">
      <c r="A3" s="5" t="s">
        <v>2105</v>
      </c>
    </row>
    <row r="4" spans="1:1" x14ac:dyDescent="0.45">
      <c r="A4" s="6" t="s">
        <v>2101</v>
      </c>
    </row>
    <row r="5" spans="1:1" x14ac:dyDescent="0.45">
      <c r="A5" s="7" t="s">
        <v>8</v>
      </c>
    </row>
    <row r="6" spans="1:1" x14ac:dyDescent="0.45">
      <c r="A6" s="6" t="s">
        <v>2104</v>
      </c>
    </row>
    <row r="7" spans="1:1" x14ac:dyDescent="0.45">
      <c r="A7" s="7" t="s">
        <v>27</v>
      </c>
    </row>
    <row r="8" spans="1:1" x14ac:dyDescent="0.45">
      <c r="A8" s="6" t="s">
        <v>92</v>
      </c>
    </row>
    <row r="9" spans="1:1" x14ac:dyDescent="0.45">
      <c r="A9" s="7" t="s">
        <v>16</v>
      </c>
    </row>
    <row r="10" spans="1:1" x14ac:dyDescent="0.45">
      <c r="A10" s="6" t="s">
        <v>94</v>
      </c>
    </row>
    <row r="11" spans="1:1" x14ac:dyDescent="0.45">
      <c r="A11" s="7" t="s">
        <v>24</v>
      </c>
    </row>
    <row r="12" spans="1:1" x14ac:dyDescent="0.45">
      <c r="A12" s="6" t="s">
        <v>2106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2025-03-04T16:02:41Z</dcterms:created>
  <dcterms:modified xsi:type="dcterms:W3CDTF">2025-03-13T13:48:04Z</dcterms:modified>
</cp:coreProperties>
</file>