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hidePivotFieldList="1"/>
  <mc:AlternateContent xmlns:mc="http://schemas.openxmlformats.org/markup-compatibility/2006">
    <mc:Choice Requires="x15">
      <x15ac:absPath xmlns:x15ac="http://schemas.microsoft.com/office/spreadsheetml/2010/11/ac" url="/Users/lily/Library/CloudStorage/iCloud Drive/Preview/"/>
    </mc:Choice>
  </mc:AlternateContent>
  <bookViews>
    <workbookView xWindow="640" yWindow="460" windowWidth="28160" windowHeight="15600" tabRatio="500" activeTab="1"/>
  </bookViews>
  <sheets>
    <sheet name="Outcomes Based on Launch Date" sheetId="1" r:id="rId1"/>
    <sheet name="Outcomes Based on Goals" sheetId="2" r:id="rId2"/>
  </sheets>
  <externalReferences>
    <externalReference r:id="rId3"/>
  </externalReferences>
  <calcPr calcId="150000" concurrentCalc="0"/>
  <pivotCaches>
    <pivotCache cacheId="1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B3" i="2"/>
  <c r="C3" i="2"/>
  <c r="E3" i="2"/>
  <c r="H3" i="2"/>
  <c r="D4" i="2"/>
  <c r="B4" i="2"/>
  <c r="C4" i="2"/>
  <c r="E4" i="2"/>
  <c r="H4" i="2"/>
  <c r="D5" i="2"/>
  <c r="B5" i="2"/>
  <c r="C5" i="2"/>
  <c r="E5" i="2"/>
  <c r="H5" i="2"/>
  <c r="D6" i="2"/>
  <c r="B6" i="2"/>
  <c r="C6" i="2"/>
  <c r="E6" i="2"/>
  <c r="H6" i="2"/>
  <c r="D7" i="2"/>
  <c r="B7" i="2"/>
  <c r="C7" i="2"/>
  <c r="E7" i="2"/>
  <c r="H7" i="2"/>
  <c r="D8" i="2"/>
  <c r="B8" i="2"/>
  <c r="C8" i="2"/>
  <c r="E8" i="2"/>
  <c r="H8" i="2"/>
  <c r="D9" i="2"/>
  <c r="B9" i="2"/>
  <c r="C9" i="2"/>
  <c r="E9" i="2"/>
  <c r="H9" i="2"/>
  <c r="D10" i="2"/>
  <c r="B10" i="2"/>
  <c r="C10" i="2"/>
  <c r="E10" i="2"/>
  <c r="H10" i="2"/>
  <c r="D11" i="2"/>
  <c r="B11" i="2"/>
  <c r="C11" i="2"/>
  <c r="E11" i="2"/>
  <c r="H11" i="2"/>
  <c r="D12" i="2"/>
  <c r="B12" i="2"/>
  <c r="C12" i="2"/>
  <c r="E12" i="2"/>
  <c r="H12" i="2"/>
  <c r="D13" i="2"/>
  <c r="B13" i="2"/>
  <c r="C13" i="2"/>
  <c r="E13" i="2"/>
  <c r="H13" i="2"/>
  <c r="D2" i="2"/>
  <c r="B2" i="2"/>
  <c r="C2" i="2"/>
  <c r="E2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<sst xmlns="http://schemas.openxmlformats.org/spreadsheetml/2006/main" count="43" uniqueCount="42">
  <si>
    <t>Goal</t>
  </si>
  <si>
    <t>Number Successful</t>
  </si>
  <si>
    <t>Number Failed</t>
  </si>
  <si>
    <t>Number Cancelled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</si>
  <si>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</si>
  <si>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</si>
  <si>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</si>
  <si>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</si>
  <si>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</si>
  <si>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</si>
  <si>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</si>
  <si>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</si>
  <si>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</si>
  <si>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</si>
  <si>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</si>
  <si>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</si>
  <si>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</si>
  <si>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</si>
  <si>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</si>
  <si>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</si>
  <si>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Column Labels</t>
  </si>
  <si>
    <t>Grand Total</t>
  </si>
  <si>
    <t>canceled</t>
  </si>
  <si>
    <t>failed</t>
  </si>
  <si>
    <t>live</t>
  </si>
  <si>
    <t>successful</t>
  </si>
  <si>
    <t>Row Labels</t>
  </si>
  <si>
    <t>Category and Subcategory</t>
  </si>
  <si>
    <t>(Multiple Items)</t>
  </si>
  <si>
    <t>Count of outcomes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</si>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</sst>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9" fontId="2" fillId="0" borderId="0" xfId="1" applyFont="1"/>
    <xf numFmtId="9" fontId="0" fillId="0" borderId="0" xfId="1" applyFont="1"/>
    <xf numFmtId="10" fontId="0" fillId="0" borderId="0" xfId="1" applyNumberFormat="1" applyFon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Date'!$B$5:$B$16</c:f>
              <c:numCache>
                <c:formatCode>General</c:formatCode>
                <c:ptCount val="12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Launch Date'!$C$4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Date'!$C$5:$C$16</c:f>
              <c:numCache>
                <c:formatCode>General</c:formatCode>
                <c:ptCount val="12"/>
                <c:pt idx="0">
                  <c:v>33.0</c:v>
                </c:pt>
                <c:pt idx="1">
                  <c:v>39.0</c:v>
                </c:pt>
                <c:pt idx="2">
                  <c:v>33.0</c:v>
                </c:pt>
                <c:pt idx="3">
                  <c:v>40.0</c:v>
                </c:pt>
                <c:pt idx="4">
                  <c:v>52.0</c:v>
                </c:pt>
                <c:pt idx="5">
                  <c:v>49.0</c:v>
                </c:pt>
                <c:pt idx="6">
                  <c:v>50.0</c:v>
                </c:pt>
                <c:pt idx="7">
                  <c:v>47.0</c:v>
                </c:pt>
                <c:pt idx="8">
                  <c:v>34.0</c:v>
                </c:pt>
                <c:pt idx="9">
                  <c:v>50.0</c:v>
                </c:pt>
                <c:pt idx="10">
                  <c:v>31.0</c:v>
                </c:pt>
                <c:pt idx="11">
                  <c:v>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Launch Date'!$D$4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Date'!$D$5:$D$16</c:f>
              <c:numCache>
                <c:formatCode>General</c:formatCode>
                <c:ptCount val="12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'Outcomes Based on Launch Date'!$E$4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Date'!$E$5:$E$16</c:f>
              <c:numCache>
                <c:formatCode>General</c:formatCode>
                <c:ptCount val="12"/>
                <c:pt idx="0">
                  <c:v>56.0</c:v>
                </c:pt>
                <c:pt idx="1">
                  <c:v>71.0</c:v>
                </c:pt>
                <c:pt idx="2">
                  <c:v>56.0</c:v>
                </c:pt>
                <c:pt idx="3">
                  <c:v>71.0</c:v>
                </c:pt>
                <c:pt idx="4">
                  <c:v>111.0</c:v>
                </c:pt>
                <c:pt idx="5">
                  <c:v>100.0</c:v>
                </c:pt>
                <c:pt idx="6">
                  <c:v>87.0</c:v>
                </c:pt>
                <c:pt idx="7">
                  <c:v>72.0</c:v>
                </c:pt>
                <c:pt idx="8">
                  <c:v>59.0</c:v>
                </c:pt>
                <c:pt idx="9">
                  <c:v>65.0</c:v>
                </c:pt>
                <c:pt idx="10">
                  <c:v>54.0</c:v>
                </c:pt>
                <c:pt idx="11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5746560"/>
        <c:axId val="-835744000"/>
      </c:lineChart>
      <c:catAx>
        <c:axId val="-8357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744000"/>
        <c:crosses val="autoZero"/>
        <c:auto val="1"/>
        <c:lblAlgn val="ctr"/>
        <c:lblOffset val="100"/>
        <c:noMultiLvlLbl val="0"/>
      </c:catAx>
      <c:valAx>
        <c:axId val="-835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7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0.740229885057471</c:v>
                </c:pt>
                <c:pt idx="1">
                  <c:v>0.695392491467577</c:v>
                </c:pt>
                <c:pt idx="2">
                  <c:v>0.58974358974359</c:v>
                </c:pt>
                <c:pt idx="3">
                  <c:v>0.524193548387097</c:v>
                </c:pt>
                <c:pt idx="4">
                  <c:v>0.542857142857143</c:v>
                </c:pt>
                <c:pt idx="5">
                  <c:v>0.529411764705882</c:v>
                </c:pt>
                <c:pt idx="6">
                  <c:v>0.347826086956522</c:v>
                </c:pt>
                <c:pt idx="7">
                  <c:v>0.5</c:v>
                </c:pt>
                <c:pt idx="8">
                  <c:v>0.333333333333333</c:v>
                </c:pt>
                <c:pt idx="9">
                  <c:v>0.625</c:v>
                </c:pt>
                <c:pt idx="10">
                  <c:v>0.375</c:v>
                </c:pt>
                <c:pt idx="11">
                  <c:v>0.217391304347826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0.259770114942529</c:v>
                </c:pt>
                <c:pt idx="1">
                  <c:v>0.304607508532423</c:v>
                </c:pt>
                <c:pt idx="2">
                  <c:v>0.41025641025641</c:v>
                </c:pt>
                <c:pt idx="3">
                  <c:v>0.475806451612903</c:v>
                </c:pt>
                <c:pt idx="4">
                  <c:v>0.457142857142857</c:v>
                </c:pt>
                <c:pt idx="5">
                  <c:v>0.470588235294118</c:v>
                </c:pt>
                <c:pt idx="6">
                  <c:v>0.652173913043478</c:v>
                </c:pt>
                <c:pt idx="7">
                  <c:v>0.5</c:v>
                </c:pt>
                <c:pt idx="8">
                  <c:v>0.666666666666667</c:v>
                </c:pt>
                <c:pt idx="9">
                  <c:v>0.375</c:v>
                </c:pt>
                <c:pt idx="10">
                  <c:v>0.625</c:v>
                </c:pt>
                <c:pt idx="11">
                  <c:v>0.782608695652174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5767840"/>
        <c:axId val="-835796880"/>
      </c:lineChart>
      <c:catAx>
        <c:axId val="-8357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796880"/>
        <c:crosses val="autoZero"/>
        <c:auto val="1"/>
        <c:lblAlgn val="ctr"/>
        <c:lblOffset val="100"/>
        <c:noMultiLvlLbl val="0"/>
      </c:catAx>
      <c:valAx>
        <c:axId val="-8357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7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18</xdr:row>
      <xdr:rowOff>76200</xdr:rowOff>
    </xdr:from>
    <xdr:to>
      <xdr:col>9</xdr:col>
      <xdr:colOff>127000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177800</xdr:rowOff>
    </xdr:from>
    <xdr:to>
      <xdr:col>9</xdr:col>
      <xdr:colOff>495300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ly/Downloads/data-1-1-3-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Sheet1"/>
    </sheetNames>
    <sheetDataSet>
      <sheetData sheetId="0">
        <row r="1">
          <cell r="D1" t="str">
            <v>goal</v>
          </cell>
          <cell r="H1" t="str">
            <v>outcomes</v>
          </cell>
        </row>
        <row r="2">
          <cell r="D2">
            <v>8500</v>
          </cell>
          <cell r="H2" t="str">
            <v>successful</v>
          </cell>
        </row>
        <row r="3">
          <cell r="D3">
            <v>10275</v>
          </cell>
          <cell r="H3" t="str">
            <v>successful</v>
          </cell>
        </row>
        <row r="4">
          <cell r="D4">
            <v>500</v>
          </cell>
          <cell r="H4" t="str">
            <v>successful</v>
          </cell>
        </row>
        <row r="5">
          <cell r="D5">
            <v>10000</v>
          </cell>
          <cell r="H5" t="str">
            <v>successful</v>
          </cell>
        </row>
        <row r="6">
          <cell r="D6">
            <v>44000</v>
          </cell>
          <cell r="H6" t="str">
            <v>successful</v>
          </cell>
        </row>
        <row r="7">
          <cell r="D7">
            <v>3999</v>
          </cell>
          <cell r="H7" t="str">
            <v>successful</v>
          </cell>
        </row>
        <row r="8">
          <cell r="D8">
            <v>8000</v>
          </cell>
          <cell r="H8" t="str">
            <v>successful</v>
          </cell>
        </row>
        <row r="9">
          <cell r="D9">
            <v>9000</v>
          </cell>
          <cell r="H9" t="str">
            <v>successful</v>
          </cell>
        </row>
        <row r="10">
          <cell r="D10">
            <v>3500</v>
          </cell>
          <cell r="H10" t="str">
            <v>successful</v>
          </cell>
        </row>
        <row r="11">
          <cell r="D11">
            <v>500</v>
          </cell>
          <cell r="H11" t="str">
            <v>successful</v>
          </cell>
        </row>
        <row r="12">
          <cell r="D12">
            <v>3000</v>
          </cell>
          <cell r="H12" t="str">
            <v>successful</v>
          </cell>
        </row>
        <row r="13">
          <cell r="D13">
            <v>5000</v>
          </cell>
          <cell r="H13" t="str">
            <v>successful</v>
          </cell>
        </row>
        <row r="14">
          <cell r="D14">
            <v>30000</v>
          </cell>
          <cell r="H14" t="str">
            <v>successful</v>
          </cell>
        </row>
        <row r="15">
          <cell r="D15">
            <v>3500</v>
          </cell>
          <cell r="H15" t="str">
            <v>successful</v>
          </cell>
        </row>
        <row r="16">
          <cell r="D16">
            <v>6000</v>
          </cell>
          <cell r="H16" t="str">
            <v>successful</v>
          </cell>
        </row>
        <row r="17">
          <cell r="D17">
            <v>2000</v>
          </cell>
          <cell r="H17" t="str">
            <v>successful</v>
          </cell>
        </row>
        <row r="18">
          <cell r="D18">
            <v>12000</v>
          </cell>
          <cell r="H18" t="str">
            <v>successful</v>
          </cell>
        </row>
        <row r="19">
          <cell r="D19">
            <v>1500</v>
          </cell>
          <cell r="H19" t="str">
            <v>successful</v>
          </cell>
        </row>
        <row r="20">
          <cell r="D20">
            <v>30000</v>
          </cell>
          <cell r="H20" t="str">
            <v>successful</v>
          </cell>
        </row>
        <row r="21">
          <cell r="D21">
            <v>850</v>
          </cell>
          <cell r="H21" t="str">
            <v>successful</v>
          </cell>
        </row>
        <row r="22">
          <cell r="D22">
            <v>2000</v>
          </cell>
          <cell r="H22" t="str">
            <v>successful</v>
          </cell>
        </row>
        <row r="23">
          <cell r="D23">
            <v>18500</v>
          </cell>
          <cell r="H23" t="str">
            <v>successful</v>
          </cell>
        </row>
        <row r="24">
          <cell r="D24">
            <v>350</v>
          </cell>
          <cell r="H24" t="str">
            <v>successful</v>
          </cell>
        </row>
        <row r="25">
          <cell r="D25">
            <v>2000</v>
          </cell>
          <cell r="H25" t="str">
            <v>successful</v>
          </cell>
        </row>
        <row r="26">
          <cell r="D26">
            <v>35000</v>
          </cell>
          <cell r="H26" t="str">
            <v>successful</v>
          </cell>
        </row>
        <row r="27">
          <cell r="D27">
            <v>600</v>
          </cell>
          <cell r="H27" t="str">
            <v>successful</v>
          </cell>
        </row>
        <row r="28">
          <cell r="D28">
            <v>1250</v>
          </cell>
          <cell r="H28" t="str">
            <v>successful</v>
          </cell>
        </row>
        <row r="29">
          <cell r="D29">
            <v>20000</v>
          </cell>
          <cell r="H29" t="str">
            <v>successful</v>
          </cell>
        </row>
        <row r="30">
          <cell r="D30">
            <v>12000</v>
          </cell>
          <cell r="H30" t="str">
            <v>successful</v>
          </cell>
        </row>
        <row r="31">
          <cell r="D31">
            <v>3000</v>
          </cell>
          <cell r="H31" t="str">
            <v>successful</v>
          </cell>
        </row>
        <row r="32">
          <cell r="D32">
            <v>4000</v>
          </cell>
          <cell r="H32" t="str">
            <v>successful</v>
          </cell>
        </row>
        <row r="33">
          <cell r="D33">
            <v>13</v>
          </cell>
          <cell r="H33" t="str">
            <v>successful</v>
          </cell>
        </row>
        <row r="34">
          <cell r="D34">
            <v>28450</v>
          </cell>
          <cell r="H34" t="str">
            <v>successful</v>
          </cell>
        </row>
        <row r="35">
          <cell r="D35">
            <v>5250</v>
          </cell>
          <cell r="H35" t="str">
            <v>successful</v>
          </cell>
        </row>
        <row r="36">
          <cell r="D36">
            <v>2600</v>
          </cell>
          <cell r="H36" t="str">
            <v>successful</v>
          </cell>
        </row>
        <row r="37">
          <cell r="D37">
            <v>1000</v>
          </cell>
          <cell r="H37" t="str">
            <v>successful</v>
          </cell>
        </row>
        <row r="38">
          <cell r="D38">
            <v>6000</v>
          </cell>
          <cell r="H38" t="str">
            <v>successful</v>
          </cell>
        </row>
        <row r="39">
          <cell r="D39">
            <v>22000</v>
          </cell>
          <cell r="H39" t="str">
            <v>successful</v>
          </cell>
        </row>
        <row r="40">
          <cell r="D40">
            <v>2500</v>
          </cell>
          <cell r="H40" t="str">
            <v>successful</v>
          </cell>
        </row>
        <row r="41">
          <cell r="D41">
            <v>25000</v>
          </cell>
          <cell r="H41" t="str">
            <v>successful</v>
          </cell>
        </row>
        <row r="42">
          <cell r="D42">
            <v>2000</v>
          </cell>
          <cell r="H42" t="str">
            <v>successful</v>
          </cell>
        </row>
        <row r="43">
          <cell r="D43">
            <v>2000</v>
          </cell>
          <cell r="H43" t="str">
            <v>successful</v>
          </cell>
        </row>
        <row r="44">
          <cell r="D44">
            <v>14000</v>
          </cell>
          <cell r="H44" t="str">
            <v>successful</v>
          </cell>
        </row>
        <row r="45">
          <cell r="D45">
            <v>10000</v>
          </cell>
          <cell r="H45" t="str">
            <v>successful</v>
          </cell>
        </row>
        <row r="46">
          <cell r="D46">
            <v>2000</v>
          </cell>
          <cell r="H46" t="str">
            <v>successful</v>
          </cell>
        </row>
        <row r="47">
          <cell r="D47">
            <v>5000</v>
          </cell>
          <cell r="H47" t="str">
            <v>successful</v>
          </cell>
        </row>
        <row r="48">
          <cell r="D48">
            <v>8400</v>
          </cell>
          <cell r="H48" t="str">
            <v>successful</v>
          </cell>
        </row>
        <row r="49">
          <cell r="D49">
            <v>5000</v>
          </cell>
          <cell r="H49" t="str">
            <v>successful</v>
          </cell>
        </row>
        <row r="50">
          <cell r="D50">
            <v>2000</v>
          </cell>
          <cell r="H50" t="str">
            <v>successful</v>
          </cell>
        </row>
        <row r="51">
          <cell r="D51">
            <v>12000</v>
          </cell>
          <cell r="H51" t="str">
            <v>successful</v>
          </cell>
        </row>
        <row r="52">
          <cell r="D52">
            <v>600</v>
          </cell>
          <cell r="H52" t="str">
            <v>successful</v>
          </cell>
        </row>
        <row r="53">
          <cell r="D53">
            <v>11000</v>
          </cell>
          <cell r="H53" t="str">
            <v>successful</v>
          </cell>
        </row>
        <row r="54">
          <cell r="D54">
            <v>10000</v>
          </cell>
          <cell r="H54" t="str">
            <v>successful</v>
          </cell>
        </row>
        <row r="55">
          <cell r="D55">
            <v>3000</v>
          </cell>
          <cell r="H55" t="str">
            <v>successful</v>
          </cell>
        </row>
        <row r="56">
          <cell r="D56">
            <v>10000</v>
          </cell>
          <cell r="H56" t="str">
            <v>successful</v>
          </cell>
        </row>
        <row r="57">
          <cell r="D57">
            <v>8600</v>
          </cell>
          <cell r="H57" t="str">
            <v>successful</v>
          </cell>
        </row>
        <row r="58">
          <cell r="D58">
            <v>8000</v>
          </cell>
          <cell r="H58" t="str">
            <v>successful</v>
          </cell>
        </row>
        <row r="59">
          <cell r="D59">
            <v>15000</v>
          </cell>
          <cell r="H59" t="str">
            <v>successful</v>
          </cell>
        </row>
        <row r="60">
          <cell r="D60">
            <v>10000</v>
          </cell>
          <cell r="H60" t="str">
            <v>successful</v>
          </cell>
        </row>
        <row r="61">
          <cell r="D61">
            <v>20000</v>
          </cell>
          <cell r="H61" t="str">
            <v>successful</v>
          </cell>
        </row>
        <row r="62">
          <cell r="D62">
            <v>4500</v>
          </cell>
          <cell r="H62" t="str">
            <v>successful</v>
          </cell>
        </row>
        <row r="63">
          <cell r="D63">
            <v>5000</v>
          </cell>
          <cell r="H63" t="str">
            <v>successful</v>
          </cell>
        </row>
        <row r="64">
          <cell r="D64">
            <v>3000</v>
          </cell>
          <cell r="H64" t="str">
            <v>successful</v>
          </cell>
        </row>
        <row r="65">
          <cell r="D65">
            <v>2000</v>
          </cell>
          <cell r="H65" t="str">
            <v>successful</v>
          </cell>
        </row>
        <row r="66">
          <cell r="D66">
            <v>1200</v>
          </cell>
          <cell r="H66" t="str">
            <v>successful</v>
          </cell>
        </row>
        <row r="67">
          <cell r="D67">
            <v>7000</v>
          </cell>
          <cell r="H67" t="str">
            <v>successful</v>
          </cell>
        </row>
        <row r="68">
          <cell r="D68">
            <v>2000</v>
          </cell>
          <cell r="H68" t="str">
            <v>successful</v>
          </cell>
        </row>
        <row r="69">
          <cell r="D69">
            <v>2000</v>
          </cell>
          <cell r="H69" t="str">
            <v>successful</v>
          </cell>
        </row>
        <row r="70">
          <cell r="D70">
            <v>600</v>
          </cell>
          <cell r="H70" t="str">
            <v>successful</v>
          </cell>
        </row>
        <row r="71">
          <cell r="D71">
            <v>10000</v>
          </cell>
          <cell r="H71" t="str">
            <v>successful</v>
          </cell>
        </row>
        <row r="72">
          <cell r="D72">
            <v>500</v>
          </cell>
          <cell r="H72" t="str">
            <v>successful</v>
          </cell>
        </row>
        <row r="73">
          <cell r="D73">
            <v>1800</v>
          </cell>
          <cell r="H73" t="str">
            <v>successful</v>
          </cell>
        </row>
        <row r="74">
          <cell r="D74">
            <v>2200</v>
          </cell>
          <cell r="H74" t="str">
            <v>successful</v>
          </cell>
        </row>
        <row r="75">
          <cell r="D75">
            <v>900</v>
          </cell>
          <cell r="H75" t="str">
            <v>successful</v>
          </cell>
        </row>
        <row r="76">
          <cell r="D76">
            <v>500</v>
          </cell>
          <cell r="H76" t="str">
            <v>successful</v>
          </cell>
        </row>
        <row r="77">
          <cell r="D77">
            <v>3500</v>
          </cell>
          <cell r="H77" t="str">
            <v>successful</v>
          </cell>
        </row>
        <row r="78">
          <cell r="D78">
            <v>300</v>
          </cell>
          <cell r="H78" t="str">
            <v>successful</v>
          </cell>
        </row>
        <row r="79">
          <cell r="D79">
            <v>400</v>
          </cell>
          <cell r="H79" t="str">
            <v>successful</v>
          </cell>
        </row>
        <row r="80">
          <cell r="D80">
            <v>50</v>
          </cell>
          <cell r="H80" t="str">
            <v>successful</v>
          </cell>
        </row>
        <row r="81">
          <cell r="D81">
            <v>1300</v>
          </cell>
          <cell r="H81" t="str">
            <v>successful</v>
          </cell>
        </row>
        <row r="82">
          <cell r="D82">
            <v>12000</v>
          </cell>
          <cell r="H82" t="str">
            <v>successful</v>
          </cell>
        </row>
        <row r="83">
          <cell r="D83">
            <v>750</v>
          </cell>
          <cell r="H83" t="str">
            <v>successful</v>
          </cell>
        </row>
        <row r="84">
          <cell r="D84">
            <v>4000</v>
          </cell>
          <cell r="H84" t="str">
            <v>successful</v>
          </cell>
        </row>
        <row r="85">
          <cell r="D85">
            <v>200</v>
          </cell>
          <cell r="H85" t="str">
            <v>successful</v>
          </cell>
        </row>
        <row r="86">
          <cell r="D86">
            <v>500</v>
          </cell>
          <cell r="H86" t="str">
            <v>successful</v>
          </cell>
        </row>
        <row r="87">
          <cell r="D87">
            <v>1200</v>
          </cell>
          <cell r="H87" t="str">
            <v>successful</v>
          </cell>
        </row>
        <row r="88">
          <cell r="D88">
            <v>6000</v>
          </cell>
          <cell r="H88" t="str">
            <v>successful</v>
          </cell>
        </row>
        <row r="89">
          <cell r="D89">
            <v>2500</v>
          </cell>
          <cell r="H89" t="str">
            <v>successful</v>
          </cell>
        </row>
        <row r="90">
          <cell r="D90">
            <v>3500</v>
          </cell>
          <cell r="H90" t="str">
            <v>successful</v>
          </cell>
        </row>
        <row r="91">
          <cell r="D91">
            <v>6000</v>
          </cell>
          <cell r="H91" t="str">
            <v>successful</v>
          </cell>
        </row>
        <row r="92">
          <cell r="D92">
            <v>500</v>
          </cell>
          <cell r="H92" t="str">
            <v>successful</v>
          </cell>
        </row>
        <row r="93">
          <cell r="D93">
            <v>3000</v>
          </cell>
          <cell r="H93" t="str">
            <v>successful</v>
          </cell>
        </row>
        <row r="94">
          <cell r="D94">
            <v>5000</v>
          </cell>
          <cell r="H94" t="str">
            <v>successful</v>
          </cell>
        </row>
        <row r="95">
          <cell r="D95">
            <v>1000</v>
          </cell>
          <cell r="H95" t="str">
            <v>successful</v>
          </cell>
        </row>
        <row r="96">
          <cell r="D96">
            <v>250</v>
          </cell>
          <cell r="H96" t="str">
            <v>successful</v>
          </cell>
        </row>
        <row r="97">
          <cell r="D97">
            <v>350</v>
          </cell>
          <cell r="H97" t="str">
            <v>successful</v>
          </cell>
        </row>
        <row r="98">
          <cell r="D98">
            <v>1500</v>
          </cell>
          <cell r="H98" t="str">
            <v>successful</v>
          </cell>
        </row>
        <row r="99">
          <cell r="D99">
            <v>400</v>
          </cell>
          <cell r="H99" t="str">
            <v>successful</v>
          </cell>
        </row>
        <row r="100">
          <cell r="D100">
            <v>3200</v>
          </cell>
          <cell r="H100" t="str">
            <v>successful</v>
          </cell>
        </row>
        <row r="101">
          <cell r="D101">
            <v>1500</v>
          </cell>
          <cell r="H101" t="str">
            <v>successful</v>
          </cell>
        </row>
        <row r="102">
          <cell r="D102">
            <v>5000</v>
          </cell>
          <cell r="H102" t="str">
            <v>successful</v>
          </cell>
        </row>
        <row r="103">
          <cell r="D103">
            <v>3500</v>
          </cell>
          <cell r="H103" t="str">
            <v>successful</v>
          </cell>
        </row>
        <row r="104">
          <cell r="D104">
            <v>6000</v>
          </cell>
          <cell r="H104" t="str">
            <v>successful</v>
          </cell>
        </row>
        <row r="105">
          <cell r="D105">
            <v>1300</v>
          </cell>
          <cell r="H105" t="str">
            <v>successful</v>
          </cell>
        </row>
        <row r="106">
          <cell r="D106">
            <v>500</v>
          </cell>
          <cell r="H106" t="str">
            <v>successful</v>
          </cell>
        </row>
        <row r="107">
          <cell r="D107">
            <v>2200</v>
          </cell>
          <cell r="H107" t="str">
            <v>successful</v>
          </cell>
        </row>
        <row r="108">
          <cell r="D108">
            <v>5000</v>
          </cell>
          <cell r="H108" t="str">
            <v>successful</v>
          </cell>
        </row>
        <row r="109">
          <cell r="D109">
            <v>7500</v>
          </cell>
          <cell r="H109" t="str">
            <v>successful</v>
          </cell>
        </row>
        <row r="110">
          <cell r="D110">
            <v>1500</v>
          </cell>
          <cell r="H110" t="str">
            <v>successful</v>
          </cell>
        </row>
        <row r="111">
          <cell r="D111">
            <v>1000</v>
          </cell>
          <cell r="H111" t="str">
            <v>successful</v>
          </cell>
        </row>
        <row r="112">
          <cell r="D112">
            <v>1300</v>
          </cell>
          <cell r="H112" t="str">
            <v>successful</v>
          </cell>
        </row>
        <row r="113">
          <cell r="D113">
            <v>3500</v>
          </cell>
          <cell r="H113" t="str">
            <v>successful</v>
          </cell>
        </row>
        <row r="114">
          <cell r="D114">
            <v>5000</v>
          </cell>
          <cell r="H114" t="str">
            <v>successful</v>
          </cell>
        </row>
        <row r="115">
          <cell r="D115">
            <v>5000</v>
          </cell>
          <cell r="H115" t="str">
            <v>successful</v>
          </cell>
        </row>
        <row r="116">
          <cell r="D116">
            <v>3000</v>
          </cell>
          <cell r="H116" t="str">
            <v>successful</v>
          </cell>
        </row>
        <row r="117">
          <cell r="D117">
            <v>450</v>
          </cell>
          <cell r="H117" t="str">
            <v>successful</v>
          </cell>
        </row>
        <row r="118">
          <cell r="D118">
            <v>3500</v>
          </cell>
          <cell r="H118" t="str">
            <v>successful</v>
          </cell>
        </row>
        <row r="119">
          <cell r="D119">
            <v>4500</v>
          </cell>
          <cell r="H119" t="str">
            <v>successful</v>
          </cell>
        </row>
        <row r="120">
          <cell r="D120">
            <v>5000</v>
          </cell>
          <cell r="H120" t="str">
            <v>successful</v>
          </cell>
        </row>
        <row r="121">
          <cell r="D121">
            <v>3250</v>
          </cell>
          <cell r="H121" t="str">
            <v>successful</v>
          </cell>
        </row>
        <row r="122">
          <cell r="D122">
            <v>70000</v>
          </cell>
          <cell r="H122" t="str">
            <v>canceled</v>
          </cell>
        </row>
        <row r="123">
          <cell r="D123">
            <v>3000</v>
          </cell>
          <cell r="H123" t="str">
            <v>canceled</v>
          </cell>
        </row>
        <row r="124">
          <cell r="D124">
            <v>100000000</v>
          </cell>
          <cell r="H124" t="str">
            <v>canceled</v>
          </cell>
        </row>
        <row r="125">
          <cell r="D125">
            <v>55000</v>
          </cell>
          <cell r="H125" t="str">
            <v>canceled</v>
          </cell>
        </row>
        <row r="126">
          <cell r="D126">
            <v>4000</v>
          </cell>
          <cell r="H126" t="str">
            <v>canceled</v>
          </cell>
        </row>
        <row r="127">
          <cell r="D127">
            <v>500</v>
          </cell>
          <cell r="H127" t="str">
            <v>canceled</v>
          </cell>
        </row>
        <row r="128">
          <cell r="D128">
            <v>25000</v>
          </cell>
          <cell r="H128" t="str">
            <v>canceled</v>
          </cell>
        </row>
        <row r="129">
          <cell r="D129">
            <v>8000</v>
          </cell>
          <cell r="H129" t="str">
            <v>canceled</v>
          </cell>
        </row>
        <row r="130">
          <cell r="D130">
            <v>100000</v>
          </cell>
          <cell r="H130" t="str">
            <v>canceled</v>
          </cell>
        </row>
        <row r="131">
          <cell r="D131">
            <v>20000</v>
          </cell>
          <cell r="H131" t="str">
            <v>canceled</v>
          </cell>
        </row>
        <row r="132">
          <cell r="D132">
            <v>600</v>
          </cell>
          <cell r="H132" t="str">
            <v>canceled</v>
          </cell>
        </row>
        <row r="133">
          <cell r="D133">
            <v>1200</v>
          </cell>
          <cell r="H133" t="str">
            <v>canceled</v>
          </cell>
        </row>
        <row r="134">
          <cell r="D134">
            <v>80000</v>
          </cell>
          <cell r="H134" t="str">
            <v>canceled</v>
          </cell>
        </row>
        <row r="135">
          <cell r="D135">
            <v>71764</v>
          </cell>
          <cell r="H135" t="str">
            <v>canceled</v>
          </cell>
        </row>
        <row r="136">
          <cell r="D136">
            <v>5000</v>
          </cell>
          <cell r="H136" t="str">
            <v>canceled</v>
          </cell>
        </row>
        <row r="137">
          <cell r="D137">
            <v>3000</v>
          </cell>
          <cell r="H137" t="str">
            <v>canceled</v>
          </cell>
        </row>
        <row r="138">
          <cell r="D138">
            <v>3000</v>
          </cell>
          <cell r="H138" t="str">
            <v>canceled</v>
          </cell>
        </row>
        <row r="139">
          <cell r="D139">
            <v>55000</v>
          </cell>
          <cell r="H139" t="str">
            <v>canceled</v>
          </cell>
        </row>
        <row r="140">
          <cell r="D140">
            <v>150000</v>
          </cell>
          <cell r="H140" t="str">
            <v>canceled</v>
          </cell>
        </row>
        <row r="141">
          <cell r="D141">
            <v>500</v>
          </cell>
          <cell r="H141" t="str">
            <v>canceled</v>
          </cell>
        </row>
        <row r="142">
          <cell r="D142">
            <v>200000</v>
          </cell>
          <cell r="H142" t="str">
            <v>canceled</v>
          </cell>
        </row>
        <row r="143">
          <cell r="D143">
            <v>12000</v>
          </cell>
          <cell r="H143" t="str">
            <v>canceled</v>
          </cell>
        </row>
        <row r="144">
          <cell r="D144">
            <v>3000</v>
          </cell>
          <cell r="H144" t="str">
            <v>canceled</v>
          </cell>
        </row>
        <row r="145">
          <cell r="D145">
            <v>5500</v>
          </cell>
          <cell r="H145" t="str">
            <v>canceled</v>
          </cell>
        </row>
        <row r="146">
          <cell r="D146">
            <v>7500</v>
          </cell>
          <cell r="H146" t="str">
            <v>canceled</v>
          </cell>
        </row>
        <row r="147">
          <cell r="D147">
            <v>4500</v>
          </cell>
          <cell r="H147" t="str">
            <v>canceled</v>
          </cell>
        </row>
        <row r="148">
          <cell r="D148">
            <v>20000</v>
          </cell>
          <cell r="H148" t="str">
            <v>canceled</v>
          </cell>
        </row>
        <row r="149">
          <cell r="D149">
            <v>7000</v>
          </cell>
          <cell r="H149" t="str">
            <v>canceled</v>
          </cell>
        </row>
        <row r="150">
          <cell r="D150">
            <v>50000</v>
          </cell>
          <cell r="H150" t="str">
            <v>canceled</v>
          </cell>
        </row>
        <row r="151">
          <cell r="D151">
            <v>10000</v>
          </cell>
          <cell r="H151" t="str">
            <v>canceled</v>
          </cell>
        </row>
        <row r="152">
          <cell r="D152">
            <v>130000</v>
          </cell>
          <cell r="H152" t="str">
            <v>canceled</v>
          </cell>
        </row>
        <row r="153">
          <cell r="D153">
            <v>250000</v>
          </cell>
          <cell r="H153" t="str">
            <v>canceled</v>
          </cell>
        </row>
        <row r="154">
          <cell r="D154">
            <v>380000</v>
          </cell>
          <cell r="H154" t="str">
            <v>canceled</v>
          </cell>
        </row>
        <row r="155">
          <cell r="D155">
            <v>50000</v>
          </cell>
          <cell r="H155" t="str">
            <v>canceled</v>
          </cell>
        </row>
        <row r="156">
          <cell r="D156">
            <v>1500</v>
          </cell>
          <cell r="H156" t="str">
            <v>canceled</v>
          </cell>
        </row>
        <row r="157">
          <cell r="D157">
            <v>1350000</v>
          </cell>
          <cell r="H157" t="str">
            <v>canceled</v>
          </cell>
        </row>
        <row r="158">
          <cell r="D158">
            <v>35000</v>
          </cell>
          <cell r="H158" t="str">
            <v>canceled</v>
          </cell>
        </row>
        <row r="159">
          <cell r="D159">
            <v>2995</v>
          </cell>
          <cell r="H159" t="str">
            <v>canceled</v>
          </cell>
        </row>
        <row r="160">
          <cell r="D160">
            <v>5000</v>
          </cell>
          <cell r="H160" t="str">
            <v>canceled</v>
          </cell>
        </row>
        <row r="161">
          <cell r="D161">
            <v>500000</v>
          </cell>
          <cell r="H161" t="str">
            <v>canceled</v>
          </cell>
        </row>
        <row r="162">
          <cell r="D162">
            <v>5000</v>
          </cell>
          <cell r="H162" t="str">
            <v>failed</v>
          </cell>
        </row>
        <row r="163">
          <cell r="D163">
            <v>50000</v>
          </cell>
          <cell r="H163" t="str">
            <v>failed</v>
          </cell>
        </row>
        <row r="164">
          <cell r="D164">
            <v>2800</v>
          </cell>
          <cell r="H164" t="str">
            <v>failed</v>
          </cell>
        </row>
        <row r="165">
          <cell r="D165">
            <v>2000000</v>
          </cell>
          <cell r="H165" t="str">
            <v>failed</v>
          </cell>
        </row>
        <row r="166">
          <cell r="D166">
            <v>120000</v>
          </cell>
          <cell r="H166" t="str">
            <v>failed</v>
          </cell>
        </row>
        <row r="167">
          <cell r="D167">
            <v>17000</v>
          </cell>
          <cell r="H167" t="str">
            <v>failed</v>
          </cell>
        </row>
        <row r="168">
          <cell r="D168">
            <v>5000</v>
          </cell>
          <cell r="H168" t="str">
            <v>failed</v>
          </cell>
        </row>
        <row r="169">
          <cell r="D169">
            <v>110000</v>
          </cell>
          <cell r="H169" t="str">
            <v>failed</v>
          </cell>
        </row>
        <row r="170">
          <cell r="D170">
            <v>8000</v>
          </cell>
          <cell r="H170" t="str">
            <v>failed</v>
          </cell>
        </row>
        <row r="171">
          <cell r="D171">
            <v>2500</v>
          </cell>
          <cell r="H171" t="str">
            <v>failed</v>
          </cell>
        </row>
        <row r="172">
          <cell r="D172">
            <v>10000</v>
          </cell>
          <cell r="H172" t="str">
            <v>failed</v>
          </cell>
        </row>
        <row r="173">
          <cell r="D173">
            <v>50000</v>
          </cell>
          <cell r="H173" t="str">
            <v>failed</v>
          </cell>
        </row>
        <row r="174">
          <cell r="D174">
            <v>95000</v>
          </cell>
          <cell r="H174" t="str">
            <v>failed</v>
          </cell>
        </row>
        <row r="175">
          <cell r="D175">
            <v>1110</v>
          </cell>
          <cell r="H175" t="str">
            <v>failed</v>
          </cell>
        </row>
        <row r="176">
          <cell r="D176">
            <v>6000</v>
          </cell>
          <cell r="H176" t="str">
            <v>failed</v>
          </cell>
        </row>
        <row r="177">
          <cell r="D177">
            <v>20000</v>
          </cell>
          <cell r="H177" t="str">
            <v>failed</v>
          </cell>
        </row>
        <row r="178">
          <cell r="D178">
            <v>1500</v>
          </cell>
          <cell r="H178" t="str">
            <v>failed</v>
          </cell>
        </row>
        <row r="179">
          <cell r="D179">
            <v>450</v>
          </cell>
          <cell r="H179" t="str">
            <v>failed</v>
          </cell>
        </row>
        <row r="180">
          <cell r="D180">
            <v>500000</v>
          </cell>
          <cell r="H180" t="str">
            <v>failed</v>
          </cell>
        </row>
        <row r="181">
          <cell r="D181">
            <v>1000</v>
          </cell>
          <cell r="H181" t="str">
            <v>failed</v>
          </cell>
        </row>
        <row r="182">
          <cell r="D182">
            <v>1200</v>
          </cell>
          <cell r="H182" t="str">
            <v>failed</v>
          </cell>
        </row>
        <row r="183">
          <cell r="D183">
            <v>3423</v>
          </cell>
          <cell r="H183" t="str">
            <v>failed</v>
          </cell>
        </row>
        <row r="184">
          <cell r="D184">
            <v>1000</v>
          </cell>
          <cell r="H184" t="str">
            <v>failed</v>
          </cell>
        </row>
        <row r="185">
          <cell r="D185">
            <v>12500</v>
          </cell>
          <cell r="H185" t="str">
            <v>failed</v>
          </cell>
        </row>
        <row r="186">
          <cell r="D186">
            <v>1500</v>
          </cell>
          <cell r="H186" t="str">
            <v>failed</v>
          </cell>
        </row>
        <row r="187">
          <cell r="D187">
            <v>40000</v>
          </cell>
          <cell r="H187" t="str">
            <v>failed</v>
          </cell>
        </row>
        <row r="188">
          <cell r="D188">
            <v>5000</v>
          </cell>
          <cell r="H188" t="str">
            <v>failed</v>
          </cell>
        </row>
        <row r="189">
          <cell r="D189">
            <v>5000</v>
          </cell>
          <cell r="H189" t="str">
            <v>failed</v>
          </cell>
        </row>
        <row r="190">
          <cell r="D190">
            <v>1500</v>
          </cell>
          <cell r="H190" t="str">
            <v>failed</v>
          </cell>
        </row>
        <row r="191">
          <cell r="D191">
            <v>500000</v>
          </cell>
          <cell r="H191" t="str">
            <v>failed</v>
          </cell>
        </row>
        <row r="192">
          <cell r="D192">
            <v>12000</v>
          </cell>
          <cell r="H192" t="str">
            <v>failed</v>
          </cell>
        </row>
        <row r="193">
          <cell r="D193">
            <v>5000</v>
          </cell>
          <cell r="H193" t="str">
            <v>failed</v>
          </cell>
        </row>
        <row r="194">
          <cell r="D194">
            <v>1000000</v>
          </cell>
          <cell r="H194" t="str">
            <v>failed</v>
          </cell>
        </row>
        <row r="195">
          <cell r="D195">
            <v>1000</v>
          </cell>
          <cell r="H195" t="str">
            <v>failed</v>
          </cell>
        </row>
        <row r="196">
          <cell r="D196">
            <v>2500</v>
          </cell>
          <cell r="H196" t="str">
            <v>failed</v>
          </cell>
        </row>
        <row r="197">
          <cell r="D197">
            <v>2000000</v>
          </cell>
          <cell r="H197" t="str">
            <v>failed</v>
          </cell>
        </row>
        <row r="198">
          <cell r="D198">
            <v>3500</v>
          </cell>
          <cell r="H198" t="str">
            <v>failed</v>
          </cell>
        </row>
        <row r="199">
          <cell r="D199">
            <v>2500</v>
          </cell>
          <cell r="H199" t="str">
            <v>failed</v>
          </cell>
        </row>
        <row r="200">
          <cell r="D200">
            <v>25000</v>
          </cell>
          <cell r="H200" t="str">
            <v>failed</v>
          </cell>
        </row>
        <row r="201">
          <cell r="D201">
            <v>10000</v>
          </cell>
          <cell r="H201" t="str">
            <v>failed</v>
          </cell>
        </row>
        <row r="202">
          <cell r="D202">
            <v>6000</v>
          </cell>
          <cell r="H202" t="str">
            <v>failed</v>
          </cell>
        </row>
        <row r="203">
          <cell r="D203">
            <v>650</v>
          </cell>
          <cell r="H203" t="str">
            <v>failed</v>
          </cell>
        </row>
        <row r="204">
          <cell r="D204">
            <v>6000</v>
          </cell>
          <cell r="H204" t="str">
            <v>failed</v>
          </cell>
        </row>
        <row r="205">
          <cell r="D205">
            <v>2500</v>
          </cell>
          <cell r="H205" t="str">
            <v>failed</v>
          </cell>
        </row>
        <row r="206">
          <cell r="D206">
            <v>300000</v>
          </cell>
          <cell r="H206" t="str">
            <v>failed</v>
          </cell>
        </row>
        <row r="207">
          <cell r="D207">
            <v>8000</v>
          </cell>
          <cell r="H207" t="str">
            <v>failed</v>
          </cell>
        </row>
        <row r="208">
          <cell r="D208">
            <v>12700</v>
          </cell>
          <cell r="H208" t="str">
            <v>failed</v>
          </cell>
        </row>
        <row r="209">
          <cell r="D209">
            <v>14000</v>
          </cell>
          <cell r="H209" t="str">
            <v>failed</v>
          </cell>
        </row>
        <row r="210">
          <cell r="D210">
            <v>50000</v>
          </cell>
          <cell r="H210" t="str">
            <v>failed</v>
          </cell>
        </row>
        <row r="211">
          <cell r="D211">
            <v>25000</v>
          </cell>
          <cell r="H211" t="str">
            <v>failed</v>
          </cell>
        </row>
        <row r="212">
          <cell r="D212">
            <v>12000</v>
          </cell>
          <cell r="H212" t="str">
            <v>failed</v>
          </cell>
        </row>
        <row r="213">
          <cell r="D213">
            <v>5000</v>
          </cell>
          <cell r="H213" t="str">
            <v>failed</v>
          </cell>
        </row>
        <row r="214">
          <cell r="D214">
            <v>6300</v>
          </cell>
          <cell r="H214" t="str">
            <v>failed</v>
          </cell>
        </row>
        <row r="215">
          <cell r="D215">
            <v>50000</v>
          </cell>
          <cell r="H215" t="str">
            <v>failed</v>
          </cell>
        </row>
        <row r="216">
          <cell r="D216">
            <v>12500</v>
          </cell>
          <cell r="H216" t="str">
            <v>failed</v>
          </cell>
        </row>
        <row r="217">
          <cell r="D217">
            <v>4400</v>
          </cell>
          <cell r="H217" t="str">
            <v>failed</v>
          </cell>
        </row>
        <row r="218">
          <cell r="D218">
            <v>50000</v>
          </cell>
          <cell r="H218" t="str">
            <v>failed</v>
          </cell>
        </row>
        <row r="219">
          <cell r="D219">
            <v>100000</v>
          </cell>
          <cell r="H219" t="str">
            <v>failed</v>
          </cell>
        </row>
        <row r="220">
          <cell r="D220">
            <v>5000</v>
          </cell>
          <cell r="H220" t="str">
            <v>failed</v>
          </cell>
        </row>
        <row r="221">
          <cell r="D221">
            <v>50000</v>
          </cell>
          <cell r="H221" t="str">
            <v>failed</v>
          </cell>
        </row>
        <row r="222">
          <cell r="D222">
            <v>50000</v>
          </cell>
          <cell r="H222" t="str">
            <v>failed</v>
          </cell>
        </row>
        <row r="223">
          <cell r="D223">
            <v>50000</v>
          </cell>
          <cell r="H223" t="str">
            <v>failed</v>
          </cell>
        </row>
        <row r="224">
          <cell r="D224">
            <v>1000</v>
          </cell>
          <cell r="H224" t="str">
            <v>failed</v>
          </cell>
        </row>
        <row r="225">
          <cell r="D225">
            <v>1500000</v>
          </cell>
          <cell r="H225" t="str">
            <v>failed</v>
          </cell>
        </row>
        <row r="226">
          <cell r="D226">
            <v>6000000</v>
          </cell>
          <cell r="H226" t="str">
            <v>failed</v>
          </cell>
        </row>
        <row r="227">
          <cell r="D227">
            <v>200</v>
          </cell>
          <cell r="H227" t="str">
            <v>failed</v>
          </cell>
        </row>
        <row r="228">
          <cell r="D228">
            <v>29000</v>
          </cell>
          <cell r="H228" t="str">
            <v>failed</v>
          </cell>
        </row>
        <row r="229">
          <cell r="D229">
            <v>28000</v>
          </cell>
          <cell r="H229" t="str">
            <v>failed</v>
          </cell>
        </row>
        <row r="230">
          <cell r="D230">
            <v>8000</v>
          </cell>
          <cell r="H230" t="str">
            <v>failed</v>
          </cell>
        </row>
        <row r="231">
          <cell r="D231">
            <v>3000</v>
          </cell>
          <cell r="H231" t="str">
            <v>failed</v>
          </cell>
        </row>
        <row r="232">
          <cell r="D232">
            <v>15000</v>
          </cell>
          <cell r="H232" t="str">
            <v>failed</v>
          </cell>
        </row>
        <row r="233">
          <cell r="D233">
            <v>1500000</v>
          </cell>
          <cell r="H233" t="str">
            <v>failed</v>
          </cell>
        </row>
        <row r="234">
          <cell r="D234">
            <v>4000</v>
          </cell>
          <cell r="H234" t="str">
            <v>failed</v>
          </cell>
        </row>
        <row r="235">
          <cell r="D235">
            <v>350000</v>
          </cell>
          <cell r="H235" t="str">
            <v>failed</v>
          </cell>
        </row>
        <row r="236">
          <cell r="D236">
            <v>1000</v>
          </cell>
          <cell r="H236" t="str">
            <v>failed</v>
          </cell>
        </row>
        <row r="237">
          <cell r="D237">
            <v>10000</v>
          </cell>
          <cell r="H237" t="str">
            <v>failed</v>
          </cell>
        </row>
        <row r="238">
          <cell r="D238">
            <v>150000</v>
          </cell>
          <cell r="H238" t="str">
            <v>failed</v>
          </cell>
        </row>
        <row r="239">
          <cell r="D239">
            <v>15000</v>
          </cell>
          <cell r="H239" t="str">
            <v>failed</v>
          </cell>
        </row>
        <row r="240">
          <cell r="D240">
            <v>26000</v>
          </cell>
          <cell r="H240" t="str">
            <v>failed</v>
          </cell>
        </row>
        <row r="241">
          <cell r="D241">
            <v>1000</v>
          </cell>
          <cell r="H241" t="str">
            <v>failed</v>
          </cell>
        </row>
        <row r="242">
          <cell r="D242">
            <v>15000</v>
          </cell>
          <cell r="H242" t="str">
            <v>successful</v>
          </cell>
        </row>
        <row r="243">
          <cell r="D243">
            <v>36400</v>
          </cell>
          <cell r="H243" t="str">
            <v>successful</v>
          </cell>
        </row>
        <row r="244">
          <cell r="D244">
            <v>13000</v>
          </cell>
          <cell r="H244" t="str">
            <v>successful</v>
          </cell>
        </row>
        <row r="245">
          <cell r="D245">
            <v>25000</v>
          </cell>
          <cell r="H245" t="str">
            <v>successful</v>
          </cell>
        </row>
        <row r="246">
          <cell r="D246">
            <v>3500</v>
          </cell>
          <cell r="H246" t="str">
            <v>successful</v>
          </cell>
        </row>
        <row r="247">
          <cell r="D247">
            <v>5000</v>
          </cell>
          <cell r="H247" t="str">
            <v>successful</v>
          </cell>
        </row>
        <row r="248">
          <cell r="D248">
            <v>5000</v>
          </cell>
          <cell r="H248" t="str">
            <v>successful</v>
          </cell>
        </row>
        <row r="249">
          <cell r="D249">
            <v>5000</v>
          </cell>
          <cell r="H249" t="str">
            <v>successful</v>
          </cell>
        </row>
        <row r="250">
          <cell r="D250">
            <v>85000</v>
          </cell>
          <cell r="H250" t="str">
            <v>successful</v>
          </cell>
        </row>
        <row r="251">
          <cell r="D251">
            <v>10000</v>
          </cell>
          <cell r="H251" t="str">
            <v>successful</v>
          </cell>
        </row>
        <row r="252">
          <cell r="D252">
            <v>30000</v>
          </cell>
          <cell r="H252" t="str">
            <v>successful</v>
          </cell>
        </row>
        <row r="253">
          <cell r="D253">
            <v>3500</v>
          </cell>
          <cell r="H253" t="str">
            <v>successful</v>
          </cell>
        </row>
        <row r="254">
          <cell r="D254">
            <v>5000</v>
          </cell>
          <cell r="H254" t="str">
            <v>successful</v>
          </cell>
        </row>
        <row r="255">
          <cell r="D255">
            <v>1500</v>
          </cell>
          <cell r="H255" t="str">
            <v>successful</v>
          </cell>
        </row>
        <row r="256">
          <cell r="D256">
            <v>24000</v>
          </cell>
          <cell r="H256" t="str">
            <v>successful</v>
          </cell>
        </row>
        <row r="257">
          <cell r="D257">
            <v>8000</v>
          </cell>
          <cell r="H257" t="str">
            <v>successful</v>
          </cell>
        </row>
        <row r="258">
          <cell r="D258">
            <v>13000</v>
          </cell>
          <cell r="H258" t="str">
            <v>successful</v>
          </cell>
        </row>
        <row r="259">
          <cell r="D259">
            <v>35000</v>
          </cell>
          <cell r="H259" t="str">
            <v>successful</v>
          </cell>
        </row>
        <row r="260">
          <cell r="D260">
            <v>30000</v>
          </cell>
          <cell r="H260" t="str">
            <v>successful</v>
          </cell>
        </row>
        <row r="261">
          <cell r="D261">
            <v>75000</v>
          </cell>
          <cell r="H261" t="str">
            <v>successful</v>
          </cell>
        </row>
        <row r="262">
          <cell r="D262">
            <v>10000</v>
          </cell>
          <cell r="H262" t="str">
            <v>successful</v>
          </cell>
        </row>
        <row r="263">
          <cell r="D263">
            <v>20000</v>
          </cell>
          <cell r="H263" t="str">
            <v>successful</v>
          </cell>
        </row>
        <row r="264">
          <cell r="D264">
            <v>2500</v>
          </cell>
          <cell r="H264" t="str">
            <v>successful</v>
          </cell>
        </row>
        <row r="265">
          <cell r="D265">
            <v>25000</v>
          </cell>
          <cell r="H265" t="str">
            <v>successful</v>
          </cell>
        </row>
        <row r="266">
          <cell r="D266">
            <v>5000</v>
          </cell>
          <cell r="H266" t="str">
            <v>successful</v>
          </cell>
        </row>
        <row r="267">
          <cell r="D267">
            <v>5000</v>
          </cell>
          <cell r="H267" t="str">
            <v>successful</v>
          </cell>
        </row>
        <row r="268">
          <cell r="D268">
            <v>1000</v>
          </cell>
          <cell r="H268" t="str">
            <v>successful</v>
          </cell>
        </row>
        <row r="269">
          <cell r="D269">
            <v>9850</v>
          </cell>
          <cell r="H269" t="str">
            <v>successful</v>
          </cell>
        </row>
        <row r="270">
          <cell r="D270">
            <v>5000</v>
          </cell>
          <cell r="H270" t="str">
            <v>successful</v>
          </cell>
        </row>
        <row r="271">
          <cell r="D271">
            <v>100000</v>
          </cell>
          <cell r="H271" t="str">
            <v>successful</v>
          </cell>
        </row>
        <row r="272">
          <cell r="D272">
            <v>2300</v>
          </cell>
          <cell r="H272" t="str">
            <v>successful</v>
          </cell>
        </row>
        <row r="273">
          <cell r="D273">
            <v>30000</v>
          </cell>
          <cell r="H273" t="str">
            <v>successful</v>
          </cell>
        </row>
        <row r="274">
          <cell r="D274">
            <v>3000</v>
          </cell>
          <cell r="H274" t="str">
            <v>successful</v>
          </cell>
        </row>
        <row r="275">
          <cell r="D275">
            <v>5000</v>
          </cell>
          <cell r="H275" t="str">
            <v>successful</v>
          </cell>
        </row>
        <row r="276">
          <cell r="D276">
            <v>4000</v>
          </cell>
          <cell r="H276" t="str">
            <v>successful</v>
          </cell>
        </row>
        <row r="277">
          <cell r="D277">
            <v>20000</v>
          </cell>
          <cell r="H277" t="str">
            <v>successful</v>
          </cell>
        </row>
        <row r="278">
          <cell r="D278">
            <v>4000</v>
          </cell>
          <cell r="H278" t="str">
            <v>successful</v>
          </cell>
        </row>
        <row r="279">
          <cell r="D279">
            <v>65000</v>
          </cell>
          <cell r="H279" t="str">
            <v>successful</v>
          </cell>
        </row>
        <row r="280">
          <cell r="D280">
            <v>27000</v>
          </cell>
          <cell r="H280" t="str">
            <v>successful</v>
          </cell>
        </row>
        <row r="281">
          <cell r="D281">
            <v>17000</v>
          </cell>
          <cell r="H281" t="str">
            <v>successful</v>
          </cell>
        </row>
        <row r="282">
          <cell r="D282">
            <v>75000</v>
          </cell>
          <cell r="H282" t="str">
            <v>successful</v>
          </cell>
        </row>
        <row r="283">
          <cell r="D283">
            <v>5500</v>
          </cell>
          <cell r="H283" t="str">
            <v>successful</v>
          </cell>
        </row>
        <row r="284">
          <cell r="D284">
            <v>45000</v>
          </cell>
          <cell r="H284" t="str">
            <v>successful</v>
          </cell>
        </row>
        <row r="285">
          <cell r="D285">
            <v>18000</v>
          </cell>
          <cell r="H285" t="str">
            <v>successful</v>
          </cell>
        </row>
        <row r="286">
          <cell r="D286">
            <v>40000</v>
          </cell>
          <cell r="H286" t="str">
            <v>successful</v>
          </cell>
        </row>
        <row r="287">
          <cell r="D287">
            <v>14000</v>
          </cell>
          <cell r="H287" t="str">
            <v>successful</v>
          </cell>
        </row>
        <row r="288">
          <cell r="D288">
            <v>15000</v>
          </cell>
          <cell r="H288" t="str">
            <v>successful</v>
          </cell>
        </row>
        <row r="289">
          <cell r="D289">
            <v>15000</v>
          </cell>
          <cell r="H289" t="str">
            <v>successful</v>
          </cell>
        </row>
        <row r="290">
          <cell r="D290">
            <v>50000</v>
          </cell>
          <cell r="H290" t="str">
            <v>successful</v>
          </cell>
        </row>
        <row r="291">
          <cell r="D291">
            <v>15000</v>
          </cell>
          <cell r="H291" t="str">
            <v>successful</v>
          </cell>
        </row>
        <row r="292">
          <cell r="D292">
            <v>4500</v>
          </cell>
          <cell r="H292" t="str">
            <v>successful</v>
          </cell>
        </row>
        <row r="293">
          <cell r="D293">
            <v>5000</v>
          </cell>
          <cell r="H293" t="str">
            <v>successful</v>
          </cell>
        </row>
        <row r="294">
          <cell r="D294">
            <v>75000</v>
          </cell>
          <cell r="H294" t="str">
            <v>successful</v>
          </cell>
        </row>
        <row r="295">
          <cell r="D295">
            <v>26000</v>
          </cell>
          <cell r="H295" t="str">
            <v>successful</v>
          </cell>
        </row>
        <row r="296">
          <cell r="D296">
            <v>5000</v>
          </cell>
          <cell r="H296" t="str">
            <v>successful</v>
          </cell>
        </row>
        <row r="297">
          <cell r="D297">
            <v>50000</v>
          </cell>
          <cell r="H297" t="str">
            <v>successful</v>
          </cell>
        </row>
        <row r="298">
          <cell r="D298">
            <v>25000</v>
          </cell>
          <cell r="H298" t="str">
            <v>successful</v>
          </cell>
        </row>
        <row r="299">
          <cell r="D299">
            <v>20000</v>
          </cell>
          <cell r="H299" t="str">
            <v>successful</v>
          </cell>
        </row>
        <row r="300">
          <cell r="D300">
            <v>126000</v>
          </cell>
          <cell r="H300" t="str">
            <v>successful</v>
          </cell>
        </row>
        <row r="301">
          <cell r="D301">
            <v>10000</v>
          </cell>
          <cell r="H301" t="str">
            <v>successful</v>
          </cell>
        </row>
        <row r="302">
          <cell r="D302">
            <v>25000</v>
          </cell>
          <cell r="H302" t="str">
            <v>successful</v>
          </cell>
        </row>
        <row r="303">
          <cell r="D303">
            <v>13000</v>
          </cell>
          <cell r="H303" t="str">
            <v>successful</v>
          </cell>
        </row>
        <row r="304">
          <cell r="D304">
            <v>10000</v>
          </cell>
          <cell r="H304" t="str">
            <v>successful</v>
          </cell>
        </row>
        <row r="305">
          <cell r="D305">
            <v>3000</v>
          </cell>
          <cell r="H305" t="str">
            <v>successful</v>
          </cell>
        </row>
        <row r="306">
          <cell r="D306">
            <v>3400</v>
          </cell>
          <cell r="H306" t="str">
            <v>successful</v>
          </cell>
        </row>
        <row r="307">
          <cell r="D307">
            <v>7500</v>
          </cell>
          <cell r="H307" t="str">
            <v>successful</v>
          </cell>
        </row>
        <row r="308">
          <cell r="D308">
            <v>1000</v>
          </cell>
          <cell r="H308" t="str">
            <v>successful</v>
          </cell>
        </row>
        <row r="309">
          <cell r="D309">
            <v>22000</v>
          </cell>
          <cell r="H309" t="str">
            <v>successful</v>
          </cell>
        </row>
        <row r="310">
          <cell r="D310">
            <v>12000</v>
          </cell>
          <cell r="H310" t="str">
            <v>successful</v>
          </cell>
        </row>
        <row r="311">
          <cell r="D311">
            <v>18000</v>
          </cell>
          <cell r="H311" t="str">
            <v>successful</v>
          </cell>
        </row>
        <row r="312">
          <cell r="D312">
            <v>1000</v>
          </cell>
          <cell r="H312" t="str">
            <v>successful</v>
          </cell>
        </row>
        <row r="313">
          <cell r="D313">
            <v>20000</v>
          </cell>
          <cell r="H313" t="str">
            <v>successful</v>
          </cell>
        </row>
        <row r="314">
          <cell r="D314">
            <v>8000</v>
          </cell>
          <cell r="H314" t="str">
            <v>successful</v>
          </cell>
        </row>
        <row r="315">
          <cell r="D315">
            <v>17000</v>
          </cell>
          <cell r="H315" t="str">
            <v>successful</v>
          </cell>
        </row>
        <row r="316">
          <cell r="D316">
            <v>1000</v>
          </cell>
          <cell r="H316" t="str">
            <v>successful</v>
          </cell>
        </row>
        <row r="317">
          <cell r="D317">
            <v>25000</v>
          </cell>
          <cell r="H317" t="str">
            <v>successful</v>
          </cell>
        </row>
        <row r="318">
          <cell r="D318">
            <v>15000</v>
          </cell>
          <cell r="H318" t="str">
            <v>successful</v>
          </cell>
        </row>
        <row r="319">
          <cell r="D319">
            <v>30000</v>
          </cell>
          <cell r="H319" t="str">
            <v>successful</v>
          </cell>
        </row>
        <row r="320">
          <cell r="D320">
            <v>5000</v>
          </cell>
          <cell r="H320" t="str">
            <v>successful</v>
          </cell>
        </row>
        <row r="321">
          <cell r="D321">
            <v>5000</v>
          </cell>
          <cell r="H321" t="str">
            <v>successful</v>
          </cell>
        </row>
        <row r="322">
          <cell r="D322">
            <v>20000</v>
          </cell>
          <cell r="H322" t="str">
            <v>successful</v>
          </cell>
        </row>
        <row r="323">
          <cell r="D323">
            <v>35000</v>
          </cell>
          <cell r="H323" t="str">
            <v>successful</v>
          </cell>
        </row>
        <row r="324">
          <cell r="D324">
            <v>25000</v>
          </cell>
          <cell r="H324" t="str">
            <v>successful</v>
          </cell>
        </row>
        <row r="325">
          <cell r="D325">
            <v>5400</v>
          </cell>
          <cell r="H325" t="str">
            <v>successful</v>
          </cell>
        </row>
        <row r="326">
          <cell r="D326">
            <v>8500</v>
          </cell>
          <cell r="H326" t="str">
            <v>successful</v>
          </cell>
        </row>
        <row r="327">
          <cell r="D327">
            <v>50000</v>
          </cell>
          <cell r="H327" t="str">
            <v>successful</v>
          </cell>
        </row>
        <row r="328">
          <cell r="D328">
            <v>150000</v>
          </cell>
          <cell r="H328" t="str">
            <v>successful</v>
          </cell>
        </row>
        <row r="329">
          <cell r="D329">
            <v>4000</v>
          </cell>
          <cell r="H329" t="str">
            <v>successful</v>
          </cell>
        </row>
        <row r="330">
          <cell r="D330">
            <v>75000</v>
          </cell>
          <cell r="H330" t="str">
            <v>successful</v>
          </cell>
        </row>
        <row r="331">
          <cell r="D331">
            <v>10000</v>
          </cell>
          <cell r="H331" t="str">
            <v>successful</v>
          </cell>
        </row>
        <row r="332">
          <cell r="D332">
            <v>35000</v>
          </cell>
          <cell r="H332" t="str">
            <v>successful</v>
          </cell>
        </row>
        <row r="333">
          <cell r="D333">
            <v>40000</v>
          </cell>
          <cell r="H333" t="str">
            <v>successful</v>
          </cell>
        </row>
        <row r="334">
          <cell r="D334">
            <v>100000</v>
          </cell>
          <cell r="H334" t="str">
            <v>successful</v>
          </cell>
        </row>
        <row r="335">
          <cell r="D335">
            <v>40000</v>
          </cell>
          <cell r="H335" t="str">
            <v>successful</v>
          </cell>
        </row>
        <row r="336">
          <cell r="D336">
            <v>10000</v>
          </cell>
          <cell r="H336" t="str">
            <v>successful</v>
          </cell>
        </row>
        <row r="337">
          <cell r="D337">
            <v>8500</v>
          </cell>
          <cell r="H337" t="str">
            <v>successful</v>
          </cell>
        </row>
        <row r="338">
          <cell r="D338">
            <v>25000</v>
          </cell>
          <cell r="H338" t="str">
            <v>successful</v>
          </cell>
        </row>
        <row r="339">
          <cell r="D339">
            <v>3000</v>
          </cell>
          <cell r="H339" t="str">
            <v>successful</v>
          </cell>
        </row>
        <row r="340">
          <cell r="D340">
            <v>15000</v>
          </cell>
          <cell r="H340" t="str">
            <v>successful</v>
          </cell>
        </row>
        <row r="341">
          <cell r="D341">
            <v>6000</v>
          </cell>
          <cell r="H341" t="str">
            <v>successful</v>
          </cell>
        </row>
        <row r="342">
          <cell r="D342">
            <v>35000</v>
          </cell>
          <cell r="H342" t="str">
            <v>successful</v>
          </cell>
        </row>
        <row r="343">
          <cell r="D343">
            <v>3500</v>
          </cell>
          <cell r="H343" t="str">
            <v>successful</v>
          </cell>
        </row>
        <row r="344">
          <cell r="D344">
            <v>55000</v>
          </cell>
          <cell r="H344" t="str">
            <v>successful</v>
          </cell>
        </row>
        <row r="345">
          <cell r="D345">
            <v>30000</v>
          </cell>
          <cell r="H345" t="str">
            <v>successful</v>
          </cell>
        </row>
        <row r="346">
          <cell r="D346">
            <v>33500</v>
          </cell>
          <cell r="H346" t="str">
            <v>successful</v>
          </cell>
        </row>
        <row r="347">
          <cell r="D347">
            <v>14500</v>
          </cell>
          <cell r="H347" t="str">
            <v>successful</v>
          </cell>
        </row>
        <row r="348">
          <cell r="D348">
            <v>10000</v>
          </cell>
          <cell r="H348" t="str">
            <v>successful</v>
          </cell>
        </row>
        <row r="349">
          <cell r="D349">
            <v>40000</v>
          </cell>
          <cell r="H349" t="str">
            <v>successful</v>
          </cell>
        </row>
        <row r="350">
          <cell r="D350">
            <v>10000</v>
          </cell>
          <cell r="H350" t="str">
            <v>successful</v>
          </cell>
        </row>
        <row r="351">
          <cell r="D351">
            <v>11260</v>
          </cell>
          <cell r="H351" t="str">
            <v>successful</v>
          </cell>
        </row>
        <row r="352">
          <cell r="D352">
            <v>25000</v>
          </cell>
          <cell r="H352" t="str">
            <v>successful</v>
          </cell>
        </row>
        <row r="353">
          <cell r="D353">
            <v>34000</v>
          </cell>
          <cell r="H353" t="str">
            <v>successful</v>
          </cell>
        </row>
        <row r="354">
          <cell r="D354">
            <v>10000</v>
          </cell>
          <cell r="H354" t="str">
            <v>successful</v>
          </cell>
        </row>
        <row r="355">
          <cell r="D355">
            <v>58425</v>
          </cell>
          <cell r="H355" t="str">
            <v>successful</v>
          </cell>
        </row>
        <row r="356">
          <cell r="D356">
            <v>3500</v>
          </cell>
          <cell r="H356" t="str">
            <v>successful</v>
          </cell>
        </row>
        <row r="357">
          <cell r="D357">
            <v>35000</v>
          </cell>
          <cell r="H357" t="str">
            <v>successful</v>
          </cell>
        </row>
        <row r="358">
          <cell r="D358">
            <v>7500</v>
          </cell>
          <cell r="H358" t="str">
            <v>successful</v>
          </cell>
        </row>
        <row r="359">
          <cell r="D359">
            <v>15000</v>
          </cell>
          <cell r="H359" t="str">
            <v>successful</v>
          </cell>
        </row>
        <row r="360">
          <cell r="D360">
            <v>50000</v>
          </cell>
          <cell r="H360" t="str">
            <v>successful</v>
          </cell>
        </row>
        <row r="361">
          <cell r="D361">
            <v>24200</v>
          </cell>
          <cell r="H361" t="str">
            <v>successful</v>
          </cell>
        </row>
        <row r="362">
          <cell r="D362">
            <v>12000</v>
          </cell>
          <cell r="H362" t="str">
            <v>successful</v>
          </cell>
        </row>
        <row r="363">
          <cell r="D363">
            <v>35000</v>
          </cell>
          <cell r="H363" t="str">
            <v>successful</v>
          </cell>
        </row>
        <row r="364">
          <cell r="D364">
            <v>9665</v>
          </cell>
          <cell r="H364" t="str">
            <v>successful</v>
          </cell>
        </row>
        <row r="365">
          <cell r="D365">
            <v>8925</v>
          </cell>
          <cell r="H365" t="str">
            <v>successful</v>
          </cell>
        </row>
        <row r="366">
          <cell r="D366">
            <v>7000</v>
          </cell>
          <cell r="H366" t="str">
            <v>successful</v>
          </cell>
        </row>
        <row r="367">
          <cell r="D367">
            <v>15000</v>
          </cell>
          <cell r="H367" t="str">
            <v>successful</v>
          </cell>
        </row>
        <row r="368">
          <cell r="D368">
            <v>38000</v>
          </cell>
          <cell r="H368" t="str">
            <v>successful</v>
          </cell>
        </row>
        <row r="369">
          <cell r="D369">
            <v>10000</v>
          </cell>
          <cell r="H369" t="str">
            <v>successful</v>
          </cell>
        </row>
        <row r="370">
          <cell r="D370">
            <v>12500</v>
          </cell>
          <cell r="H370" t="str">
            <v>successful</v>
          </cell>
        </row>
        <row r="371">
          <cell r="D371">
            <v>6500</v>
          </cell>
          <cell r="H371" t="str">
            <v>successful</v>
          </cell>
        </row>
        <row r="372">
          <cell r="D372">
            <v>25000</v>
          </cell>
          <cell r="H372" t="str">
            <v>successful</v>
          </cell>
        </row>
        <row r="373">
          <cell r="D373">
            <v>150000</v>
          </cell>
          <cell r="H373" t="str">
            <v>successful</v>
          </cell>
        </row>
        <row r="374">
          <cell r="D374">
            <v>300</v>
          </cell>
          <cell r="H374" t="str">
            <v>successful</v>
          </cell>
        </row>
        <row r="375">
          <cell r="D375">
            <v>7500</v>
          </cell>
          <cell r="H375" t="str">
            <v>successful</v>
          </cell>
        </row>
        <row r="376">
          <cell r="D376">
            <v>6000</v>
          </cell>
          <cell r="H376" t="str">
            <v>successful</v>
          </cell>
        </row>
        <row r="377">
          <cell r="D377">
            <v>500</v>
          </cell>
          <cell r="H377" t="str">
            <v>successful</v>
          </cell>
        </row>
        <row r="378">
          <cell r="D378">
            <v>2450</v>
          </cell>
          <cell r="H378" t="str">
            <v>successful</v>
          </cell>
        </row>
        <row r="379">
          <cell r="D379">
            <v>12000</v>
          </cell>
          <cell r="H379" t="str">
            <v>successful</v>
          </cell>
        </row>
        <row r="380">
          <cell r="D380">
            <v>3000</v>
          </cell>
          <cell r="H380" t="str">
            <v>successful</v>
          </cell>
        </row>
        <row r="381">
          <cell r="D381">
            <v>15000</v>
          </cell>
          <cell r="H381" t="str">
            <v>successful</v>
          </cell>
        </row>
        <row r="382">
          <cell r="D382">
            <v>4000</v>
          </cell>
          <cell r="H382" t="str">
            <v>successful</v>
          </cell>
        </row>
        <row r="383">
          <cell r="D383">
            <v>25000</v>
          </cell>
          <cell r="H383" t="str">
            <v>successful</v>
          </cell>
        </row>
        <row r="384">
          <cell r="D384">
            <v>600</v>
          </cell>
          <cell r="H384" t="str">
            <v>successful</v>
          </cell>
        </row>
        <row r="385">
          <cell r="D385">
            <v>999</v>
          </cell>
          <cell r="H385" t="str">
            <v>successful</v>
          </cell>
        </row>
        <row r="386">
          <cell r="D386">
            <v>20000</v>
          </cell>
          <cell r="H386" t="str">
            <v>successful</v>
          </cell>
        </row>
        <row r="387">
          <cell r="D387">
            <v>25000</v>
          </cell>
          <cell r="H387" t="str">
            <v>successful</v>
          </cell>
        </row>
        <row r="388">
          <cell r="D388">
            <v>600</v>
          </cell>
          <cell r="H388" t="str">
            <v>successful</v>
          </cell>
        </row>
        <row r="389">
          <cell r="D389">
            <v>38000</v>
          </cell>
          <cell r="H389" t="str">
            <v>successful</v>
          </cell>
        </row>
        <row r="390">
          <cell r="D390">
            <v>5000</v>
          </cell>
          <cell r="H390" t="str">
            <v>successful</v>
          </cell>
        </row>
        <row r="391">
          <cell r="D391">
            <v>68000</v>
          </cell>
          <cell r="H391" t="str">
            <v>successful</v>
          </cell>
        </row>
        <row r="392">
          <cell r="D392">
            <v>1000</v>
          </cell>
          <cell r="H392" t="str">
            <v>successful</v>
          </cell>
        </row>
        <row r="393">
          <cell r="D393">
            <v>20000</v>
          </cell>
          <cell r="H393" t="str">
            <v>successful</v>
          </cell>
        </row>
        <row r="394">
          <cell r="D394">
            <v>18500</v>
          </cell>
          <cell r="H394" t="str">
            <v>successful</v>
          </cell>
        </row>
        <row r="395">
          <cell r="D395">
            <v>50000</v>
          </cell>
          <cell r="H395" t="str">
            <v>successful</v>
          </cell>
        </row>
        <row r="396">
          <cell r="D396">
            <v>4700</v>
          </cell>
          <cell r="H396" t="str">
            <v>successful</v>
          </cell>
        </row>
        <row r="397">
          <cell r="D397">
            <v>10000</v>
          </cell>
          <cell r="H397" t="str">
            <v>successful</v>
          </cell>
        </row>
        <row r="398">
          <cell r="D398">
            <v>15000</v>
          </cell>
          <cell r="H398" t="str">
            <v>successful</v>
          </cell>
        </row>
        <row r="399">
          <cell r="D399">
            <v>12444</v>
          </cell>
          <cell r="H399" t="str">
            <v>successful</v>
          </cell>
        </row>
        <row r="400">
          <cell r="D400">
            <v>7500</v>
          </cell>
          <cell r="H400" t="str">
            <v>successful</v>
          </cell>
        </row>
        <row r="401">
          <cell r="D401">
            <v>20000</v>
          </cell>
          <cell r="H401" t="str">
            <v>successful</v>
          </cell>
        </row>
        <row r="402">
          <cell r="D402">
            <v>10000</v>
          </cell>
          <cell r="H402" t="str">
            <v>successful</v>
          </cell>
        </row>
        <row r="403">
          <cell r="D403">
            <v>50000</v>
          </cell>
          <cell r="H403" t="str">
            <v>successful</v>
          </cell>
        </row>
        <row r="404">
          <cell r="D404">
            <v>2000</v>
          </cell>
          <cell r="H404" t="str">
            <v>successful</v>
          </cell>
        </row>
        <row r="405">
          <cell r="D405">
            <v>5000</v>
          </cell>
          <cell r="H405" t="str">
            <v>successful</v>
          </cell>
        </row>
        <row r="406">
          <cell r="D406">
            <v>35000</v>
          </cell>
          <cell r="H406" t="str">
            <v>successful</v>
          </cell>
        </row>
        <row r="407">
          <cell r="D407">
            <v>2820</v>
          </cell>
          <cell r="H407" t="str">
            <v>successful</v>
          </cell>
        </row>
        <row r="408">
          <cell r="D408">
            <v>2800</v>
          </cell>
          <cell r="H408" t="str">
            <v>successful</v>
          </cell>
        </row>
        <row r="409">
          <cell r="D409">
            <v>2000</v>
          </cell>
          <cell r="H409" t="str">
            <v>successful</v>
          </cell>
        </row>
        <row r="410">
          <cell r="D410">
            <v>6000</v>
          </cell>
          <cell r="H410" t="str">
            <v>successful</v>
          </cell>
        </row>
        <row r="411">
          <cell r="D411">
            <v>500</v>
          </cell>
          <cell r="H411" t="str">
            <v>successful</v>
          </cell>
        </row>
        <row r="412">
          <cell r="D412">
            <v>1000</v>
          </cell>
          <cell r="H412" t="str">
            <v>successful</v>
          </cell>
        </row>
        <row r="413">
          <cell r="D413">
            <v>30000</v>
          </cell>
          <cell r="H413" t="str">
            <v>successful</v>
          </cell>
        </row>
        <row r="414">
          <cell r="D414">
            <v>2500</v>
          </cell>
          <cell r="H414" t="str">
            <v>successful</v>
          </cell>
        </row>
        <row r="415">
          <cell r="D415">
            <v>12800</v>
          </cell>
          <cell r="H415" t="str">
            <v>successful</v>
          </cell>
        </row>
        <row r="416">
          <cell r="D416">
            <v>18500</v>
          </cell>
          <cell r="H416" t="str">
            <v>successful</v>
          </cell>
        </row>
        <row r="417">
          <cell r="D417">
            <v>1400</v>
          </cell>
          <cell r="H417" t="str">
            <v>successful</v>
          </cell>
        </row>
        <row r="418">
          <cell r="D418">
            <v>1000</v>
          </cell>
          <cell r="H418" t="str">
            <v>successful</v>
          </cell>
        </row>
        <row r="419">
          <cell r="D419">
            <v>10500</v>
          </cell>
          <cell r="H419" t="str">
            <v>successful</v>
          </cell>
        </row>
        <row r="420">
          <cell r="D420">
            <v>22400</v>
          </cell>
          <cell r="H420" t="str">
            <v>successful</v>
          </cell>
        </row>
        <row r="421">
          <cell r="D421">
            <v>8000</v>
          </cell>
          <cell r="H421" t="str">
            <v>successful</v>
          </cell>
        </row>
        <row r="422">
          <cell r="D422">
            <v>3300</v>
          </cell>
          <cell r="H422" t="str">
            <v>failed</v>
          </cell>
        </row>
        <row r="423">
          <cell r="D423">
            <v>15000</v>
          </cell>
          <cell r="H423" t="str">
            <v>failed</v>
          </cell>
        </row>
        <row r="424">
          <cell r="D424">
            <v>40000</v>
          </cell>
          <cell r="H424" t="str">
            <v>failed</v>
          </cell>
        </row>
        <row r="425">
          <cell r="D425">
            <v>20000</v>
          </cell>
          <cell r="H425" t="str">
            <v>failed</v>
          </cell>
        </row>
        <row r="426">
          <cell r="D426">
            <v>3000</v>
          </cell>
          <cell r="H426" t="str">
            <v>failed</v>
          </cell>
        </row>
        <row r="427">
          <cell r="D427">
            <v>50000</v>
          </cell>
          <cell r="H427" t="str">
            <v>failed</v>
          </cell>
        </row>
        <row r="428">
          <cell r="D428">
            <v>10000</v>
          </cell>
          <cell r="H428" t="str">
            <v>failed</v>
          </cell>
        </row>
        <row r="429">
          <cell r="D429">
            <v>6500</v>
          </cell>
          <cell r="H429" t="str">
            <v>failed</v>
          </cell>
        </row>
        <row r="430">
          <cell r="D430">
            <v>12000</v>
          </cell>
          <cell r="H430" t="str">
            <v>failed</v>
          </cell>
        </row>
        <row r="431">
          <cell r="D431">
            <v>5000</v>
          </cell>
          <cell r="H431" t="str">
            <v>failed</v>
          </cell>
        </row>
        <row r="432">
          <cell r="D432">
            <v>1000</v>
          </cell>
          <cell r="H432" t="str">
            <v>failed</v>
          </cell>
        </row>
        <row r="433">
          <cell r="D433">
            <v>3000</v>
          </cell>
          <cell r="H433" t="str">
            <v>failed</v>
          </cell>
        </row>
        <row r="434">
          <cell r="D434">
            <v>6000</v>
          </cell>
          <cell r="H434" t="str">
            <v>failed</v>
          </cell>
        </row>
        <row r="435">
          <cell r="D435">
            <v>3000</v>
          </cell>
          <cell r="H435" t="str">
            <v>failed</v>
          </cell>
        </row>
        <row r="436">
          <cell r="D436">
            <v>2500</v>
          </cell>
          <cell r="H436" t="str">
            <v>failed</v>
          </cell>
        </row>
        <row r="437">
          <cell r="D437">
            <v>110000</v>
          </cell>
          <cell r="H437" t="str">
            <v>failed</v>
          </cell>
        </row>
        <row r="438">
          <cell r="D438">
            <v>1000</v>
          </cell>
          <cell r="H438" t="str">
            <v>failed</v>
          </cell>
        </row>
        <row r="439">
          <cell r="D439">
            <v>7000</v>
          </cell>
          <cell r="H439" t="str">
            <v>failed</v>
          </cell>
        </row>
        <row r="440">
          <cell r="D440">
            <v>20000</v>
          </cell>
          <cell r="H440" t="str">
            <v>failed</v>
          </cell>
        </row>
        <row r="441">
          <cell r="D441">
            <v>450</v>
          </cell>
          <cell r="H441" t="str">
            <v>failed</v>
          </cell>
        </row>
        <row r="442">
          <cell r="D442">
            <v>5000</v>
          </cell>
          <cell r="H442" t="str">
            <v>failed</v>
          </cell>
        </row>
        <row r="443">
          <cell r="D443">
            <v>400</v>
          </cell>
          <cell r="H443" t="str">
            <v>failed</v>
          </cell>
        </row>
        <row r="444">
          <cell r="D444">
            <v>17000</v>
          </cell>
          <cell r="H444" t="str">
            <v>failed</v>
          </cell>
        </row>
        <row r="445">
          <cell r="D445">
            <v>10000</v>
          </cell>
          <cell r="H445" t="str">
            <v>failed</v>
          </cell>
        </row>
        <row r="446">
          <cell r="D446">
            <v>1000</v>
          </cell>
          <cell r="H446" t="str">
            <v>failed</v>
          </cell>
        </row>
        <row r="447">
          <cell r="D447">
            <v>60000</v>
          </cell>
          <cell r="H447" t="str">
            <v>failed</v>
          </cell>
        </row>
        <row r="448">
          <cell r="D448">
            <v>10500</v>
          </cell>
          <cell r="H448" t="str">
            <v>failed</v>
          </cell>
        </row>
        <row r="449">
          <cell r="D449">
            <v>30000</v>
          </cell>
          <cell r="H449" t="str">
            <v>failed</v>
          </cell>
        </row>
        <row r="450">
          <cell r="D450">
            <v>2500</v>
          </cell>
          <cell r="H450" t="str">
            <v>failed</v>
          </cell>
        </row>
        <row r="451">
          <cell r="D451">
            <v>2000</v>
          </cell>
          <cell r="H451" t="str">
            <v>failed</v>
          </cell>
        </row>
        <row r="452">
          <cell r="D452">
            <v>50000</v>
          </cell>
          <cell r="H452" t="str">
            <v>failed</v>
          </cell>
        </row>
        <row r="453">
          <cell r="D453">
            <v>20000</v>
          </cell>
          <cell r="H453" t="str">
            <v>failed</v>
          </cell>
        </row>
        <row r="454">
          <cell r="D454">
            <v>750</v>
          </cell>
          <cell r="H454" t="str">
            <v>failed</v>
          </cell>
        </row>
        <row r="455">
          <cell r="D455">
            <v>94875</v>
          </cell>
          <cell r="H455" t="str">
            <v>failed</v>
          </cell>
        </row>
        <row r="456">
          <cell r="D456">
            <v>10000</v>
          </cell>
          <cell r="H456" t="str">
            <v>failed</v>
          </cell>
        </row>
        <row r="457">
          <cell r="D457">
            <v>65000</v>
          </cell>
          <cell r="H457" t="str">
            <v>failed</v>
          </cell>
        </row>
        <row r="458">
          <cell r="D458">
            <v>8888</v>
          </cell>
          <cell r="H458" t="str">
            <v>failed</v>
          </cell>
        </row>
        <row r="459">
          <cell r="D459">
            <v>20000</v>
          </cell>
          <cell r="H459" t="str">
            <v>failed</v>
          </cell>
        </row>
        <row r="460">
          <cell r="D460">
            <v>10000</v>
          </cell>
          <cell r="H460" t="str">
            <v>failed</v>
          </cell>
        </row>
        <row r="461">
          <cell r="D461">
            <v>39000</v>
          </cell>
          <cell r="H461" t="str">
            <v>failed</v>
          </cell>
        </row>
        <row r="462">
          <cell r="D462">
            <v>8500</v>
          </cell>
          <cell r="H462" t="str">
            <v>failed</v>
          </cell>
        </row>
        <row r="463">
          <cell r="D463">
            <v>550</v>
          </cell>
          <cell r="H463" t="str">
            <v>failed</v>
          </cell>
        </row>
        <row r="464">
          <cell r="D464">
            <v>100000</v>
          </cell>
          <cell r="H464" t="str">
            <v>failed</v>
          </cell>
        </row>
        <row r="465">
          <cell r="D465">
            <v>55000</v>
          </cell>
          <cell r="H465" t="str">
            <v>failed</v>
          </cell>
        </row>
        <row r="466">
          <cell r="D466">
            <v>1010</v>
          </cell>
          <cell r="H466" t="str">
            <v>failed</v>
          </cell>
        </row>
        <row r="467">
          <cell r="D467">
            <v>512</v>
          </cell>
          <cell r="H467" t="str">
            <v>failed</v>
          </cell>
        </row>
        <row r="468">
          <cell r="D468">
            <v>10000</v>
          </cell>
          <cell r="H468" t="str">
            <v>failed</v>
          </cell>
        </row>
        <row r="469">
          <cell r="D469">
            <v>20000</v>
          </cell>
          <cell r="H469" t="str">
            <v>failed</v>
          </cell>
        </row>
        <row r="470">
          <cell r="D470">
            <v>7500</v>
          </cell>
          <cell r="H470" t="str">
            <v>failed</v>
          </cell>
        </row>
        <row r="471">
          <cell r="D471">
            <v>6000</v>
          </cell>
          <cell r="H471" t="str">
            <v>failed</v>
          </cell>
        </row>
        <row r="472">
          <cell r="D472">
            <v>5000</v>
          </cell>
          <cell r="H472" t="str">
            <v>failed</v>
          </cell>
        </row>
        <row r="473">
          <cell r="D473">
            <v>55000</v>
          </cell>
          <cell r="H473" t="str">
            <v>failed</v>
          </cell>
        </row>
        <row r="474">
          <cell r="D474">
            <v>800</v>
          </cell>
          <cell r="H474" t="str">
            <v>failed</v>
          </cell>
        </row>
        <row r="475">
          <cell r="D475">
            <v>30000</v>
          </cell>
          <cell r="H475" t="str">
            <v>failed</v>
          </cell>
        </row>
        <row r="476">
          <cell r="D476">
            <v>3300</v>
          </cell>
          <cell r="H476" t="str">
            <v>failed</v>
          </cell>
        </row>
        <row r="477">
          <cell r="D477">
            <v>2000</v>
          </cell>
          <cell r="H477" t="str">
            <v>failed</v>
          </cell>
        </row>
        <row r="478">
          <cell r="D478">
            <v>220000</v>
          </cell>
          <cell r="H478" t="str">
            <v>failed</v>
          </cell>
        </row>
        <row r="479">
          <cell r="D479">
            <v>1500</v>
          </cell>
          <cell r="H479" t="str">
            <v>failed</v>
          </cell>
        </row>
        <row r="480">
          <cell r="D480">
            <v>10000</v>
          </cell>
          <cell r="H480" t="str">
            <v>failed</v>
          </cell>
        </row>
        <row r="481">
          <cell r="D481">
            <v>15000</v>
          </cell>
          <cell r="H481" t="str">
            <v>failed</v>
          </cell>
        </row>
        <row r="482">
          <cell r="D482">
            <v>40000</v>
          </cell>
          <cell r="H482" t="str">
            <v>failed</v>
          </cell>
        </row>
        <row r="483">
          <cell r="D483">
            <v>30000</v>
          </cell>
          <cell r="H483" t="str">
            <v>failed</v>
          </cell>
        </row>
        <row r="484">
          <cell r="D484">
            <v>10000</v>
          </cell>
          <cell r="H484" t="str">
            <v>failed</v>
          </cell>
        </row>
        <row r="485">
          <cell r="D485">
            <v>15000</v>
          </cell>
          <cell r="H485" t="str">
            <v>failed</v>
          </cell>
        </row>
        <row r="486">
          <cell r="D486">
            <v>80000</v>
          </cell>
          <cell r="H486" t="str">
            <v>failed</v>
          </cell>
        </row>
        <row r="487">
          <cell r="D487">
            <v>37956</v>
          </cell>
          <cell r="H487" t="str">
            <v>failed</v>
          </cell>
        </row>
        <row r="488">
          <cell r="D488">
            <v>550000</v>
          </cell>
          <cell r="H488" t="str">
            <v>failed</v>
          </cell>
        </row>
        <row r="489">
          <cell r="D489">
            <v>50000</v>
          </cell>
          <cell r="H489" t="str">
            <v>failed</v>
          </cell>
        </row>
        <row r="490">
          <cell r="D490">
            <v>12000</v>
          </cell>
          <cell r="H490" t="str">
            <v>failed</v>
          </cell>
        </row>
        <row r="491">
          <cell r="D491">
            <v>74997</v>
          </cell>
          <cell r="H491" t="str">
            <v>failed</v>
          </cell>
        </row>
        <row r="492">
          <cell r="D492">
            <v>1000</v>
          </cell>
          <cell r="H492" t="str">
            <v>failed</v>
          </cell>
        </row>
        <row r="493">
          <cell r="D493">
            <v>10000</v>
          </cell>
          <cell r="H493" t="str">
            <v>failed</v>
          </cell>
        </row>
        <row r="494">
          <cell r="D494">
            <v>10000000</v>
          </cell>
          <cell r="H494" t="str">
            <v>failed</v>
          </cell>
        </row>
        <row r="495">
          <cell r="D495">
            <v>30000</v>
          </cell>
          <cell r="H495" t="str">
            <v>failed</v>
          </cell>
        </row>
        <row r="496">
          <cell r="D496">
            <v>20000</v>
          </cell>
          <cell r="H496" t="str">
            <v>failed</v>
          </cell>
        </row>
        <row r="497">
          <cell r="D497">
            <v>7000</v>
          </cell>
          <cell r="H497" t="str">
            <v>failed</v>
          </cell>
        </row>
        <row r="498">
          <cell r="D498">
            <v>60000</v>
          </cell>
          <cell r="H498" t="str">
            <v>failed</v>
          </cell>
        </row>
        <row r="499">
          <cell r="D499">
            <v>4480</v>
          </cell>
          <cell r="H499" t="str">
            <v>failed</v>
          </cell>
        </row>
        <row r="500">
          <cell r="D500">
            <v>65108</v>
          </cell>
          <cell r="H500" t="str">
            <v>failed</v>
          </cell>
        </row>
        <row r="501">
          <cell r="D501">
            <v>20000</v>
          </cell>
          <cell r="H501" t="str">
            <v>failed</v>
          </cell>
        </row>
        <row r="502">
          <cell r="D502">
            <v>6500</v>
          </cell>
          <cell r="H502" t="str">
            <v>failed</v>
          </cell>
        </row>
        <row r="503">
          <cell r="D503">
            <v>10000</v>
          </cell>
          <cell r="H503" t="str">
            <v>failed</v>
          </cell>
        </row>
        <row r="504">
          <cell r="D504">
            <v>20000</v>
          </cell>
          <cell r="H504" t="str">
            <v>failed</v>
          </cell>
        </row>
        <row r="505">
          <cell r="D505">
            <v>6500</v>
          </cell>
          <cell r="H505" t="str">
            <v>failed</v>
          </cell>
        </row>
        <row r="506">
          <cell r="D506">
            <v>24500</v>
          </cell>
          <cell r="H506" t="str">
            <v>failed</v>
          </cell>
        </row>
        <row r="507">
          <cell r="D507">
            <v>12000</v>
          </cell>
          <cell r="H507" t="str">
            <v>failed</v>
          </cell>
        </row>
        <row r="508">
          <cell r="D508">
            <v>200000</v>
          </cell>
          <cell r="H508" t="str">
            <v>failed</v>
          </cell>
        </row>
        <row r="509">
          <cell r="D509">
            <v>20000</v>
          </cell>
          <cell r="H509" t="str">
            <v>failed</v>
          </cell>
        </row>
        <row r="510">
          <cell r="D510">
            <v>50000</v>
          </cell>
          <cell r="H510" t="str">
            <v>failed</v>
          </cell>
        </row>
        <row r="511">
          <cell r="D511">
            <v>5000</v>
          </cell>
          <cell r="H511" t="str">
            <v>failed</v>
          </cell>
        </row>
        <row r="512">
          <cell r="D512">
            <v>14000</v>
          </cell>
          <cell r="H512" t="str">
            <v>failed</v>
          </cell>
        </row>
        <row r="513">
          <cell r="D513">
            <v>5000</v>
          </cell>
          <cell r="H513" t="str">
            <v>failed</v>
          </cell>
        </row>
        <row r="514">
          <cell r="D514">
            <v>8000</v>
          </cell>
          <cell r="H514" t="str">
            <v>failed</v>
          </cell>
        </row>
        <row r="515">
          <cell r="D515">
            <v>50000</v>
          </cell>
          <cell r="H515" t="str">
            <v>failed</v>
          </cell>
        </row>
        <row r="516">
          <cell r="D516">
            <v>1500</v>
          </cell>
          <cell r="H516" t="str">
            <v>failed</v>
          </cell>
        </row>
        <row r="517">
          <cell r="D517">
            <v>97000</v>
          </cell>
          <cell r="H517" t="str">
            <v>failed</v>
          </cell>
        </row>
        <row r="518">
          <cell r="D518">
            <v>5000</v>
          </cell>
          <cell r="H518" t="str">
            <v>failed</v>
          </cell>
        </row>
        <row r="519">
          <cell r="D519">
            <v>15000</v>
          </cell>
          <cell r="H519" t="str">
            <v>failed</v>
          </cell>
        </row>
        <row r="520">
          <cell r="D520">
            <v>7175</v>
          </cell>
          <cell r="H520" t="str">
            <v>failed</v>
          </cell>
        </row>
        <row r="521">
          <cell r="D521">
            <v>12001</v>
          </cell>
          <cell r="H521" t="str">
            <v>failed</v>
          </cell>
        </row>
        <row r="522">
          <cell r="D522">
            <v>5000</v>
          </cell>
          <cell r="H522" t="str">
            <v>successful</v>
          </cell>
        </row>
        <row r="523">
          <cell r="D523">
            <v>5000</v>
          </cell>
          <cell r="H523" t="str">
            <v>successful</v>
          </cell>
        </row>
        <row r="524">
          <cell r="D524">
            <v>3000</v>
          </cell>
          <cell r="H524" t="str">
            <v>successful</v>
          </cell>
        </row>
        <row r="525">
          <cell r="D525">
            <v>5000</v>
          </cell>
          <cell r="H525" t="str">
            <v>successful</v>
          </cell>
        </row>
        <row r="526">
          <cell r="D526">
            <v>3500</v>
          </cell>
          <cell r="H526" t="str">
            <v>successful</v>
          </cell>
        </row>
        <row r="527">
          <cell r="D527">
            <v>12000</v>
          </cell>
          <cell r="H527" t="str">
            <v>successful</v>
          </cell>
        </row>
        <row r="528">
          <cell r="D528">
            <v>1500</v>
          </cell>
          <cell r="H528" t="str">
            <v>successful</v>
          </cell>
        </row>
        <row r="529">
          <cell r="D529">
            <v>10000</v>
          </cell>
          <cell r="H529" t="str">
            <v>successful</v>
          </cell>
        </row>
        <row r="530">
          <cell r="D530">
            <v>1150</v>
          </cell>
          <cell r="H530" t="str">
            <v>successful</v>
          </cell>
        </row>
        <row r="531">
          <cell r="D531">
            <v>1200</v>
          </cell>
          <cell r="H531" t="str">
            <v>successful</v>
          </cell>
        </row>
        <row r="532">
          <cell r="D532">
            <v>3405</v>
          </cell>
          <cell r="H532" t="str">
            <v>successful</v>
          </cell>
        </row>
        <row r="533">
          <cell r="D533">
            <v>4000</v>
          </cell>
          <cell r="H533" t="str">
            <v>successful</v>
          </cell>
        </row>
        <row r="534">
          <cell r="D534">
            <v>10000</v>
          </cell>
          <cell r="H534" t="str">
            <v>successful</v>
          </cell>
        </row>
        <row r="535">
          <cell r="D535">
            <v>2000</v>
          </cell>
          <cell r="H535" t="str">
            <v>successful</v>
          </cell>
        </row>
        <row r="536">
          <cell r="D536">
            <v>15000</v>
          </cell>
          <cell r="H536" t="str">
            <v>successful</v>
          </cell>
        </row>
        <row r="537">
          <cell r="D537">
            <v>2000</v>
          </cell>
          <cell r="H537" t="str">
            <v>successful</v>
          </cell>
        </row>
        <row r="538">
          <cell r="D538">
            <v>3300</v>
          </cell>
          <cell r="H538" t="str">
            <v>successful</v>
          </cell>
        </row>
        <row r="539">
          <cell r="D539">
            <v>2000</v>
          </cell>
          <cell r="H539" t="str">
            <v>successful</v>
          </cell>
        </row>
        <row r="540">
          <cell r="D540">
            <v>5000</v>
          </cell>
          <cell r="H540" t="str">
            <v>successful</v>
          </cell>
        </row>
        <row r="541">
          <cell r="D541">
            <v>500</v>
          </cell>
          <cell r="H541" t="str">
            <v>successful</v>
          </cell>
        </row>
        <row r="542">
          <cell r="D542">
            <v>15000</v>
          </cell>
          <cell r="H542" t="str">
            <v>failed</v>
          </cell>
        </row>
        <row r="543">
          <cell r="D543">
            <v>4500</v>
          </cell>
          <cell r="H543" t="str">
            <v>failed</v>
          </cell>
        </row>
        <row r="544">
          <cell r="D544">
            <v>250000</v>
          </cell>
          <cell r="H544" t="str">
            <v>failed</v>
          </cell>
        </row>
        <row r="545">
          <cell r="D545">
            <v>22000</v>
          </cell>
          <cell r="H545" t="str">
            <v>failed</v>
          </cell>
        </row>
        <row r="546">
          <cell r="D546">
            <v>500</v>
          </cell>
          <cell r="H546" t="str">
            <v>failed</v>
          </cell>
        </row>
        <row r="547">
          <cell r="D547">
            <v>50000</v>
          </cell>
          <cell r="H547" t="str">
            <v>failed</v>
          </cell>
        </row>
        <row r="548">
          <cell r="D548">
            <v>60000</v>
          </cell>
          <cell r="H548" t="str">
            <v>failed</v>
          </cell>
        </row>
        <row r="549">
          <cell r="D549">
            <v>7500</v>
          </cell>
          <cell r="H549" t="str">
            <v>failed</v>
          </cell>
        </row>
        <row r="550">
          <cell r="D550">
            <v>10000</v>
          </cell>
          <cell r="H550" t="str">
            <v>failed</v>
          </cell>
        </row>
        <row r="551">
          <cell r="D551">
            <v>2500</v>
          </cell>
          <cell r="H551" t="str">
            <v>failed</v>
          </cell>
        </row>
        <row r="552">
          <cell r="D552">
            <v>5000</v>
          </cell>
          <cell r="H552" t="str">
            <v>failed</v>
          </cell>
        </row>
        <row r="553">
          <cell r="D553">
            <v>75000</v>
          </cell>
          <cell r="H553" t="str">
            <v>failed</v>
          </cell>
        </row>
        <row r="554">
          <cell r="D554">
            <v>45000</v>
          </cell>
          <cell r="H554" t="str">
            <v>failed</v>
          </cell>
        </row>
        <row r="555">
          <cell r="D555">
            <v>25000</v>
          </cell>
          <cell r="H555" t="str">
            <v>failed</v>
          </cell>
        </row>
        <row r="556">
          <cell r="D556">
            <v>3870</v>
          </cell>
          <cell r="H556" t="str">
            <v>failed</v>
          </cell>
        </row>
        <row r="557">
          <cell r="D557">
            <v>7500</v>
          </cell>
          <cell r="H557" t="str">
            <v>failed</v>
          </cell>
        </row>
        <row r="558">
          <cell r="D558">
            <v>8000</v>
          </cell>
          <cell r="H558" t="str">
            <v>failed</v>
          </cell>
        </row>
        <row r="559">
          <cell r="D559">
            <v>150000</v>
          </cell>
          <cell r="H559" t="str">
            <v>failed</v>
          </cell>
        </row>
        <row r="560">
          <cell r="D560">
            <v>750</v>
          </cell>
          <cell r="H560" t="str">
            <v>failed</v>
          </cell>
        </row>
        <row r="561">
          <cell r="D561">
            <v>240000</v>
          </cell>
          <cell r="H561" t="str">
            <v>failed</v>
          </cell>
        </row>
        <row r="562">
          <cell r="D562">
            <v>100000</v>
          </cell>
          <cell r="H562" t="str">
            <v>failed</v>
          </cell>
        </row>
        <row r="563">
          <cell r="D563">
            <v>15000</v>
          </cell>
          <cell r="H563" t="str">
            <v>failed</v>
          </cell>
        </row>
        <row r="564">
          <cell r="D564">
            <v>50000</v>
          </cell>
          <cell r="H564" t="str">
            <v>failed</v>
          </cell>
        </row>
        <row r="565">
          <cell r="D565">
            <v>75000</v>
          </cell>
          <cell r="H565" t="str">
            <v>failed</v>
          </cell>
        </row>
        <row r="566">
          <cell r="D566">
            <v>18000</v>
          </cell>
          <cell r="H566" t="str">
            <v>failed</v>
          </cell>
        </row>
        <row r="567">
          <cell r="D567">
            <v>25000</v>
          </cell>
          <cell r="H567" t="str">
            <v>failed</v>
          </cell>
        </row>
        <row r="568">
          <cell r="D568">
            <v>5000</v>
          </cell>
          <cell r="H568" t="str">
            <v>failed</v>
          </cell>
        </row>
        <row r="569">
          <cell r="D569">
            <v>10000</v>
          </cell>
          <cell r="H569" t="str">
            <v>failed</v>
          </cell>
        </row>
        <row r="570">
          <cell r="D570">
            <v>24500</v>
          </cell>
          <cell r="H570" t="str">
            <v>failed</v>
          </cell>
        </row>
        <row r="571">
          <cell r="D571">
            <v>2500</v>
          </cell>
          <cell r="H571" t="str">
            <v>failed</v>
          </cell>
        </row>
        <row r="572">
          <cell r="D572">
            <v>85000</v>
          </cell>
          <cell r="H572" t="str">
            <v>failed</v>
          </cell>
        </row>
        <row r="573">
          <cell r="D573">
            <v>25000</v>
          </cell>
          <cell r="H573" t="str">
            <v>failed</v>
          </cell>
        </row>
        <row r="574">
          <cell r="D574">
            <v>2500</v>
          </cell>
          <cell r="H574" t="str">
            <v>failed</v>
          </cell>
        </row>
        <row r="575">
          <cell r="D575">
            <v>88888</v>
          </cell>
          <cell r="H575" t="str">
            <v>failed</v>
          </cell>
        </row>
        <row r="576">
          <cell r="D576">
            <v>11180</v>
          </cell>
          <cell r="H576" t="str">
            <v>failed</v>
          </cell>
        </row>
        <row r="577">
          <cell r="D577">
            <v>60000</v>
          </cell>
          <cell r="H577" t="str">
            <v>failed</v>
          </cell>
        </row>
        <row r="578">
          <cell r="D578">
            <v>80000</v>
          </cell>
          <cell r="H578" t="str">
            <v>failed</v>
          </cell>
        </row>
        <row r="579">
          <cell r="D579">
            <v>5000</v>
          </cell>
          <cell r="H579" t="str">
            <v>failed</v>
          </cell>
        </row>
        <row r="580">
          <cell r="D580">
            <v>125000</v>
          </cell>
          <cell r="H580" t="str">
            <v>failed</v>
          </cell>
        </row>
        <row r="581">
          <cell r="D581">
            <v>12000</v>
          </cell>
          <cell r="H581" t="str">
            <v>failed</v>
          </cell>
        </row>
        <row r="582">
          <cell r="D582">
            <v>3000</v>
          </cell>
          <cell r="H582" t="str">
            <v>failed</v>
          </cell>
        </row>
        <row r="583">
          <cell r="D583">
            <v>400</v>
          </cell>
          <cell r="H583" t="str">
            <v>failed</v>
          </cell>
        </row>
        <row r="584">
          <cell r="D584">
            <v>100000</v>
          </cell>
          <cell r="H584" t="str">
            <v>failed</v>
          </cell>
        </row>
        <row r="585">
          <cell r="D585">
            <v>9000</v>
          </cell>
          <cell r="H585" t="str">
            <v>failed</v>
          </cell>
        </row>
        <row r="586">
          <cell r="D586">
            <v>1000</v>
          </cell>
          <cell r="H586" t="str">
            <v>failed</v>
          </cell>
        </row>
        <row r="587">
          <cell r="D587">
            <v>9000</v>
          </cell>
          <cell r="H587" t="str">
            <v>failed</v>
          </cell>
        </row>
        <row r="588">
          <cell r="D588">
            <v>10000</v>
          </cell>
          <cell r="H588" t="str">
            <v>failed</v>
          </cell>
        </row>
        <row r="589">
          <cell r="D589">
            <v>30000</v>
          </cell>
          <cell r="H589" t="str">
            <v>failed</v>
          </cell>
        </row>
        <row r="590">
          <cell r="D590">
            <v>9000</v>
          </cell>
          <cell r="H590" t="str">
            <v>failed</v>
          </cell>
        </row>
        <row r="591">
          <cell r="D591">
            <v>7500</v>
          </cell>
          <cell r="H591" t="str">
            <v>failed</v>
          </cell>
        </row>
        <row r="592">
          <cell r="D592">
            <v>5000</v>
          </cell>
          <cell r="H592" t="str">
            <v>failed</v>
          </cell>
        </row>
        <row r="593">
          <cell r="D593">
            <v>100000</v>
          </cell>
          <cell r="H593" t="str">
            <v>failed</v>
          </cell>
        </row>
        <row r="594">
          <cell r="D594">
            <v>7500</v>
          </cell>
          <cell r="H594" t="str">
            <v>failed</v>
          </cell>
        </row>
        <row r="595">
          <cell r="D595">
            <v>500</v>
          </cell>
          <cell r="H595" t="str">
            <v>failed</v>
          </cell>
        </row>
        <row r="596">
          <cell r="D596">
            <v>25000</v>
          </cell>
          <cell r="H596" t="str">
            <v>failed</v>
          </cell>
        </row>
        <row r="597">
          <cell r="D597">
            <v>100000</v>
          </cell>
          <cell r="H597" t="str">
            <v>failed</v>
          </cell>
        </row>
        <row r="598">
          <cell r="D598">
            <v>20000</v>
          </cell>
          <cell r="H598" t="str">
            <v>failed</v>
          </cell>
        </row>
        <row r="599">
          <cell r="D599">
            <v>7500</v>
          </cell>
          <cell r="H599" t="str">
            <v>failed</v>
          </cell>
        </row>
        <row r="600">
          <cell r="D600">
            <v>2500</v>
          </cell>
          <cell r="H600" t="str">
            <v>failed</v>
          </cell>
        </row>
        <row r="601">
          <cell r="D601">
            <v>50000</v>
          </cell>
          <cell r="H601" t="str">
            <v>failed</v>
          </cell>
        </row>
        <row r="602">
          <cell r="D602">
            <v>5000</v>
          </cell>
          <cell r="H602" t="str">
            <v>canceled</v>
          </cell>
        </row>
        <row r="603">
          <cell r="D603">
            <v>10000</v>
          </cell>
          <cell r="H603" t="str">
            <v>canceled</v>
          </cell>
        </row>
        <row r="604">
          <cell r="D604">
            <v>70000</v>
          </cell>
          <cell r="H604" t="str">
            <v>canceled</v>
          </cell>
        </row>
        <row r="605">
          <cell r="D605">
            <v>15000</v>
          </cell>
          <cell r="H605" t="str">
            <v>canceled</v>
          </cell>
        </row>
        <row r="606">
          <cell r="D606">
            <v>1500</v>
          </cell>
          <cell r="H606" t="str">
            <v>canceled</v>
          </cell>
        </row>
        <row r="607">
          <cell r="D607">
            <v>5000</v>
          </cell>
          <cell r="H607" t="str">
            <v>canceled</v>
          </cell>
        </row>
        <row r="608">
          <cell r="D608">
            <v>5000</v>
          </cell>
          <cell r="H608" t="str">
            <v>canceled</v>
          </cell>
        </row>
        <row r="609">
          <cell r="D609">
            <v>250</v>
          </cell>
          <cell r="H609" t="str">
            <v>canceled</v>
          </cell>
        </row>
        <row r="610">
          <cell r="D610">
            <v>150000</v>
          </cell>
          <cell r="H610" t="str">
            <v>canceled</v>
          </cell>
        </row>
        <row r="611">
          <cell r="D611">
            <v>780</v>
          </cell>
          <cell r="H611" t="str">
            <v>canceled</v>
          </cell>
        </row>
        <row r="612">
          <cell r="D612">
            <v>13803</v>
          </cell>
          <cell r="H612" t="str">
            <v>canceled</v>
          </cell>
        </row>
        <row r="613">
          <cell r="D613">
            <v>80000</v>
          </cell>
          <cell r="H613" t="str">
            <v>canceled</v>
          </cell>
        </row>
        <row r="614">
          <cell r="D614">
            <v>10000</v>
          </cell>
          <cell r="H614" t="str">
            <v>canceled</v>
          </cell>
        </row>
        <row r="615">
          <cell r="D615">
            <v>60000</v>
          </cell>
          <cell r="H615" t="str">
            <v>canceled</v>
          </cell>
        </row>
        <row r="616">
          <cell r="D616">
            <v>10000</v>
          </cell>
          <cell r="H616" t="str">
            <v>canceled</v>
          </cell>
        </row>
        <row r="617">
          <cell r="D617">
            <v>515</v>
          </cell>
          <cell r="H617" t="str">
            <v>canceled</v>
          </cell>
        </row>
        <row r="618">
          <cell r="D618">
            <v>5000</v>
          </cell>
          <cell r="H618" t="str">
            <v>canceled</v>
          </cell>
        </row>
        <row r="619">
          <cell r="D619">
            <v>2000</v>
          </cell>
          <cell r="H619" t="str">
            <v>canceled</v>
          </cell>
        </row>
        <row r="620">
          <cell r="D620">
            <v>400</v>
          </cell>
          <cell r="H620" t="str">
            <v>canceled</v>
          </cell>
        </row>
        <row r="621">
          <cell r="D621">
            <v>2500000</v>
          </cell>
          <cell r="H621" t="str">
            <v>canceled</v>
          </cell>
        </row>
        <row r="622">
          <cell r="D622">
            <v>30000</v>
          </cell>
          <cell r="H622" t="str">
            <v>canceled</v>
          </cell>
        </row>
        <row r="623">
          <cell r="D623">
            <v>25000</v>
          </cell>
          <cell r="H623" t="str">
            <v>canceled</v>
          </cell>
        </row>
        <row r="624">
          <cell r="D624">
            <v>6000</v>
          </cell>
          <cell r="H624" t="str">
            <v>canceled</v>
          </cell>
        </row>
        <row r="625">
          <cell r="D625">
            <v>75000</v>
          </cell>
          <cell r="H625" t="str">
            <v>canceled</v>
          </cell>
        </row>
        <row r="626">
          <cell r="D626">
            <v>5000</v>
          </cell>
          <cell r="H626" t="str">
            <v>canceled</v>
          </cell>
        </row>
        <row r="627">
          <cell r="D627">
            <v>25000</v>
          </cell>
          <cell r="H627" t="str">
            <v>canceled</v>
          </cell>
        </row>
        <row r="628">
          <cell r="D628">
            <v>25000</v>
          </cell>
          <cell r="H628" t="str">
            <v>canceled</v>
          </cell>
        </row>
        <row r="629">
          <cell r="D629">
            <v>450000</v>
          </cell>
          <cell r="H629" t="str">
            <v>canceled</v>
          </cell>
        </row>
        <row r="630">
          <cell r="D630">
            <v>5000</v>
          </cell>
          <cell r="H630" t="str">
            <v>canceled</v>
          </cell>
        </row>
        <row r="631">
          <cell r="D631">
            <v>200000</v>
          </cell>
          <cell r="H631" t="str">
            <v>canceled</v>
          </cell>
        </row>
        <row r="632">
          <cell r="D632">
            <v>11999</v>
          </cell>
          <cell r="H632" t="str">
            <v>canceled</v>
          </cell>
        </row>
        <row r="633">
          <cell r="D633">
            <v>50000</v>
          </cell>
          <cell r="H633" t="str">
            <v>canceled</v>
          </cell>
        </row>
        <row r="634">
          <cell r="D634">
            <v>20000</v>
          </cell>
          <cell r="H634" t="str">
            <v>canceled</v>
          </cell>
        </row>
        <row r="635">
          <cell r="D635">
            <v>10000</v>
          </cell>
          <cell r="H635" t="str">
            <v>canceled</v>
          </cell>
        </row>
        <row r="636">
          <cell r="D636">
            <v>5000</v>
          </cell>
          <cell r="H636" t="str">
            <v>canceled</v>
          </cell>
        </row>
        <row r="637">
          <cell r="D637">
            <v>25000</v>
          </cell>
          <cell r="H637" t="str">
            <v>canceled</v>
          </cell>
        </row>
        <row r="638">
          <cell r="D638">
            <v>2000</v>
          </cell>
          <cell r="H638" t="str">
            <v>canceled</v>
          </cell>
        </row>
        <row r="639">
          <cell r="D639">
            <v>100000</v>
          </cell>
          <cell r="H639" t="str">
            <v>canceled</v>
          </cell>
        </row>
        <row r="640">
          <cell r="D640">
            <v>200000</v>
          </cell>
          <cell r="H640" t="str">
            <v>canceled</v>
          </cell>
        </row>
        <row r="641">
          <cell r="D641">
            <v>1000000</v>
          </cell>
          <cell r="H641" t="str">
            <v>canceled</v>
          </cell>
        </row>
        <row r="642">
          <cell r="D642">
            <v>70</v>
          </cell>
          <cell r="H642" t="str">
            <v>successful</v>
          </cell>
        </row>
        <row r="643">
          <cell r="D643">
            <v>40000</v>
          </cell>
          <cell r="H643" t="str">
            <v>successful</v>
          </cell>
        </row>
        <row r="644">
          <cell r="D644">
            <v>20000</v>
          </cell>
          <cell r="H644" t="str">
            <v>successful</v>
          </cell>
        </row>
        <row r="645">
          <cell r="D645">
            <v>25000</v>
          </cell>
          <cell r="H645" t="str">
            <v>successful</v>
          </cell>
        </row>
        <row r="646">
          <cell r="D646">
            <v>25000</v>
          </cell>
          <cell r="H646" t="str">
            <v>successful</v>
          </cell>
        </row>
        <row r="647">
          <cell r="D647">
            <v>2000</v>
          </cell>
          <cell r="H647" t="str">
            <v>successful</v>
          </cell>
        </row>
        <row r="648">
          <cell r="D648">
            <v>800</v>
          </cell>
          <cell r="H648" t="str">
            <v>successful</v>
          </cell>
        </row>
        <row r="649">
          <cell r="D649">
            <v>2000</v>
          </cell>
          <cell r="H649" t="str">
            <v>successful</v>
          </cell>
        </row>
        <row r="650">
          <cell r="D650">
            <v>35000</v>
          </cell>
          <cell r="H650" t="str">
            <v>successful</v>
          </cell>
        </row>
        <row r="651">
          <cell r="D651">
            <v>2500</v>
          </cell>
          <cell r="H651" t="str">
            <v>successful</v>
          </cell>
        </row>
        <row r="652">
          <cell r="D652">
            <v>1500</v>
          </cell>
          <cell r="H652" t="str">
            <v>successful</v>
          </cell>
        </row>
        <row r="653">
          <cell r="D653">
            <v>25000</v>
          </cell>
          <cell r="H653" t="str">
            <v>successful</v>
          </cell>
        </row>
        <row r="654">
          <cell r="D654">
            <v>3000</v>
          </cell>
          <cell r="H654" t="str">
            <v>successful</v>
          </cell>
        </row>
        <row r="655">
          <cell r="D655">
            <v>75000</v>
          </cell>
          <cell r="H655" t="str">
            <v>successful</v>
          </cell>
        </row>
        <row r="656">
          <cell r="D656">
            <v>12000</v>
          </cell>
          <cell r="H656" t="str">
            <v>successful</v>
          </cell>
        </row>
        <row r="657">
          <cell r="D657">
            <v>8000</v>
          </cell>
          <cell r="H657" t="str">
            <v>successful</v>
          </cell>
        </row>
        <row r="658">
          <cell r="D658">
            <v>5000</v>
          </cell>
          <cell r="H658" t="str">
            <v>successful</v>
          </cell>
        </row>
        <row r="659">
          <cell r="D659">
            <v>15000</v>
          </cell>
          <cell r="H659" t="str">
            <v>successful</v>
          </cell>
        </row>
        <row r="660">
          <cell r="D660">
            <v>28888</v>
          </cell>
          <cell r="H660" t="str">
            <v>successful</v>
          </cell>
        </row>
        <row r="661">
          <cell r="D661">
            <v>3000</v>
          </cell>
          <cell r="H661" t="str">
            <v>successful</v>
          </cell>
        </row>
        <row r="662">
          <cell r="D662">
            <v>50000</v>
          </cell>
          <cell r="H662" t="str">
            <v>failed</v>
          </cell>
        </row>
        <row r="663">
          <cell r="D663">
            <v>10000</v>
          </cell>
          <cell r="H663" t="str">
            <v>failed</v>
          </cell>
        </row>
        <row r="664">
          <cell r="D664">
            <v>39000</v>
          </cell>
          <cell r="H664" t="str">
            <v>failed</v>
          </cell>
        </row>
        <row r="665">
          <cell r="D665">
            <v>200000</v>
          </cell>
          <cell r="H665" t="str">
            <v>failed</v>
          </cell>
        </row>
        <row r="666">
          <cell r="D666">
            <v>12000</v>
          </cell>
          <cell r="H666" t="str">
            <v>failed</v>
          </cell>
        </row>
        <row r="667">
          <cell r="D667">
            <v>10000</v>
          </cell>
          <cell r="H667" t="str">
            <v>failed</v>
          </cell>
        </row>
        <row r="668">
          <cell r="D668">
            <v>200000</v>
          </cell>
          <cell r="H668" t="str">
            <v>failed</v>
          </cell>
        </row>
        <row r="669">
          <cell r="D669">
            <v>50000</v>
          </cell>
          <cell r="H669" t="str">
            <v>failed</v>
          </cell>
        </row>
        <row r="670">
          <cell r="D670">
            <v>15000</v>
          </cell>
          <cell r="H670" t="str">
            <v>failed</v>
          </cell>
        </row>
        <row r="671">
          <cell r="D671">
            <v>200000</v>
          </cell>
          <cell r="H671" t="str">
            <v>failed</v>
          </cell>
        </row>
        <row r="672">
          <cell r="D672">
            <v>90000</v>
          </cell>
          <cell r="H672" t="str">
            <v>failed</v>
          </cell>
        </row>
        <row r="673">
          <cell r="D673">
            <v>30000</v>
          </cell>
          <cell r="H673" t="str">
            <v>failed</v>
          </cell>
        </row>
        <row r="674">
          <cell r="D674">
            <v>50000</v>
          </cell>
          <cell r="H674" t="str">
            <v>failed</v>
          </cell>
        </row>
        <row r="675">
          <cell r="D675">
            <v>100000</v>
          </cell>
          <cell r="H675" t="str">
            <v>failed</v>
          </cell>
        </row>
        <row r="676">
          <cell r="D676">
            <v>50000</v>
          </cell>
          <cell r="H676" t="str">
            <v>failed</v>
          </cell>
        </row>
        <row r="677">
          <cell r="D677">
            <v>6000</v>
          </cell>
          <cell r="H677" t="str">
            <v>failed</v>
          </cell>
        </row>
        <row r="678">
          <cell r="D678">
            <v>100000</v>
          </cell>
          <cell r="H678" t="str">
            <v>failed</v>
          </cell>
        </row>
        <row r="679">
          <cell r="D679">
            <v>50000</v>
          </cell>
          <cell r="H679" t="str">
            <v>failed</v>
          </cell>
        </row>
        <row r="680">
          <cell r="D680">
            <v>29000</v>
          </cell>
          <cell r="H680" t="str">
            <v>failed</v>
          </cell>
        </row>
        <row r="681">
          <cell r="D681">
            <v>57000</v>
          </cell>
          <cell r="H681" t="str">
            <v>failed</v>
          </cell>
        </row>
        <row r="682">
          <cell r="D682">
            <v>75000</v>
          </cell>
          <cell r="H682" t="str">
            <v>failed</v>
          </cell>
        </row>
        <row r="683">
          <cell r="D683">
            <v>2500</v>
          </cell>
          <cell r="H683" t="str">
            <v>failed</v>
          </cell>
        </row>
        <row r="684">
          <cell r="D684">
            <v>50000</v>
          </cell>
          <cell r="H684" t="str">
            <v>failed</v>
          </cell>
        </row>
        <row r="685">
          <cell r="D685">
            <v>35000</v>
          </cell>
          <cell r="H685" t="str">
            <v>failed</v>
          </cell>
        </row>
        <row r="686">
          <cell r="D686">
            <v>320000</v>
          </cell>
          <cell r="H686" t="str">
            <v>failed</v>
          </cell>
        </row>
        <row r="687">
          <cell r="D687">
            <v>2000</v>
          </cell>
          <cell r="H687" t="str">
            <v>failed</v>
          </cell>
        </row>
        <row r="688">
          <cell r="D688">
            <v>500000</v>
          </cell>
          <cell r="H688" t="str">
            <v>failed</v>
          </cell>
        </row>
        <row r="689">
          <cell r="D689">
            <v>100000</v>
          </cell>
          <cell r="H689" t="str">
            <v>failed</v>
          </cell>
        </row>
        <row r="690">
          <cell r="D690">
            <v>20000</v>
          </cell>
          <cell r="H690" t="str">
            <v>failed</v>
          </cell>
        </row>
        <row r="691">
          <cell r="D691">
            <v>200000</v>
          </cell>
          <cell r="H691" t="str">
            <v>failed</v>
          </cell>
        </row>
        <row r="692">
          <cell r="D692">
            <v>20000</v>
          </cell>
          <cell r="H692" t="str">
            <v>failed</v>
          </cell>
        </row>
        <row r="693">
          <cell r="D693">
            <v>50000</v>
          </cell>
          <cell r="H693" t="str">
            <v>failed</v>
          </cell>
        </row>
        <row r="694">
          <cell r="D694">
            <v>20000</v>
          </cell>
          <cell r="H694" t="str">
            <v>failed</v>
          </cell>
        </row>
        <row r="695">
          <cell r="D695">
            <v>100000</v>
          </cell>
          <cell r="H695" t="str">
            <v>failed</v>
          </cell>
        </row>
        <row r="696">
          <cell r="D696">
            <v>150000</v>
          </cell>
          <cell r="H696" t="str">
            <v>failed</v>
          </cell>
        </row>
        <row r="697">
          <cell r="D697">
            <v>60000</v>
          </cell>
          <cell r="H697" t="str">
            <v>failed</v>
          </cell>
        </row>
        <row r="698">
          <cell r="D698">
            <v>175000</v>
          </cell>
          <cell r="H698" t="str">
            <v>failed</v>
          </cell>
        </row>
        <row r="699">
          <cell r="D699">
            <v>5000</v>
          </cell>
          <cell r="H699" t="str">
            <v>failed</v>
          </cell>
        </row>
        <row r="700">
          <cell r="D700">
            <v>100000</v>
          </cell>
          <cell r="H700" t="str">
            <v>failed</v>
          </cell>
        </row>
        <row r="701">
          <cell r="D701">
            <v>130000</v>
          </cell>
          <cell r="H701" t="str">
            <v>failed</v>
          </cell>
        </row>
        <row r="702">
          <cell r="D702">
            <v>15000</v>
          </cell>
          <cell r="H702" t="str">
            <v>failed</v>
          </cell>
        </row>
        <row r="703">
          <cell r="D703">
            <v>23000</v>
          </cell>
          <cell r="H703" t="str">
            <v>failed</v>
          </cell>
        </row>
        <row r="704">
          <cell r="D704">
            <v>15000</v>
          </cell>
          <cell r="H704" t="str">
            <v>failed</v>
          </cell>
        </row>
        <row r="705">
          <cell r="D705">
            <v>15000</v>
          </cell>
          <cell r="H705" t="str">
            <v>failed</v>
          </cell>
        </row>
        <row r="706">
          <cell r="D706">
            <v>55000</v>
          </cell>
          <cell r="H706" t="str">
            <v>failed</v>
          </cell>
        </row>
        <row r="707">
          <cell r="D707">
            <v>100000</v>
          </cell>
          <cell r="H707" t="str">
            <v>failed</v>
          </cell>
        </row>
        <row r="708">
          <cell r="D708">
            <v>100000</v>
          </cell>
          <cell r="H708" t="str">
            <v>failed</v>
          </cell>
        </row>
        <row r="709">
          <cell r="D709">
            <v>68000</v>
          </cell>
          <cell r="H709" t="str">
            <v>failed</v>
          </cell>
        </row>
        <row r="710">
          <cell r="D710">
            <v>40000</v>
          </cell>
          <cell r="H710" t="str">
            <v>failed</v>
          </cell>
        </row>
        <row r="711">
          <cell r="D711">
            <v>15000</v>
          </cell>
          <cell r="H711" t="str">
            <v>failed</v>
          </cell>
        </row>
        <row r="712">
          <cell r="D712">
            <v>1200</v>
          </cell>
          <cell r="H712" t="str">
            <v>failed</v>
          </cell>
        </row>
        <row r="713">
          <cell r="D713">
            <v>100000</v>
          </cell>
          <cell r="H713" t="str">
            <v>failed</v>
          </cell>
        </row>
        <row r="714">
          <cell r="D714">
            <v>48500</v>
          </cell>
          <cell r="H714" t="str">
            <v>failed</v>
          </cell>
        </row>
        <row r="715">
          <cell r="D715">
            <v>25000</v>
          </cell>
          <cell r="H715" t="str">
            <v>failed</v>
          </cell>
        </row>
        <row r="716">
          <cell r="D716">
            <v>15000</v>
          </cell>
          <cell r="H716" t="str">
            <v>failed</v>
          </cell>
        </row>
        <row r="717">
          <cell r="D717">
            <v>27500</v>
          </cell>
          <cell r="H717" t="str">
            <v>failed</v>
          </cell>
        </row>
        <row r="718">
          <cell r="D718">
            <v>7000</v>
          </cell>
          <cell r="H718" t="str">
            <v>failed</v>
          </cell>
        </row>
        <row r="719">
          <cell r="D719">
            <v>100000</v>
          </cell>
          <cell r="H719" t="str">
            <v>failed</v>
          </cell>
        </row>
        <row r="720">
          <cell r="D720">
            <v>12000</v>
          </cell>
          <cell r="H720" t="str">
            <v>failed</v>
          </cell>
        </row>
        <row r="721">
          <cell r="D721">
            <v>15000</v>
          </cell>
          <cell r="H721" t="str">
            <v>failed</v>
          </cell>
        </row>
        <row r="722">
          <cell r="D722">
            <v>1900</v>
          </cell>
          <cell r="H722" t="str">
            <v>successful</v>
          </cell>
        </row>
        <row r="723">
          <cell r="D723">
            <v>8200</v>
          </cell>
          <cell r="H723" t="str">
            <v>successful</v>
          </cell>
        </row>
        <row r="724">
          <cell r="D724">
            <v>25000</v>
          </cell>
          <cell r="H724" t="str">
            <v>successful</v>
          </cell>
        </row>
        <row r="725">
          <cell r="D725">
            <v>5000</v>
          </cell>
          <cell r="H725" t="str">
            <v>successful</v>
          </cell>
        </row>
        <row r="726">
          <cell r="D726">
            <v>7000</v>
          </cell>
          <cell r="H726" t="str">
            <v>successful</v>
          </cell>
        </row>
        <row r="727">
          <cell r="D727">
            <v>20000</v>
          </cell>
          <cell r="H727" t="str">
            <v>successful</v>
          </cell>
        </row>
        <row r="728">
          <cell r="D728">
            <v>2500</v>
          </cell>
          <cell r="H728" t="str">
            <v>successful</v>
          </cell>
        </row>
        <row r="729">
          <cell r="D729">
            <v>3500</v>
          </cell>
          <cell r="H729" t="str">
            <v>successful</v>
          </cell>
        </row>
        <row r="730">
          <cell r="D730">
            <v>7500</v>
          </cell>
          <cell r="H730" t="str">
            <v>successful</v>
          </cell>
        </row>
        <row r="731">
          <cell r="D731">
            <v>4000</v>
          </cell>
          <cell r="H731" t="str">
            <v>successful</v>
          </cell>
        </row>
        <row r="732">
          <cell r="D732">
            <v>20000</v>
          </cell>
          <cell r="H732" t="str">
            <v>successful</v>
          </cell>
        </row>
        <row r="733">
          <cell r="D733">
            <v>5000</v>
          </cell>
          <cell r="H733" t="str">
            <v>successful</v>
          </cell>
        </row>
        <row r="734">
          <cell r="D734">
            <v>40</v>
          </cell>
          <cell r="H734" t="str">
            <v>successful</v>
          </cell>
        </row>
        <row r="735">
          <cell r="D735">
            <v>2500</v>
          </cell>
          <cell r="H735" t="str">
            <v>successful</v>
          </cell>
        </row>
        <row r="736">
          <cell r="D736">
            <v>8500</v>
          </cell>
          <cell r="H736" t="str">
            <v>successful</v>
          </cell>
        </row>
        <row r="737">
          <cell r="D737">
            <v>47000</v>
          </cell>
          <cell r="H737" t="str">
            <v>successful</v>
          </cell>
        </row>
        <row r="738">
          <cell r="D738">
            <v>3600</v>
          </cell>
          <cell r="H738" t="str">
            <v>successful</v>
          </cell>
        </row>
        <row r="739">
          <cell r="D739">
            <v>5000</v>
          </cell>
          <cell r="H739" t="str">
            <v>successful</v>
          </cell>
        </row>
        <row r="740">
          <cell r="D740">
            <v>1500</v>
          </cell>
          <cell r="H740" t="str">
            <v>successful</v>
          </cell>
        </row>
        <row r="741">
          <cell r="D741">
            <v>6000</v>
          </cell>
          <cell r="H741" t="str">
            <v>successful</v>
          </cell>
        </row>
        <row r="742">
          <cell r="D742">
            <v>3000</v>
          </cell>
          <cell r="H742" t="str">
            <v>successful</v>
          </cell>
        </row>
        <row r="743">
          <cell r="D743">
            <v>13000</v>
          </cell>
          <cell r="H743" t="str">
            <v>successful</v>
          </cell>
        </row>
        <row r="744">
          <cell r="D744">
            <v>1400</v>
          </cell>
          <cell r="H744" t="str">
            <v>successful</v>
          </cell>
        </row>
        <row r="745">
          <cell r="D745">
            <v>550</v>
          </cell>
          <cell r="H745" t="str">
            <v>successful</v>
          </cell>
        </row>
        <row r="746">
          <cell r="D746">
            <v>5000</v>
          </cell>
          <cell r="H746" t="str">
            <v>successful</v>
          </cell>
        </row>
        <row r="747">
          <cell r="D747">
            <v>2220</v>
          </cell>
          <cell r="H747" t="str">
            <v>successful</v>
          </cell>
        </row>
        <row r="748">
          <cell r="D748">
            <v>2987</v>
          </cell>
          <cell r="H748" t="str">
            <v>successful</v>
          </cell>
        </row>
        <row r="749">
          <cell r="D749">
            <v>7000</v>
          </cell>
          <cell r="H749" t="str">
            <v>successful</v>
          </cell>
        </row>
        <row r="750">
          <cell r="D750">
            <v>2000</v>
          </cell>
          <cell r="H750" t="str">
            <v>successful</v>
          </cell>
        </row>
        <row r="751">
          <cell r="D751">
            <v>10000</v>
          </cell>
          <cell r="H751" t="str">
            <v>successful</v>
          </cell>
        </row>
        <row r="752">
          <cell r="D752">
            <v>4444</v>
          </cell>
          <cell r="H752" t="str">
            <v>successful</v>
          </cell>
        </row>
        <row r="753">
          <cell r="D753">
            <v>3000</v>
          </cell>
          <cell r="H753" t="str">
            <v>successful</v>
          </cell>
        </row>
        <row r="754">
          <cell r="D754">
            <v>5000</v>
          </cell>
          <cell r="H754" t="str">
            <v>successful</v>
          </cell>
        </row>
        <row r="755">
          <cell r="D755">
            <v>10000</v>
          </cell>
          <cell r="H755" t="str">
            <v>successful</v>
          </cell>
        </row>
        <row r="756">
          <cell r="D756">
            <v>2000</v>
          </cell>
          <cell r="H756" t="str">
            <v>successful</v>
          </cell>
        </row>
        <row r="757">
          <cell r="D757">
            <v>2500</v>
          </cell>
          <cell r="H757" t="str">
            <v>successful</v>
          </cell>
        </row>
        <row r="758">
          <cell r="D758">
            <v>700</v>
          </cell>
          <cell r="H758" t="str">
            <v>successful</v>
          </cell>
        </row>
        <row r="759">
          <cell r="D759">
            <v>250</v>
          </cell>
          <cell r="H759" t="str">
            <v>successful</v>
          </cell>
        </row>
        <row r="760">
          <cell r="D760">
            <v>2500</v>
          </cell>
          <cell r="H760" t="str">
            <v>successful</v>
          </cell>
        </row>
        <row r="761">
          <cell r="D761">
            <v>5000</v>
          </cell>
          <cell r="H761" t="str">
            <v>successful</v>
          </cell>
        </row>
        <row r="762">
          <cell r="D762">
            <v>2200</v>
          </cell>
          <cell r="H762" t="str">
            <v>failed</v>
          </cell>
        </row>
        <row r="763">
          <cell r="D763">
            <v>5000</v>
          </cell>
          <cell r="H763" t="str">
            <v>failed</v>
          </cell>
        </row>
        <row r="764">
          <cell r="D764">
            <v>3500</v>
          </cell>
          <cell r="H764" t="str">
            <v>failed</v>
          </cell>
        </row>
        <row r="765">
          <cell r="D765">
            <v>4290</v>
          </cell>
          <cell r="H765" t="str">
            <v>failed</v>
          </cell>
        </row>
        <row r="766">
          <cell r="D766">
            <v>5000</v>
          </cell>
          <cell r="H766" t="str">
            <v>failed</v>
          </cell>
        </row>
        <row r="767">
          <cell r="D767">
            <v>7000</v>
          </cell>
          <cell r="H767" t="str">
            <v>failed</v>
          </cell>
        </row>
        <row r="768">
          <cell r="D768">
            <v>4000</v>
          </cell>
          <cell r="H768" t="str">
            <v>failed</v>
          </cell>
        </row>
        <row r="769">
          <cell r="D769">
            <v>5000</v>
          </cell>
          <cell r="H769" t="str">
            <v>failed</v>
          </cell>
        </row>
        <row r="770">
          <cell r="D770">
            <v>2500</v>
          </cell>
          <cell r="H770" t="str">
            <v>failed</v>
          </cell>
        </row>
        <row r="771">
          <cell r="D771">
            <v>4000</v>
          </cell>
          <cell r="H771" t="str">
            <v>failed</v>
          </cell>
        </row>
        <row r="772">
          <cell r="D772">
            <v>17500</v>
          </cell>
          <cell r="H772" t="str">
            <v>failed</v>
          </cell>
        </row>
        <row r="773">
          <cell r="D773">
            <v>38000</v>
          </cell>
          <cell r="H773" t="str">
            <v>failed</v>
          </cell>
        </row>
        <row r="774">
          <cell r="D774">
            <v>1500</v>
          </cell>
          <cell r="H774" t="str">
            <v>failed</v>
          </cell>
        </row>
        <row r="775">
          <cell r="D775">
            <v>3759</v>
          </cell>
          <cell r="H775" t="str">
            <v>failed</v>
          </cell>
        </row>
        <row r="776">
          <cell r="D776">
            <v>500</v>
          </cell>
          <cell r="H776" t="str">
            <v>failed</v>
          </cell>
        </row>
        <row r="777">
          <cell r="D777">
            <v>10000</v>
          </cell>
          <cell r="H777" t="str">
            <v>failed</v>
          </cell>
        </row>
        <row r="778">
          <cell r="D778">
            <v>7000</v>
          </cell>
          <cell r="H778" t="str">
            <v>failed</v>
          </cell>
        </row>
        <row r="779">
          <cell r="D779">
            <v>3000</v>
          </cell>
          <cell r="H779" t="str">
            <v>failed</v>
          </cell>
        </row>
        <row r="780">
          <cell r="D780">
            <v>500</v>
          </cell>
          <cell r="H780" t="str">
            <v>failed</v>
          </cell>
        </row>
        <row r="781">
          <cell r="D781">
            <v>15000</v>
          </cell>
          <cell r="H781" t="str">
            <v>failed</v>
          </cell>
        </row>
        <row r="782">
          <cell r="D782">
            <v>1000</v>
          </cell>
          <cell r="H782" t="str">
            <v>successful</v>
          </cell>
        </row>
        <row r="783">
          <cell r="D783">
            <v>800</v>
          </cell>
          <cell r="H783" t="str">
            <v>successful</v>
          </cell>
        </row>
        <row r="784">
          <cell r="D784">
            <v>700</v>
          </cell>
          <cell r="H784" t="str">
            <v>successful</v>
          </cell>
        </row>
        <row r="785">
          <cell r="D785">
            <v>1500</v>
          </cell>
          <cell r="H785" t="str">
            <v>successful</v>
          </cell>
        </row>
        <row r="786">
          <cell r="D786">
            <v>1000</v>
          </cell>
          <cell r="H786" t="str">
            <v>successful</v>
          </cell>
        </row>
        <row r="787">
          <cell r="D787">
            <v>500</v>
          </cell>
          <cell r="H787" t="str">
            <v>successful</v>
          </cell>
        </row>
        <row r="788">
          <cell r="D788">
            <v>5000</v>
          </cell>
          <cell r="H788" t="str">
            <v>successful</v>
          </cell>
        </row>
        <row r="789">
          <cell r="D789">
            <v>1200</v>
          </cell>
          <cell r="H789" t="str">
            <v>successful</v>
          </cell>
        </row>
        <row r="790">
          <cell r="D790">
            <v>1000</v>
          </cell>
          <cell r="H790" t="str">
            <v>successful</v>
          </cell>
        </row>
        <row r="791">
          <cell r="D791">
            <v>1700</v>
          </cell>
          <cell r="H791" t="str">
            <v>successful</v>
          </cell>
        </row>
        <row r="792">
          <cell r="D792">
            <v>10000</v>
          </cell>
          <cell r="H792" t="str">
            <v>successful</v>
          </cell>
        </row>
        <row r="793">
          <cell r="D793">
            <v>7500</v>
          </cell>
          <cell r="H793" t="str">
            <v>successful</v>
          </cell>
        </row>
        <row r="794">
          <cell r="D794">
            <v>2500</v>
          </cell>
          <cell r="H794" t="str">
            <v>successful</v>
          </cell>
        </row>
        <row r="795">
          <cell r="D795">
            <v>2750</v>
          </cell>
          <cell r="H795" t="str">
            <v>successful</v>
          </cell>
        </row>
        <row r="796">
          <cell r="D796">
            <v>8000</v>
          </cell>
          <cell r="H796" t="str">
            <v>successful</v>
          </cell>
        </row>
        <row r="797">
          <cell r="D797">
            <v>14000</v>
          </cell>
          <cell r="H797" t="str">
            <v>successful</v>
          </cell>
        </row>
        <row r="798">
          <cell r="D798">
            <v>10000</v>
          </cell>
          <cell r="H798" t="str">
            <v>successful</v>
          </cell>
        </row>
        <row r="799">
          <cell r="D799">
            <v>3000</v>
          </cell>
          <cell r="H799" t="str">
            <v>successful</v>
          </cell>
        </row>
        <row r="800">
          <cell r="D800">
            <v>3500</v>
          </cell>
          <cell r="H800" t="str">
            <v>successful</v>
          </cell>
        </row>
        <row r="801">
          <cell r="D801">
            <v>5000</v>
          </cell>
          <cell r="H801" t="str">
            <v>successful</v>
          </cell>
        </row>
        <row r="802">
          <cell r="D802">
            <v>1500</v>
          </cell>
          <cell r="H802" t="str">
            <v>successful</v>
          </cell>
        </row>
        <row r="803">
          <cell r="D803">
            <v>2000</v>
          </cell>
          <cell r="H803" t="str">
            <v>successful</v>
          </cell>
        </row>
        <row r="804">
          <cell r="D804">
            <v>6000</v>
          </cell>
          <cell r="H804" t="str">
            <v>successful</v>
          </cell>
        </row>
        <row r="805">
          <cell r="D805">
            <v>2300</v>
          </cell>
          <cell r="H805" t="str">
            <v>successful</v>
          </cell>
        </row>
        <row r="806">
          <cell r="D806">
            <v>5500</v>
          </cell>
          <cell r="H806" t="str">
            <v>successful</v>
          </cell>
        </row>
        <row r="807">
          <cell r="D807">
            <v>3000</v>
          </cell>
          <cell r="H807" t="str">
            <v>successful</v>
          </cell>
        </row>
        <row r="808">
          <cell r="D808">
            <v>8000</v>
          </cell>
          <cell r="H808" t="str">
            <v>successful</v>
          </cell>
        </row>
        <row r="809">
          <cell r="D809">
            <v>4000</v>
          </cell>
          <cell r="H809" t="str">
            <v>successful</v>
          </cell>
        </row>
        <row r="810">
          <cell r="D810">
            <v>4500</v>
          </cell>
          <cell r="H810" t="str">
            <v>successful</v>
          </cell>
        </row>
        <row r="811">
          <cell r="D811">
            <v>4000</v>
          </cell>
          <cell r="H811" t="str">
            <v>successful</v>
          </cell>
        </row>
        <row r="812">
          <cell r="D812">
            <v>1500</v>
          </cell>
          <cell r="H812" t="str">
            <v>successful</v>
          </cell>
        </row>
        <row r="813">
          <cell r="D813">
            <v>1000</v>
          </cell>
          <cell r="H813" t="str">
            <v>successful</v>
          </cell>
        </row>
        <row r="814">
          <cell r="D814">
            <v>600</v>
          </cell>
          <cell r="H814" t="str">
            <v>successful</v>
          </cell>
        </row>
        <row r="815">
          <cell r="D815">
            <v>1500</v>
          </cell>
          <cell r="H815" t="str">
            <v>successful</v>
          </cell>
        </row>
        <row r="816">
          <cell r="D816">
            <v>1000</v>
          </cell>
          <cell r="H816" t="str">
            <v>successful</v>
          </cell>
        </row>
        <row r="817">
          <cell r="D817">
            <v>4000</v>
          </cell>
          <cell r="H817" t="str">
            <v>successful</v>
          </cell>
        </row>
        <row r="818">
          <cell r="D818">
            <v>7000</v>
          </cell>
          <cell r="H818" t="str">
            <v>successful</v>
          </cell>
        </row>
        <row r="819">
          <cell r="D819">
            <v>1500</v>
          </cell>
          <cell r="H819" t="str">
            <v>successful</v>
          </cell>
        </row>
        <row r="820">
          <cell r="D820">
            <v>350</v>
          </cell>
          <cell r="H820" t="str">
            <v>successful</v>
          </cell>
        </row>
        <row r="821">
          <cell r="D821">
            <v>400</v>
          </cell>
          <cell r="H821" t="str">
            <v>successful</v>
          </cell>
        </row>
        <row r="822">
          <cell r="D822">
            <v>2000</v>
          </cell>
          <cell r="H822" t="str">
            <v>successful</v>
          </cell>
        </row>
        <row r="823">
          <cell r="D823">
            <v>17482</v>
          </cell>
          <cell r="H823" t="str">
            <v>successful</v>
          </cell>
        </row>
        <row r="824">
          <cell r="D824">
            <v>3000</v>
          </cell>
          <cell r="H824" t="str">
            <v>successful</v>
          </cell>
        </row>
        <row r="825">
          <cell r="D825">
            <v>800</v>
          </cell>
          <cell r="H825" t="str">
            <v>successful</v>
          </cell>
        </row>
        <row r="826">
          <cell r="D826">
            <v>1600</v>
          </cell>
          <cell r="H826" t="str">
            <v>successful</v>
          </cell>
        </row>
        <row r="827">
          <cell r="D827">
            <v>12500</v>
          </cell>
          <cell r="H827" t="str">
            <v>successful</v>
          </cell>
        </row>
        <row r="828">
          <cell r="D828">
            <v>5500</v>
          </cell>
          <cell r="H828" t="str">
            <v>successful</v>
          </cell>
        </row>
        <row r="829">
          <cell r="D829">
            <v>300</v>
          </cell>
          <cell r="H829" t="str">
            <v>successful</v>
          </cell>
        </row>
        <row r="830">
          <cell r="D830">
            <v>1300</v>
          </cell>
          <cell r="H830" t="str">
            <v>successful</v>
          </cell>
        </row>
        <row r="831">
          <cell r="D831">
            <v>500</v>
          </cell>
          <cell r="H831" t="str">
            <v>successful</v>
          </cell>
        </row>
        <row r="832">
          <cell r="D832">
            <v>1800</v>
          </cell>
          <cell r="H832" t="str">
            <v>successful</v>
          </cell>
        </row>
        <row r="833">
          <cell r="D833">
            <v>1500</v>
          </cell>
          <cell r="H833" t="str">
            <v>successful</v>
          </cell>
        </row>
        <row r="834">
          <cell r="D834">
            <v>15000</v>
          </cell>
          <cell r="H834" t="str">
            <v>successful</v>
          </cell>
        </row>
        <row r="835">
          <cell r="D835">
            <v>6000</v>
          </cell>
          <cell r="H835" t="str">
            <v>successful</v>
          </cell>
        </row>
        <row r="836">
          <cell r="D836">
            <v>5500</v>
          </cell>
          <cell r="H836" t="str">
            <v>successful</v>
          </cell>
        </row>
        <row r="837">
          <cell r="D837">
            <v>2000</v>
          </cell>
          <cell r="H837" t="str">
            <v>successful</v>
          </cell>
        </row>
        <row r="838">
          <cell r="D838">
            <v>5000</v>
          </cell>
          <cell r="H838" t="str">
            <v>successful</v>
          </cell>
        </row>
        <row r="839">
          <cell r="D839">
            <v>2500</v>
          </cell>
          <cell r="H839" t="str">
            <v>successful</v>
          </cell>
        </row>
        <row r="840">
          <cell r="D840">
            <v>2000</v>
          </cell>
          <cell r="H840" t="str">
            <v>successful</v>
          </cell>
        </row>
        <row r="841">
          <cell r="D841">
            <v>5000</v>
          </cell>
          <cell r="H841" t="str">
            <v>successful</v>
          </cell>
        </row>
        <row r="842">
          <cell r="D842">
            <v>10000</v>
          </cell>
          <cell r="H842" t="str">
            <v>successful</v>
          </cell>
        </row>
        <row r="843">
          <cell r="D843">
            <v>5000</v>
          </cell>
          <cell r="H843" t="str">
            <v>successful</v>
          </cell>
        </row>
        <row r="844">
          <cell r="D844">
            <v>2500</v>
          </cell>
          <cell r="H844" t="str">
            <v>successful</v>
          </cell>
        </row>
        <row r="845">
          <cell r="D845">
            <v>3000</v>
          </cell>
          <cell r="H845" t="str">
            <v>successful</v>
          </cell>
        </row>
        <row r="846">
          <cell r="D846">
            <v>3000</v>
          </cell>
          <cell r="H846" t="str">
            <v>successful</v>
          </cell>
        </row>
        <row r="847">
          <cell r="D847">
            <v>5000</v>
          </cell>
          <cell r="H847" t="str">
            <v>successful</v>
          </cell>
        </row>
        <row r="848">
          <cell r="D848">
            <v>1100</v>
          </cell>
          <cell r="H848" t="str">
            <v>successful</v>
          </cell>
        </row>
        <row r="849">
          <cell r="D849">
            <v>10</v>
          </cell>
          <cell r="H849" t="str">
            <v>successful</v>
          </cell>
        </row>
        <row r="850">
          <cell r="D850">
            <v>300</v>
          </cell>
          <cell r="H850" t="str">
            <v>successful</v>
          </cell>
        </row>
        <row r="851">
          <cell r="D851">
            <v>4000</v>
          </cell>
          <cell r="H851" t="str">
            <v>successful</v>
          </cell>
        </row>
        <row r="852">
          <cell r="D852">
            <v>4000</v>
          </cell>
          <cell r="H852" t="str">
            <v>successful</v>
          </cell>
        </row>
        <row r="853">
          <cell r="D853">
            <v>2000</v>
          </cell>
          <cell r="H853" t="str">
            <v>successful</v>
          </cell>
        </row>
        <row r="854">
          <cell r="D854">
            <v>3500</v>
          </cell>
          <cell r="H854" t="str">
            <v>successful</v>
          </cell>
        </row>
        <row r="855">
          <cell r="D855">
            <v>300</v>
          </cell>
          <cell r="H855" t="str">
            <v>successful</v>
          </cell>
        </row>
        <row r="856">
          <cell r="D856">
            <v>27800</v>
          </cell>
          <cell r="H856" t="str">
            <v>successful</v>
          </cell>
        </row>
        <row r="857">
          <cell r="D857">
            <v>1450</v>
          </cell>
          <cell r="H857" t="str">
            <v>successful</v>
          </cell>
        </row>
        <row r="858">
          <cell r="D858">
            <v>250</v>
          </cell>
          <cell r="H858" t="str">
            <v>successful</v>
          </cell>
        </row>
        <row r="859">
          <cell r="D859">
            <v>1200</v>
          </cell>
          <cell r="H859" t="str">
            <v>successful</v>
          </cell>
        </row>
        <row r="860">
          <cell r="D860">
            <v>1200</v>
          </cell>
          <cell r="H860" t="str">
            <v>successful</v>
          </cell>
        </row>
        <row r="861">
          <cell r="D861">
            <v>4000</v>
          </cell>
          <cell r="H861" t="str">
            <v>successful</v>
          </cell>
        </row>
        <row r="862">
          <cell r="D862">
            <v>14000</v>
          </cell>
          <cell r="H862" t="str">
            <v>failed</v>
          </cell>
        </row>
        <row r="863">
          <cell r="D863">
            <v>4500</v>
          </cell>
          <cell r="H863" t="str">
            <v>failed</v>
          </cell>
        </row>
        <row r="864">
          <cell r="D864">
            <v>50000</v>
          </cell>
          <cell r="H864" t="str">
            <v>failed</v>
          </cell>
        </row>
        <row r="865">
          <cell r="D865">
            <v>2000</v>
          </cell>
          <cell r="H865" t="str">
            <v>failed</v>
          </cell>
        </row>
        <row r="866">
          <cell r="D866">
            <v>6500</v>
          </cell>
          <cell r="H866" t="str">
            <v>failed</v>
          </cell>
        </row>
        <row r="867">
          <cell r="D867">
            <v>2200</v>
          </cell>
          <cell r="H867" t="str">
            <v>failed</v>
          </cell>
        </row>
        <row r="868">
          <cell r="D868">
            <v>3500</v>
          </cell>
          <cell r="H868" t="str">
            <v>failed</v>
          </cell>
        </row>
        <row r="869">
          <cell r="D869">
            <v>5000</v>
          </cell>
          <cell r="H869" t="str">
            <v>failed</v>
          </cell>
        </row>
        <row r="870">
          <cell r="D870">
            <v>45000</v>
          </cell>
          <cell r="H870" t="str">
            <v>failed</v>
          </cell>
        </row>
        <row r="871">
          <cell r="D871">
            <v>8800</v>
          </cell>
          <cell r="H871" t="str">
            <v>failed</v>
          </cell>
        </row>
        <row r="872">
          <cell r="D872">
            <v>20000</v>
          </cell>
          <cell r="H872" t="str">
            <v>failed</v>
          </cell>
        </row>
        <row r="873">
          <cell r="D873">
            <v>6000</v>
          </cell>
          <cell r="H873" t="str">
            <v>failed</v>
          </cell>
        </row>
        <row r="874">
          <cell r="D874">
            <v>8000</v>
          </cell>
          <cell r="H874" t="str">
            <v>failed</v>
          </cell>
        </row>
        <row r="875">
          <cell r="D875">
            <v>3500</v>
          </cell>
          <cell r="H875" t="str">
            <v>failed</v>
          </cell>
        </row>
        <row r="876">
          <cell r="D876">
            <v>3000</v>
          </cell>
          <cell r="H876" t="str">
            <v>failed</v>
          </cell>
        </row>
        <row r="877">
          <cell r="D877">
            <v>5000</v>
          </cell>
          <cell r="H877" t="str">
            <v>failed</v>
          </cell>
        </row>
        <row r="878">
          <cell r="D878">
            <v>3152</v>
          </cell>
          <cell r="H878" t="str">
            <v>failed</v>
          </cell>
        </row>
        <row r="879">
          <cell r="D879">
            <v>2000</v>
          </cell>
          <cell r="H879" t="str">
            <v>failed</v>
          </cell>
        </row>
        <row r="880">
          <cell r="D880">
            <v>5000</v>
          </cell>
          <cell r="H880" t="str">
            <v>failed</v>
          </cell>
        </row>
        <row r="881">
          <cell r="D881">
            <v>2100</v>
          </cell>
          <cell r="H881" t="str">
            <v>failed</v>
          </cell>
        </row>
        <row r="882">
          <cell r="D882">
            <v>3780</v>
          </cell>
          <cell r="H882" t="str">
            <v>failed</v>
          </cell>
        </row>
        <row r="883">
          <cell r="D883">
            <v>3750</v>
          </cell>
          <cell r="H883" t="str">
            <v>failed</v>
          </cell>
        </row>
        <row r="884">
          <cell r="D884">
            <v>1500</v>
          </cell>
          <cell r="H884" t="str">
            <v>failed</v>
          </cell>
        </row>
        <row r="885">
          <cell r="D885">
            <v>5000</v>
          </cell>
          <cell r="H885" t="str">
            <v>failed</v>
          </cell>
        </row>
        <row r="886">
          <cell r="D886">
            <v>2000</v>
          </cell>
          <cell r="H886" t="str">
            <v>failed</v>
          </cell>
        </row>
        <row r="887">
          <cell r="D887">
            <v>1000</v>
          </cell>
          <cell r="H887" t="str">
            <v>failed</v>
          </cell>
        </row>
        <row r="888">
          <cell r="D888">
            <v>500</v>
          </cell>
          <cell r="H888" t="str">
            <v>failed</v>
          </cell>
        </row>
        <row r="889">
          <cell r="D889">
            <v>1000</v>
          </cell>
          <cell r="H889" t="str">
            <v>failed</v>
          </cell>
        </row>
        <row r="890">
          <cell r="D890">
            <v>1000</v>
          </cell>
          <cell r="H890" t="str">
            <v>failed</v>
          </cell>
        </row>
        <row r="891">
          <cell r="D891">
            <v>25000</v>
          </cell>
          <cell r="H891" t="str">
            <v>failed</v>
          </cell>
        </row>
        <row r="892">
          <cell r="D892">
            <v>3000</v>
          </cell>
          <cell r="H892" t="str">
            <v>failed</v>
          </cell>
        </row>
        <row r="893">
          <cell r="D893">
            <v>8000</v>
          </cell>
          <cell r="H893" t="str">
            <v>failed</v>
          </cell>
        </row>
        <row r="894">
          <cell r="D894">
            <v>6000</v>
          </cell>
          <cell r="H894" t="str">
            <v>failed</v>
          </cell>
        </row>
        <row r="895">
          <cell r="D895">
            <v>2000</v>
          </cell>
          <cell r="H895" t="str">
            <v>failed</v>
          </cell>
        </row>
        <row r="896">
          <cell r="D896">
            <v>20000</v>
          </cell>
          <cell r="H896" t="str">
            <v>failed</v>
          </cell>
        </row>
        <row r="897">
          <cell r="D897">
            <v>8000</v>
          </cell>
          <cell r="H897" t="str">
            <v>failed</v>
          </cell>
        </row>
        <row r="898">
          <cell r="D898">
            <v>8000</v>
          </cell>
          <cell r="H898" t="str">
            <v>failed</v>
          </cell>
        </row>
        <row r="899">
          <cell r="D899">
            <v>3000</v>
          </cell>
          <cell r="H899" t="str">
            <v>failed</v>
          </cell>
        </row>
        <row r="900">
          <cell r="D900">
            <v>2500</v>
          </cell>
          <cell r="H900" t="str">
            <v>failed</v>
          </cell>
        </row>
        <row r="901">
          <cell r="D901">
            <v>750</v>
          </cell>
          <cell r="H901" t="str">
            <v>failed</v>
          </cell>
        </row>
        <row r="902">
          <cell r="D902">
            <v>5000</v>
          </cell>
          <cell r="H902" t="str">
            <v>failed</v>
          </cell>
        </row>
        <row r="903">
          <cell r="D903">
            <v>6500</v>
          </cell>
          <cell r="H903" t="str">
            <v>failed</v>
          </cell>
        </row>
        <row r="904">
          <cell r="D904">
            <v>30000</v>
          </cell>
          <cell r="H904" t="str">
            <v>failed</v>
          </cell>
        </row>
        <row r="905">
          <cell r="D905">
            <v>5000</v>
          </cell>
          <cell r="H905" t="str">
            <v>failed</v>
          </cell>
        </row>
        <row r="906">
          <cell r="D906">
            <v>50000</v>
          </cell>
          <cell r="H906" t="str">
            <v>failed</v>
          </cell>
        </row>
        <row r="907">
          <cell r="D907">
            <v>6500</v>
          </cell>
          <cell r="H907" t="str">
            <v>failed</v>
          </cell>
        </row>
        <row r="908">
          <cell r="D908">
            <v>15000</v>
          </cell>
          <cell r="H908" t="str">
            <v>failed</v>
          </cell>
        </row>
        <row r="909">
          <cell r="D909">
            <v>2900</v>
          </cell>
          <cell r="H909" t="str">
            <v>failed</v>
          </cell>
        </row>
        <row r="910">
          <cell r="D910">
            <v>2500</v>
          </cell>
          <cell r="H910" t="str">
            <v>failed</v>
          </cell>
        </row>
        <row r="911">
          <cell r="D911">
            <v>16000</v>
          </cell>
          <cell r="H911" t="str">
            <v>failed</v>
          </cell>
        </row>
        <row r="912">
          <cell r="D912">
            <v>550</v>
          </cell>
          <cell r="H912" t="str">
            <v>failed</v>
          </cell>
        </row>
        <row r="913">
          <cell r="D913">
            <v>100000</v>
          </cell>
          <cell r="H913" t="str">
            <v>failed</v>
          </cell>
        </row>
        <row r="914">
          <cell r="D914">
            <v>3500</v>
          </cell>
          <cell r="H914" t="str">
            <v>failed</v>
          </cell>
        </row>
        <row r="915">
          <cell r="D915">
            <v>30000</v>
          </cell>
          <cell r="H915" t="str">
            <v>failed</v>
          </cell>
        </row>
        <row r="916">
          <cell r="D916">
            <v>1500</v>
          </cell>
          <cell r="H916" t="str">
            <v>failed</v>
          </cell>
        </row>
        <row r="917">
          <cell r="D917">
            <v>6500</v>
          </cell>
          <cell r="H917" t="str">
            <v>failed</v>
          </cell>
        </row>
        <row r="918">
          <cell r="D918">
            <v>3300</v>
          </cell>
          <cell r="H918" t="str">
            <v>failed</v>
          </cell>
        </row>
        <row r="919">
          <cell r="D919">
            <v>5000</v>
          </cell>
          <cell r="H919" t="str">
            <v>failed</v>
          </cell>
        </row>
        <row r="920">
          <cell r="D920">
            <v>3900</v>
          </cell>
          <cell r="H920" t="str">
            <v>failed</v>
          </cell>
        </row>
        <row r="921">
          <cell r="D921">
            <v>20000</v>
          </cell>
          <cell r="H921" t="str">
            <v>failed</v>
          </cell>
        </row>
        <row r="922">
          <cell r="D922">
            <v>5500</v>
          </cell>
          <cell r="H922" t="str">
            <v>failed</v>
          </cell>
        </row>
        <row r="923">
          <cell r="D923">
            <v>15000</v>
          </cell>
          <cell r="H923" t="str">
            <v>failed</v>
          </cell>
        </row>
        <row r="924">
          <cell r="D924">
            <v>27000</v>
          </cell>
          <cell r="H924" t="str">
            <v>failed</v>
          </cell>
        </row>
        <row r="925">
          <cell r="D925">
            <v>15000</v>
          </cell>
          <cell r="H925" t="str">
            <v>failed</v>
          </cell>
        </row>
        <row r="926">
          <cell r="D926">
            <v>3000</v>
          </cell>
          <cell r="H926" t="str">
            <v>failed</v>
          </cell>
        </row>
        <row r="927">
          <cell r="D927">
            <v>6000</v>
          </cell>
          <cell r="H927" t="str">
            <v>failed</v>
          </cell>
        </row>
        <row r="928">
          <cell r="D928">
            <v>7000</v>
          </cell>
          <cell r="H928" t="str">
            <v>failed</v>
          </cell>
        </row>
        <row r="929">
          <cell r="D929">
            <v>20000</v>
          </cell>
          <cell r="H929" t="str">
            <v>failed</v>
          </cell>
        </row>
        <row r="930">
          <cell r="D930">
            <v>14500</v>
          </cell>
          <cell r="H930" t="str">
            <v>failed</v>
          </cell>
        </row>
        <row r="931">
          <cell r="D931">
            <v>500</v>
          </cell>
          <cell r="H931" t="str">
            <v>failed</v>
          </cell>
        </row>
        <row r="932">
          <cell r="D932">
            <v>900</v>
          </cell>
          <cell r="H932" t="str">
            <v>failed</v>
          </cell>
        </row>
        <row r="933">
          <cell r="D933">
            <v>2000</v>
          </cell>
          <cell r="H933" t="str">
            <v>failed</v>
          </cell>
        </row>
        <row r="934">
          <cell r="D934">
            <v>9500</v>
          </cell>
          <cell r="H934" t="str">
            <v>failed</v>
          </cell>
        </row>
        <row r="935">
          <cell r="D935">
            <v>2000</v>
          </cell>
          <cell r="H935" t="str">
            <v>failed</v>
          </cell>
        </row>
        <row r="936">
          <cell r="D936">
            <v>5000</v>
          </cell>
          <cell r="H936" t="str">
            <v>failed</v>
          </cell>
        </row>
        <row r="937">
          <cell r="D937">
            <v>3500</v>
          </cell>
          <cell r="H937" t="str">
            <v>failed</v>
          </cell>
        </row>
        <row r="938">
          <cell r="D938">
            <v>1400</v>
          </cell>
          <cell r="H938" t="str">
            <v>failed</v>
          </cell>
        </row>
        <row r="939">
          <cell r="D939">
            <v>3500</v>
          </cell>
          <cell r="H939" t="str">
            <v>failed</v>
          </cell>
        </row>
        <row r="940">
          <cell r="D940">
            <v>7000</v>
          </cell>
          <cell r="H940" t="str">
            <v>failed</v>
          </cell>
        </row>
        <row r="941">
          <cell r="D941">
            <v>2750</v>
          </cell>
          <cell r="H941" t="str">
            <v>failed</v>
          </cell>
        </row>
        <row r="942">
          <cell r="D942">
            <v>9000</v>
          </cell>
          <cell r="H942" t="str">
            <v>failed</v>
          </cell>
        </row>
        <row r="943">
          <cell r="D943">
            <v>50000</v>
          </cell>
          <cell r="H943" t="str">
            <v>failed</v>
          </cell>
        </row>
        <row r="944">
          <cell r="D944">
            <v>7500</v>
          </cell>
          <cell r="H944" t="str">
            <v>failed</v>
          </cell>
        </row>
        <row r="945">
          <cell r="D945">
            <v>3000</v>
          </cell>
          <cell r="H945" t="str">
            <v>failed</v>
          </cell>
        </row>
        <row r="946">
          <cell r="D946">
            <v>50000</v>
          </cell>
          <cell r="H946" t="str">
            <v>failed</v>
          </cell>
        </row>
        <row r="947">
          <cell r="D947">
            <v>100000</v>
          </cell>
          <cell r="H947" t="str">
            <v>failed</v>
          </cell>
        </row>
        <row r="948">
          <cell r="D948">
            <v>15000</v>
          </cell>
          <cell r="H948" t="str">
            <v>failed</v>
          </cell>
        </row>
        <row r="949">
          <cell r="D949">
            <v>850</v>
          </cell>
          <cell r="H949" t="str">
            <v>failed</v>
          </cell>
        </row>
        <row r="950">
          <cell r="D950">
            <v>4000</v>
          </cell>
          <cell r="H950" t="str">
            <v>failed</v>
          </cell>
        </row>
        <row r="951">
          <cell r="D951">
            <v>20000</v>
          </cell>
          <cell r="H951" t="str">
            <v>failed</v>
          </cell>
        </row>
        <row r="952">
          <cell r="D952">
            <v>5000</v>
          </cell>
          <cell r="H952" t="str">
            <v>failed</v>
          </cell>
        </row>
        <row r="953">
          <cell r="D953">
            <v>50000</v>
          </cell>
          <cell r="H953" t="str">
            <v>failed</v>
          </cell>
        </row>
        <row r="954">
          <cell r="D954">
            <v>49000</v>
          </cell>
          <cell r="H954" t="str">
            <v>failed</v>
          </cell>
        </row>
        <row r="955">
          <cell r="D955">
            <v>15000</v>
          </cell>
          <cell r="H955" t="str">
            <v>failed</v>
          </cell>
        </row>
        <row r="956">
          <cell r="D956">
            <v>15000</v>
          </cell>
          <cell r="H956" t="str">
            <v>failed</v>
          </cell>
        </row>
        <row r="957">
          <cell r="D957">
            <v>300000</v>
          </cell>
          <cell r="H957" t="str">
            <v>failed</v>
          </cell>
        </row>
        <row r="958">
          <cell r="D958">
            <v>50000</v>
          </cell>
          <cell r="H958" t="str">
            <v>failed</v>
          </cell>
        </row>
        <row r="959">
          <cell r="D959">
            <v>12000</v>
          </cell>
          <cell r="H959" t="str">
            <v>failed</v>
          </cell>
        </row>
        <row r="960">
          <cell r="D960">
            <v>7777</v>
          </cell>
          <cell r="H960" t="str">
            <v>failed</v>
          </cell>
        </row>
        <row r="961">
          <cell r="D961">
            <v>50000</v>
          </cell>
          <cell r="H961" t="str">
            <v>failed</v>
          </cell>
        </row>
        <row r="962">
          <cell r="D962">
            <v>55650</v>
          </cell>
          <cell r="H962" t="str">
            <v>failed</v>
          </cell>
        </row>
        <row r="963">
          <cell r="D963">
            <v>95000</v>
          </cell>
          <cell r="H963" t="str">
            <v>failed</v>
          </cell>
        </row>
        <row r="964">
          <cell r="D964">
            <v>2500</v>
          </cell>
          <cell r="H964" t="str">
            <v>failed</v>
          </cell>
        </row>
        <row r="965">
          <cell r="D965">
            <v>35000</v>
          </cell>
          <cell r="H965" t="str">
            <v>failed</v>
          </cell>
        </row>
        <row r="966">
          <cell r="D966">
            <v>110000</v>
          </cell>
          <cell r="H966" t="str">
            <v>failed</v>
          </cell>
        </row>
        <row r="967">
          <cell r="D967">
            <v>25000</v>
          </cell>
          <cell r="H967" t="str">
            <v>failed</v>
          </cell>
        </row>
        <row r="968">
          <cell r="D968">
            <v>12000</v>
          </cell>
          <cell r="H968" t="str">
            <v>failed</v>
          </cell>
        </row>
        <row r="969">
          <cell r="D969">
            <v>20000</v>
          </cell>
          <cell r="H969" t="str">
            <v>failed</v>
          </cell>
        </row>
        <row r="970">
          <cell r="D970">
            <v>8000</v>
          </cell>
          <cell r="H970" t="str">
            <v>failed</v>
          </cell>
        </row>
        <row r="971">
          <cell r="D971">
            <v>30000</v>
          </cell>
          <cell r="H971" t="str">
            <v>failed</v>
          </cell>
        </row>
        <row r="972">
          <cell r="D972">
            <v>5000</v>
          </cell>
          <cell r="H972" t="str">
            <v>failed</v>
          </cell>
        </row>
        <row r="973">
          <cell r="D973">
            <v>100000</v>
          </cell>
          <cell r="H973" t="str">
            <v>failed</v>
          </cell>
        </row>
        <row r="974">
          <cell r="D974">
            <v>20000</v>
          </cell>
          <cell r="H974" t="str">
            <v>failed</v>
          </cell>
        </row>
        <row r="975">
          <cell r="D975">
            <v>20000</v>
          </cell>
          <cell r="H975" t="str">
            <v>failed</v>
          </cell>
        </row>
        <row r="976">
          <cell r="D976">
            <v>50000</v>
          </cell>
          <cell r="H976" t="str">
            <v>failed</v>
          </cell>
        </row>
        <row r="977">
          <cell r="D977">
            <v>100000</v>
          </cell>
          <cell r="H977" t="str">
            <v>failed</v>
          </cell>
        </row>
        <row r="978">
          <cell r="D978">
            <v>150000</v>
          </cell>
          <cell r="H978" t="str">
            <v>failed</v>
          </cell>
        </row>
        <row r="979">
          <cell r="D979">
            <v>2700</v>
          </cell>
          <cell r="H979" t="str">
            <v>failed</v>
          </cell>
        </row>
        <row r="980">
          <cell r="D980">
            <v>172889</v>
          </cell>
          <cell r="H980" t="str">
            <v>failed</v>
          </cell>
        </row>
        <row r="981">
          <cell r="D981">
            <v>35000</v>
          </cell>
          <cell r="H981" t="str">
            <v>failed</v>
          </cell>
        </row>
        <row r="982">
          <cell r="D982">
            <v>10000</v>
          </cell>
          <cell r="H982" t="str">
            <v>failed</v>
          </cell>
        </row>
        <row r="983">
          <cell r="D983">
            <v>88888</v>
          </cell>
          <cell r="H983" t="str">
            <v>failed</v>
          </cell>
        </row>
        <row r="984">
          <cell r="D984">
            <v>17500</v>
          </cell>
          <cell r="H984" t="str">
            <v>failed</v>
          </cell>
        </row>
        <row r="985">
          <cell r="D985">
            <v>104219</v>
          </cell>
          <cell r="H985" t="str">
            <v>failed</v>
          </cell>
        </row>
        <row r="986">
          <cell r="D986">
            <v>10000</v>
          </cell>
          <cell r="H986" t="str">
            <v>failed</v>
          </cell>
        </row>
        <row r="987">
          <cell r="D987">
            <v>30000</v>
          </cell>
          <cell r="H987" t="str">
            <v>failed</v>
          </cell>
        </row>
        <row r="988">
          <cell r="D988">
            <v>20000</v>
          </cell>
          <cell r="H988" t="str">
            <v>failed</v>
          </cell>
        </row>
        <row r="989">
          <cell r="D989">
            <v>50000</v>
          </cell>
          <cell r="H989" t="str">
            <v>failed</v>
          </cell>
        </row>
        <row r="990">
          <cell r="D990">
            <v>5000</v>
          </cell>
          <cell r="H990" t="str">
            <v>failed</v>
          </cell>
        </row>
        <row r="991">
          <cell r="D991">
            <v>10000</v>
          </cell>
          <cell r="H991" t="str">
            <v>failed</v>
          </cell>
        </row>
        <row r="992">
          <cell r="D992">
            <v>25000</v>
          </cell>
          <cell r="H992" t="str">
            <v>failed</v>
          </cell>
        </row>
        <row r="993">
          <cell r="D993">
            <v>5000</v>
          </cell>
          <cell r="H993" t="str">
            <v>failed</v>
          </cell>
        </row>
        <row r="994">
          <cell r="D994">
            <v>100000</v>
          </cell>
          <cell r="H994" t="str">
            <v>failed</v>
          </cell>
        </row>
        <row r="995">
          <cell r="D995">
            <v>70000</v>
          </cell>
          <cell r="H995" t="str">
            <v>failed</v>
          </cell>
        </row>
        <row r="996">
          <cell r="D996">
            <v>200000</v>
          </cell>
          <cell r="H996" t="str">
            <v>failed</v>
          </cell>
        </row>
        <row r="997">
          <cell r="D997">
            <v>10000</v>
          </cell>
          <cell r="H997" t="str">
            <v>failed</v>
          </cell>
        </row>
        <row r="998">
          <cell r="D998">
            <v>4000</v>
          </cell>
          <cell r="H998" t="str">
            <v>failed</v>
          </cell>
        </row>
        <row r="999">
          <cell r="D999">
            <v>5000</v>
          </cell>
          <cell r="H999" t="str">
            <v>failed</v>
          </cell>
        </row>
        <row r="1000">
          <cell r="D1000">
            <v>60000</v>
          </cell>
          <cell r="H1000" t="str">
            <v>failed</v>
          </cell>
        </row>
        <row r="1001">
          <cell r="D1001">
            <v>150000</v>
          </cell>
          <cell r="H1001" t="str">
            <v>failed</v>
          </cell>
        </row>
        <row r="1002">
          <cell r="D1002">
            <v>894700</v>
          </cell>
          <cell r="H1002" t="str">
            <v>canceled</v>
          </cell>
        </row>
        <row r="1003">
          <cell r="D1003">
            <v>5000</v>
          </cell>
          <cell r="H1003" t="str">
            <v>canceled</v>
          </cell>
        </row>
        <row r="1004">
          <cell r="D1004">
            <v>9999</v>
          </cell>
          <cell r="H1004" t="str">
            <v>canceled</v>
          </cell>
        </row>
        <row r="1005">
          <cell r="D1005">
            <v>20000</v>
          </cell>
          <cell r="H1005" t="str">
            <v>canceled</v>
          </cell>
        </row>
        <row r="1006">
          <cell r="D1006">
            <v>25000</v>
          </cell>
          <cell r="H1006" t="str">
            <v>canceled</v>
          </cell>
        </row>
        <row r="1007">
          <cell r="D1007">
            <v>200000</v>
          </cell>
          <cell r="H1007" t="str">
            <v>canceled</v>
          </cell>
        </row>
        <row r="1008">
          <cell r="D1008">
            <v>4000</v>
          </cell>
          <cell r="H1008" t="str">
            <v>canceled</v>
          </cell>
        </row>
        <row r="1009">
          <cell r="D1009">
            <v>30000</v>
          </cell>
          <cell r="H1009" t="str">
            <v>canceled</v>
          </cell>
        </row>
        <row r="1010">
          <cell r="D1010">
            <v>93500</v>
          </cell>
          <cell r="H1010" t="str">
            <v>canceled</v>
          </cell>
        </row>
        <row r="1011">
          <cell r="D1011">
            <v>50000</v>
          </cell>
          <cell r="H1011" t="str">
            <v>canceled</v>
          </cell>
        </row>
        <row r="1012">
          <cell r="D1012">
            <v>115250</v>
          </cell>
          <cell r="H1012" t="str">
            <v>canceled</v>
          </cell>
        </row>
        <row r="1013">
          <cell r="D1013">
            <v>20000</v>
          </cell>
          <cell r="H1013" t="str">
            <v>canceled</v>
          </cell>
        </row>
        <row r="1014">
          <cell r="D1014">
            <v>5000</v>
          </cell>
          <cell r="H1014" t="str">
            <v>canceled</v>
          </cell>
        </row>
        <row r="1015">
          <cell r="D1015">
            <v>25000</v>
          </cell>
          <cell r="H1015" t="str">
            <v>canceled</v>
          </cell>
        </row>
        <row r="1016">
          <cell r="D1016">
            <v>10000</v>
          </cell>
          <cell r="H1016" t="str">
            <v>canceled</v>
          </cell>
        </row>
        <row r="1017">
          <cell r="D1017">
            <v>9000</v>
          </cell>
          <cell r="H1017" t="str">
            <v>canceled</v>
          </cell>
        </row>
        <row r="1018">
          <cell r="D1018">
            <v>100000</v>
          </cell>
          <cell r="H1018" t="str">
            <v>canceled</v>
          </cell>
        </row>
        <row r="1019">
          <cell r="D1019">
            <v>250000</v>
          </cell>
          <cell r="H1019" t="str">
            <v>canceled</v>
          </cell>
        </row>
        <row r="1020">
          <cell r="D1020">
            <v>20000</v>
          </cell>
          <cell r="H1020" t="str">
            <v>canceled</v>
          </cell>
        </row>
        <row r="1021">
          <cell r="D1021">
            <v>45000</v>
          </cell>
          <cell r="H1021" t="str">
            <v>canceled</v>
          </cell>
        </row>
        <row r="1022">
          <cell r="D1022">
            <v>1550</v>
          </cell>
          <cell r="H1022" t="str">
            <v>successful</v>
          </cell>
        </row>
        <row r="1023">
          <cell r="D1023">
            <v>3000</v>
          </cell>
          <cell r="H1023" t="str">
            <v>successful</v>
          </cell>
        </row>
        <row r="1024">
          <cell r="D1024">
            <v>2000</v>
          </cell>
          <cell r="H1024" t="str">
            <v>successful</v>
          </cell>
        </row>
        <row r="1025">
          <cell r="D1025">
            <v>2000</v>
          </cell>
          <cell r="H1025" t="str">
            <v>successful</v>
          </cell>
        </row>
        <row r="1026">
          <cell r="D1026">
            <v>20000</v>
          </cell>
          <cell r="H1026" t="str">
            <v>successful</v>
          </cell>
        </row>
        <row r="1027">
          <cell r="D1027">
            <v>70000</v>
          </cell>
          <cell r="H1027" t="str">
            <v>successful</v>
          </cell>
        </row>
        <row r="1028">
          <cell r="D1028">
            <v>7000</v>
          </cell>
          <cell r="H1028" t="str">
            <v>successful</v>
          </cell>
        </row>
        <row r="1029">
          <cell r="D1029">
            <v>7501</v>
          </cell>
          <cell r="H1029" t="str">
            <v>successful</v>
          </cell>
        </row>
        <row r="1030">
          <cell r="D1030">
            <v>10000</v>
          </cell>
          <cell r="H1030" t="str">
            <v>successful</v>
          </cell>
        </row>
        <row r="1031">
          <cell r="D1031">
            <v>10000</v>
          </cell>
          <cell r="H1031" t="str">
            <v>successful</v>
          </cell>
        </row>
        <row r="1032">
          <cell r="D1032">
            <v>2000</v>
          </cell>
          <cell r="H1032" t="str">
            <v>successful</v>
          </cell>
        </row>
        <row r="1033">
          <cell r="D1033">
            <v>10000</v>
          </cell>
          <cell r="H1033" t="str">
            <v>successful</v>
          </cell>
        </row>
        <row r="1034">
          <cell r="D1034">
            <v>5400</v>
          </cell>
          <cell r="H1034" t="str">
            <v>successful</v>
          </cell>
        </row>
        <row r="1035">
          <cell r="D1035">
            <v>1328</v>
          </cell>
          <cell r="H1035" t="str">
            <v>successful</v>
          </cell>
        </row>
        <row r="1036">
          <cell r="D1036">
            <v>5000</v>
          </cell>
          <cell r="H1036" t="str">
            <v>successful</v>
          </cell>
        </row>
        <row r="1037">
          <cell r="D1037">
            <v>4600</v>
          </cell>
          <cell r="H1037" t="str">
            <v>successful</v>
          </cell>
        </row>
        <row r="1038">
          <cell r="D1038">
            <v>4500</v>
          </cell>
          <cell r="H1038" t="str">
            <v>successful</v>
          </cell>
        </row>
        <row r="1039">
          <cell r="D1039">
            <v>1000</v>
          </cell>
          <cell r="H1039" t="str">
            <v>successful</v>
          </cell>
        </row>
        <row r="1040">
          <cell r="D1040">
            <v>1500</v>
          </cell>
          <cell r="H1040" t="str">
            <v>successful</v>
          </cell>
        </row>
        <row r="1041">
          <cell r="D1041">
            <v>500</v>
          </cell>
          <cell r="H1041" t="str">
            <v>successful</v>
          </cell>
        </row>
        <row r="1042">
          <cell r="D1042">
            <v>85000</v>
          </cell>
          <cell r="H1042" t="str">
            <v>canceled</v>
          </cell>
        </row>
        <row r="1043">
          <cell r="D1043">
            <v>50</v>
          </cell>
          <cell r="H1043" t="str">
            <v>canceled</v>
          </cell>
        </row>
        <row r="1044">
          <cell r="D1044">
            <v>650</v>
          </cell>
          <cell r="H1044" t="str">
            <v>canceled</v>
          </cell>
        </row>
        <row r="1045">
          <cell r="D1045">
            <v>100000</v>
          </cell>
          <cell r="H1045" t="str">
            <v>canceled</v>
          </cell>
        </row>
        <row r="1046">
          <cell r="D1046">
            <v>7000</v>
          </cell>
          <cell r="H1046" t="str">
            <v>canceled</v>
          </cell>
        </row>
        <row r="1047">
          <cell r="D1047">
            <v>10000</v>
          </cell>
          <cell r="H1047" t="str">
            <v>canceled</v>
          </cell>
        </row>
        <row r="1048">
          <cell r="D1048">
            <v>3000</v>
          </cell>
          <cell r="H1048" t="str">
            <v>canceled</v>
          </cell>
        </row>
        <row r="1049">
          <cell r="D1049">
            <v>2000</v>
          </cell>
          <cell r="H1049" t="str">
            <v>canceled</v>
          </cell>
        </row>
        <row r="1050">
          <cell r="D1050">
            <v>15000</v>
          </cell>
          <cell r="H1050" t="str">
            <v>canceled</v>
          </cell>
        </row>
        <row r="1051">
          <cell r="D1051">
            <v>12000</v>
          </cell>
          <cell r="H1051" t="str">
            <v>canceled</v>
          </cell>
        </row>
        <row r="1052">
          <cell r="D1052">
            <v>2500</v>
          </cell>
          <cell r="H1052" t="str">
            <v>canceled</v>
          </cell>
        </row>
        <row r="1053">
          <cell r="D1053">
            <v>500</v>
          </cell>
          <cell r="H1053" t="str">
            <v>canceled</v>
          </cell>
        </row>
        <row r="1054">
          <cell r="D1054">
            <v>4336</v>
          </cell>
          <cell r="H1054" t="str">
            <v>canceled</v>
          </cell>
        </row>
        <row r="1055">
          <cell r="D1055">
            <v>1500</v>
          </cell>
          <cell r="H1055" t="str">
            <v>canceled</v>
          </cell>
        </row>
        <row r="1056">
          <cell r="D1056">
            <v>2500</v>
          </cell>
          <cell r="H1056" t="str">
            <v>canceled</v>
          </cell>
        </row>
        <row r="1057">
          <cell r="D1057">
            <v>3500</v>
          </cell>
          <cell r="H1057" t="str">
            <v>canceled</v>
          </cell>
        </row>
        <row r="1058">
          <cell r="D1058">
            <v>10000</v>
          </cell>
          <cell r="H1058" t="str">
            <v>canceled</v>
          </cell>
        </row>
        <row r="1059">
          <cell r="D1059">
            <v>10000</v>
          </cell>
          <cell r="H1059" t="str">
            <v>canceled</v>
          </cell>
        </row>
        <row r="1060">
          <cell r="D1060">
            <v>40000</v>
          </cell>
          <cell r="H1060" t="str">
            <v>canceled</v>
          </cell>
        </row>
        <row r="1061">
          <cell r="D1061">
            <v>1100</v>
          </cell>
          <cell r="H1061" t="str">
            <v>canceled</v>
          </cell>
        </row>
        <row r="1062">
          <cell r="D1062">
            <v>5000</v>
          </cell>
          <cell r="H1062" t="str">
            <v>canceled</v>
          </cell>
        </row>
        <row r="1063">
          <cell r="D1063">
            <v>4000</v>
          </cell>
          <cell r="H1063" t="str">
            <v>canceled</v>
          </cell>
        </row>
        <row r="1064">
          <cell r="D1064">
            <v>199</v>
          </cell>
          <cell r="H1064" t="str">
            <v>canceled</v>
          </cell>
        </row>
        <row r="1065">
          <cell r="D1065">
            <v>1000</v>
          </cell>
          <cell r="H1065" t="str">
            <v>canceled</v>
          </cell>
        </row>
        <row r="1066">
          <cell r="D1066">
            <v>90000</v>
          </cell>
          <cell r="H1066" t="str">
            <v>failed</v>
          </cell>
        </row>
        <row r="1067">
          <cell r="D1067">
            <v>3000</v>
          </cell>
          <cell r="H1067" t="str">
            <v>failed</v>
          </cell>
        </row>
        <row r="1068">
          <cell r="D1068">
            <v>150000</v>
          </cell>
          <cell r="H1068" t="str">
            <v>failed</v>
          </cell>
        </row>
        <row r="1069">
          <cell r="D1069">
            <v>500</v>
          </cell>
          <cell r="H1069" t="str">
            <v>failed</v>
          </cell>
        </row>
        <row r="1070">
          <cell r="D1070">
            <v>30000</v>
          </cell>
          <cell r="H1070" t="str">
            <v>failed</v>
          </cell>
        </row>
        <row r="1071">
          <cell r="D1071">
            <v>2200</v>
          </cell>
          <cell r="H1071" t="str">
            <v>failed</v>
          </cell>
        </row>
        <row r="1072">
          <cell r="D1072">
            <v>10000</v>
          </cell>
          <cell r="H1072" t="str">
            <v>failed</v>
          </cell>
        </row>
        <row r="1073">
          <cell r="D1073">
            <v>100</v>
          </cell>
          <cell r="H1073" t="str">
            <v>failed</v>
          </cell>
        </row>
        <row r="1074">
          <cell r="D1074">
            <v>75000</v>
          </cell>
          <cell r="H1074" t="str">
            <v>failed</v>
          </cell>
        </row>
        <row r="1075">
          <cell r="D1075">
            <v>750</v>
          </cell>
          <cell r="H1075" t="str">
            <v>failed</v>
          </cell>
        </row>
        <row r="1076">
          <cell r="D1076">
            <v>54000</v>
          </cell>
          <cell r="H1076" t="str">
            <v>failed</v>
          </cell>
        </row>
        <row r="1077">
          <cell r="D1077">
            <v>1000</v>
          </cell>
          <cell r="H1077" t="str">
            <v>failed</v>
          </cell>
        </row>
        <row r="1078">
          <cell r="D1078">
            <v>75000</v>
          </cell>
          <cell r="H1078" t="str">
            <v>failed</v>
          </cell>
        </row>
        <row r="1079">
          <cell r="D1079">
            <v>25000</v>
          </cell>
          <cell r="H1079" t="str">
            <v>failed</v>
          </cell>
        </row>
        <row r="1080">
          <cell r="D1080">
            <v>600</v>
          </cell>
          <cell r="H1080" t="str">
            <v>failed</v>
          </cell>
        </row>
        <row r="1081">
          <cell r="D1081">
            <v>26000</v>
          </cell>
          <cell r="H1081" t="str">
            <v>failed</v>
          </cell>
        </row>
        <row r="1082">
          <cell r="D1082">
            <v>20000</v>
          </cell>
          <cell r="H1082" t="str">
            <v>failed</v>
          </cell>
        </row>
        <row r="1083">
          <cell r="D1083">
            <v>68000</v>
          </cell>
          <cell r="H1083" t="str">
            <v>failed</v>
          </cell>
        </row>
        <row r="1084">
          <cell r="D1084">
            <v>10000</v>
          </cell>
          <cell r="H1084" t="str">
            <v>failed</v>
          </cell>
        </row>
        <row r="1085">
          <cell r="D1085">
            <v>50000</v>
          </cell>
          <cell r="H1085" t="str">
            <v>failed</v>
          </cell>
        </row>
        <row r="1086">
          <cell r="D1086">
            <v>550</v>
          </cell>
          <cell r="H1086" t="str">
            <v>failed</v>
          </cell>
        </row>
        <row r="1087">
          <cell r="D1087">
            <v>30000</v>
          </cell>
          <cell r="H1087" t="str">
            <v>failed</v>
          </cell>
        </row>
        <row r="1088">
          <cell r="D1088">
            <v>18000</v>
          </cell>
          <cell r="H1088" t="str">
            <v>failed</v>
          </cell>
        </row>
        <row r="1089">
          <cell r="D1089">
            <v>1100</v>
          </cell>
          <cell r="H1089" t="str">
            <v>failed</v>
          </cell>
        </row>
        <row r="1090">
          <cell r="D1090">
            <v>45000</v>
          </cell>
          <cell r="H1090" t="str">
            <v>failed</v>
          </cell>
        </row>
        <row r="1091">
          <cell r="D1091">
            <v>15000</v>
          </cell>
          <cell r="H1091" t="str">
            <v>failed</v>
          </cell>
        </row>
        <row r="1092">
          <cell r="D1092">
            <v>12999</v>
          </cell>
          <cell r="H1092" t="str">
            <v>failed</v>
          </cell>
        </row>
        <row r="1093">
          <cell r="D1093">
            <v>200</v>
          </cell>
          <cell r="H1093" t="str">
            <v>failed</v>
          </cell>
        </row>
        <row r="1094">
          <cell r="D1094">
            <v>2000</v>
          </cell>
          <cell r="H1094" t="str">
            <v>failed</v>
          </cell>
        </row>
        <row r="1095">
          <cell r="D1095">
            <v>300</v>
          </cell>
          <cell r="H1095" t="str">
            <v>failed</v>
          </cell>
        </row>
        <row r="1096">
          <cell r="D1096">
            <v>18000</v>
          </cell>
          <cell r="H1096" t="str">
            <v>failed</v>
          </cell>
        </row>
        <row r="1097">
          <cell r="D1097">
            <v>500000</v>
          </cell>
          <cell r="H1097" t="str">
            <v>failed</v>
          </cell>
        </row>
        <row r="1098">
          <cell r="D1098">
            <v>12000</v>
          </cell>
          <cell r="H1098" t="str">
            <v>failed</v>
          </cell>
        </row>
        <row r="1099">
          <cell r="D1099">
            <v>100000</v>
          </cell>
          <cell r="H1099" t="str">
            <v>failed</v>
          </cell>
        </row>
        <row r="1100">
          <cell r="D1100">
            <v>25000</v>
          </cell>
          <cell r="H1100" t="str">
            <v>failed</v>
          </cell>
        </row>
        <row r="1101">
          <cell r="D1101">
            <v>5000</v>
          </cell>
          <cell r="H1101" t="str">
            <v>failed</v>
          </cell>
        </row>
        <row r="1102">
          <cell r="D1102">
            <v>4000</v>
          </cell>
          <cell r="H1102" t="str">
            <v>failed</v>
          </cell>
        </row>
        <row r="1103">
          <cell r="D1103">
            <v>100000</v>
          </cell>
          <cell r="H1103" t="str">
            <v>failed</v>
          </cell>
        </row>
        <row r="1104">
          <cell r="D1104">
            <v>8000</v>
          </cell>
          <cell r="H1104" t="str">
            <v>failed</v>
          </cell>
        </row>
        <row r="1105">
          <cell r="D1105">
            <v>15000</v>
          </cell>
          <cell r="H1105" t="str">
            <v>failed</v>
          </cell>
        </row>
        <row r="1106">
          <cell r="D1106">
            <v>60000</v>
          </cell>
          <cell r="H1106" t="str">
            <v>failed</v>
          </cell>
        </row>
        <row r="1107">
          <cell r="D1107">
            <v>900000</v>
          </cell>
          <cell r="H1107" t="str">
            <v>failed</v>
          </cell>
        </row>
        <row r="1108">
          <cell r="D1108">
            <v>400</v>
          </cell>
          <cell r="H1108" t="str">
            <v>failed</v>
          </cell>
        </row>
        <row r="1109">
          <cell r="D1109">
            <v>10000</v>
          </cell>
          <cell r="H1109" t="str">
            <v>failed</v>
          </cell>
        </row>
        <row r="1110">
          <cell r="D1110">
            <v>25000</v>
          </cell>
          <cell r="H1110" t="str">
            <v>failed</v>
          </cell>
        </row>
        <row r="1111">
          <cell r="D1111">
            <v>10000</v>
          </cell>
          <cell r="H1111" t="str">
            <v>failed</v>
          </cell>
        </row>
        <row r="1112">
          <cell r="D1112">
            <v>50000</v>
          </cell>
          <cell r="H1112" t="str">
            <v>failed</v>
          </cell>
        </row>
        <row r="1113">
          <cell r="D1113">
            <v>2500</v>
          </cell>
          <cell r="H1113" t="str">
            <v>failed</v>
          </cell>
        </row>
        <row r="1114">
          <cell r="D1114">
            <v>88000</v>
          </cell>
          <cell r="H1114" t="str">
            <v>failed</v>
          </cell>
        </row>
        <row r="1115">
          <cell r="D1115">
            <v>1000</v>
          </cell>
          <cell r="H1115" t="str">
            <v>failed</v>
          </cell>
        </row>
        <row r="1116">
          <cell r="D1116">
            <v>6000</v>
          </cell>
          <cell r="H1116" t="str">
            <v>failed</v>
          </cell>
        </row>
        <row r="1117">
          <cell r="D1117">
            <v>40000</v>
          </cell>
          <cell r="H1117" t="str">
            <v>failed</v>
          </cell>
        </row>
        <row r="1118">
          <cell r="D1118">
            <v>500000</v>
          </cell>
          <cell r="H1118" t="str">
            <v>failed</v>
          </cell>
        </row>
        <row r="1119">
          <cell r="D1119">
            <v>1000</v>
          </cell>
          <cell r="H1119" t="str">
            <v>failed</v>
          </cell>
        </row>
        <row r="1120">
          <cell r="D1120">
            <v>4500</v>
          </cell>
          <cell r="H1120" t="str">
            <v>failed</v>
          </cell>
        </row>
        <row r="1121">
          <cell r="D1121">
            <v>2100</v>
          </cell>
          <cell r="H1121" t="str">
            <v>failed</v>
          </cell>
        </row>
        <row r="1122">
          <cell r="D1122">
            <v>25000</v>
          </cell>
          <cell r="H1122" t="str">
            <v>failed</v>
          </cell>
        </row>
        <row r="1123">
          <cell r="D1123">
            <v>250000</v>
          </cell>
          <cell r="H1123" t="str">
            <v>failed</v>
          </cell>
        </row>
        <row r="1124">
          <cell r="D1124">
            <v>3200</v>
          </cell>
          <cell r="H1124" t="str">
            <v>failed</v>
          </cell>
        </row>
        <row r="1125">
          <cell r="D1125">
            <v>5000</v>
          </cell>
          <cell r="H1125" t="str">
            <v>failed</v>
          </cell>
        </row>
        <row r="1126">
          <cell r="D1126">
            <v>90000</v>
          </cell>
          <cell r="H1126" t="str">
            <v>failed</v>
          </cell>
        </row>
        <row r="1127">
          <cell r="D1127">
            <v>3000</v>
          </cell>
          <cell r="H1127" t="str">
            <v>failed</v>
          </cell>
        </row>
        <row r="1128">
          <cell r="D1128">
            <v>2000</v>
          </cell>
          <cell r="H1128" t="str">
            <v>failed</v>
          </cell>
        </row>
        <row r="1129">
          <cell r="D1129">
            <v>35000</v>
          </cell>
          <cell r="H1129" t="str">
            <v>failed</v>
          </cell>
        </row>
        <row r="1130">
          <cell r="D1130">
            <v>1000</v>
          </cell>
          <cell r="H1130" t="str">
            <v>failed</v>
          </cell>
        </row>
        <row r="1131">
          <cell r="D1131">
            <v>20000</v>
          </cell>
          <cell r="H1131" t="str">
            <v>failed</v>
          </cell>
        </row>
        <row r="1132">
          <cell r="D1132">
            <v>5000</v>
          </cell>
          <cell r="H1132" t="str">
            <v>failed</v>
          </cell>
        </row>
        <row r="1133">
          <cell r="D1133">
            <v>40000</v>
          </cell>
          <cell r="H1133" t="str">
            <v>failed</v>
          </cell>
        </row>
        <row r="1134">
          <cell r="D1134">
            <v>10000</v>
          </cell>
          <cell r="H1134" t="str">
            <v>failed</v>
          </cell>
        </row>
        <row r="1135">
          <cell r="D1135">
            <v>3000</v>
          </cell>
          <cell r="H1135" t="str">
            <v>failed</v>
          </cell>
        </row>
        <row r="1136">
          <cell r="D1136">
            <v>25000</v>
          </cell>
          <cell r="H1136" t="str">
            <v>failed</v>
          </cell>
        </row>
        <row r="1137">
          <cell r="D1137">
            <v>1000</v>
          </cell>
          <cell r="H1137" t="str">
            <v>failed</v>
          </cell>
        </row>
        <row r="1138">
          <cell r="D1138">
            <v>4190</v>
          </cell>
          <cell r="H1138" t="str">
            <v>failed</v>
          </cell>
        </row>
        <row r="1139">
          <cell r="D1139">
            <v>25000</v>
          </cell>
          <cell r="H1139" t="str">
            <v>failed</v>
          </cell>
        </row>
        <row r="1140">
          <cell r="D1140">
            <v>35000</v>
          </cell>
          <cell r="H1140" t="str">
            <v>failed</v>
          </cell>
        </row>
        <row r="1141">
          <cell r="D1141">
            <v>8000</v>
          </cell>
          <cell r="H1141" t="str">
            <v>failed</v>
          </cell>
        </row>
        <row r="1142">
          <cell r="D1142">
            <v>5000</v>
          </cell>
          <cell r="H1142" t="str">
            <v>failed</v>
          </cell>
        </row>
        <row r="1143">
          <cell r="D1143">
            <v>500</v>
          </cell>
          <cell r="H1143" t="str">
            <v>failed</v>
          </cell>
        </row>
        <row r="1144">
          <cell r="D1144">
            <v>4000</v>
          </cell>
          <cell r="H1144" t="str">
            <v>failed</v>
          </cell>
        </row>
        <row r="1145">
          <cell r="D1145">
            <v>45000</v>
          </cell>
          <cell r="H1145" t="str">
            <v>failed</v>
          </cell>
        </row>
        <row r="1146">
          <cell r="D1146">
            <v>9300</v>
          </cell>
          <cell r="H1146" t="str">
            <v>failed</v>
          </cell>
        </row>
        <row r="1147">
          <cell r="D1147">
            <v>80000</v>
          </cell>
          <cell r="H1147" t="str">
            <v>failed</v>
          </cell>
        </row>
        <row r="1148">
          <cell r="D1148">
            <v>6000</v>
          </cell>
          <cell r="H1148" t="str">
            <v>failed</v>
          </cell>
        </row>
        <row r="1149">
          <cell r="D1149">
            <v>25000</v>
          </cell>
          <cell r="H1149" t="str">
            <v>failed</v>
          </cell>
        </row>
        <row r="1150">
          <cell r="D1150">
            <v>15000</v>
          </cell>
          <cell r="H1150" t="str">
            <v>failed</v>
          </cell>
        </row>
        <row r="1151">
          <cell r="D1151">
            <v>50000</v>
          </cell>
          <cell r="H1151" t="str">
            <v>failed</v>
          </cell>
        </row>
        <row r="1152">
          <cell r="D1152">
            <v>2500</v>
          </cell>
          <cell r="H1152" t="str">
            <v>failed</v>
          </cell>
        </row>
        <row r="1153">
          <cell r="D1153">
            <v>25000</v>
          </cell>
          <cell r="H1153" t="str">
            <v>failed</v>
          </cell>
        </row>
        <row r="1154">
          <cell r="D1154">
            <v>16000</v>
          </cell>
          <cell r="H1154" t="str">
            <v>failed</v>
          </cell>
        </row>
        <row r="1155">
          <cell r="D1155">
            <v>8000</v>
          </cell>
          <cell r="H1155" t="str">
            <v>failed</v>
          </cell>
        </row>
        <row r="1156">
          <cell r="D1156">
            <v>5000</v>
          </cell>
          <cell r="H1156" t="str">
            <v>failed</v>
          </cell>
        </row>
        <row r="1157">
          <cell r="D1157">
            <v>25000</v>
          </cell>
          <cell r="H1157" t="str">
            <v>failed</v>
          </cell>
        </row>
        <row r="1158">
          <cell r="D1158">
            <v>6500</v>
          </cell>
          <cell r="H1158" t="str">
            <v>failed</v>
          </cell>
        </row>
        <row r="1159">
          <cell r="D1159">
            <v>10000</v>
          </cell>
          <cell r="H1159" t="str">
            <v>failed</v>
          </cell>
        </row>
        <row r="1160">
          <cell r="D1160">
            <v>7500</v>
          </cell>
          <cell r="H1160" t="str">
            <v>failed</v>
          </cell>
        </row>
        <row r="1161">
          <cell r="D1161">
            <v>6750</v>
          </cell>
          <cell r="H1161" t="str">
            <v>failed</v>
          </cell>
        </row>
        <row r="1162">
          <cell r="D1162">
            <v>30000</v>
          </cell>
          <cell r="H1162" t="str">
            <v>failed</v>
          </cell>
        </row>
        <row r="1163">
          <cell r="D1163">
            <v>18000</v>
          </cell>
          <cell r="H1163" t="str">
            <v>failed</v>
          </cell>
        </row>
        <row r="1164">
          <cell r="D1164">
            <v>60000</v>
          </cell>
          <cell r="H1164" t="str">
            <v>failed</v>
          </cell>
        </row>
        <row r="1165">
          <cell r="D1165">
            <v>5200</v>
          </cell>
          <cell r="H1165" t="str">
            <v>failed</v>
          </cell>
        </row>
        <row r="1166">
          <cell r="D1166">
            <v>10000</v>
          </cell>
          <cell r="H1166" t="str">
            <v>failed</v>
          </cell>
        </row>
        <row r="1167">
          <cell r="D1167">
            <v>10000</v>
          </cell>
          <cell r="H1167" t="str">
            <v>failed</v>
          </cell>
        </row>
        <row r="1168">
          <cell r="D1168">
            <v>15000</v>
          </cell>
          <cell r="H1168" t="str">
            <v>failed</v>
          </cell>
        </row>
        <row r="1169">
          <cell r="D1169">
            <v>60000</v>
          </cell>
          <cell r="H1169" t="str">
            <v>failed</v>
          </cell>
        </row>
        <row r="1170">
          <cell r="D1170">
            <v>18000</v>
          </cell>
          <cell r="H1170" t="str">
            <v>failed</v>
          </cell>
        </row>
        <row r="1171">
          <cell r="D1171">
            <v>10000</v>
          </cell>
          <cell r="H1171" t="str">
            <v>failed</v>
          </cell>
        </row>
        <row r="1172">
          <cell r="D1172">
            <v>25000</v>
          </cell>
          <cell r="H1172" t="str">
            <v>failed</v>
          </cell>
        </row>
        <row r="1173">
          <cell r="D1173">
            <v>25000</v>
          </cell>
          <cell r="H1173" t="str">
            <v>failed</v>
          </cell>
        </row>
        <row r="1174">
          <cell r="D1174">
            <v>9000</v>
          </cell>
          <cell r="H1174" t="str">
            <v>failed</v>
          </cell>
        </row>
        <row r="1175">
          <cell r="D1175">
            <v>125000</v>
          </cell>
          <cell r="H1175" t="str">
            <v>failed</v>
          </cell>
        </row>
        <row r="1176">
          <cell r="D1176">
            <v>15000</v>
          </cell>
          <cell r="H1176" t="str">
            <v>failed</v>
          </cell>
        </row>
        <row r="1177">
          <cell r="D1177">
            <v>20000</v>
          </cell>
          <cell r="H1177" t="str">
            <v>failed</v>
          </cell>
        </row>
        <row r="1178">
          <cell r="D1178">
            <v>175000</v>
          </cell>
          <cell r="H1178" t="str">
            <v>failed</v>
          </cell>
        </row>
        <row r="1179">
          <cell r="D1179">
            <v>6000</v>
          </cell>
          <cell r="H1179" t="str">
            <v>failed</v>
          </cell>
        </row>
        <row r="1180">
          <cell r="D1180">
            <v>75000</v>
          </cell>
          <cell r="H1180" t="str">
            <v>failed</v>
          </cell>
        </row>
        <row r="1181">
          <cell r="D1181">
            <v>60000</v>
          </cell>
          <cell r="H1181" t="str">
            <v>failed</v>
          </cell>
        </row>
        <row r="1182">
          <cell r="D1182">
            <v>50000</v>
          </cell>
          <cell r="H1182" t="str">
            <v>failed</v>
          </cell>
        </row>
        <row r="1183">
          <cell r="D1183">
            <v>50000</v>
          </cell>
          <cell r="H1183" t="str">
            <v>failed</v>
          </cell>
        </row>
        <row r="1184">
          <cell r="D1184">
            <v>1000</v>
          </cell>
          <cell r="H1184" t="str">
            <v>failed</v>
          </cell>
        </row>
        <row r="1185">
          <cell r="D1185">
            <v>2500</v>
          </cell>
          <cell r="H1185" t="str">
            <v>failed</v>
          </cell>
        </row>
        <row r="1186">
          <cell r="D1186">
            <v>22000</v>
          </cell>
          <cell r="H1186" t="str">
            <v>successful</v>
          </cell>
        </row>
        <row r="1187">
          <cell r="D1187">
            <v>12500</v>
          </cell>
          <cell r="H1187" t="str">
            <v>successful</v>
          </cell>
        </row>
        <row r="1188">
          <cell r="D1188">
            <v>7500</v>
          </cell>
          <cell r="H1188" t="str">
            <v>successful</v>
          </cell>
        </row>
        <row r="1189">
          <cell r="D1189">
            <v>8750</v>
          </cell>
          <cell r="H1189" t="str">
            <v>successful</v>
          </cell>
        </row>
        <row r="1190">
          <cell r="D1190">
            <v>2000</v>
          </cell>
          <cell r="H1190" t="str">
            <v>successful</v>
          </cell>
        </row>
        <row r="1191">
          <cell r="D1191">
            <v>9000</v>
          </cell>
          <cell r="H1191" t="str">
            <v>successful</v>
          </cell>
        </row>
        <row r="1192">
          <cell r="D1192">
            <v>500</v>
          </cell>
          <cell r="H1192" t="str">
            <v>successful</v>
          </cell>
        </row>
        <row r="1193">
          <cell r="D1193">
            <v>2700</v>
          </cell>
          <cell r="H1193" t="str">
            <v>successful</v>
          </cell>
        </row>
        <row r="1194">
          <cell r="D1194">
            <v>100</v>
          </cell>
          <cell r="H1194" t="str">
            <v>successful</v>
          </cell>
        </row>
        <row r="1195">
          <cell r="D1195">
            <v>21000</v>
          </cell>
          <cell r="H1195" t="str">
            <v>successful</v>
          </cell>
        </row>
        <row r="1196">
          <cell r="D1196">
            <v>12500</v>
          </cell>
          <cell r="H1196" t="str">
            <v>successful</v>
          </cell>
        </row>
        <row r="1197">
          <cell r="D1197">
            <v>10000</v>
          </cell>
          <cell r="H1197" t="str">
            <v>successful</v>
          </cell>
        </row>
        <row r="1198">
          <cell r="D1198">
            <v>14500</v>
          </cell>
          <cell r="H1198" t="str">
            <v>successful</v>
          </cell>
        </row>
        <row r="1199">
          <cell r="D1199">
            <v>15000</v>
          </cell>
          <cell r="H1199" t="str">
            <v>successful</v>
          </cell>
        </row>
        <row r="1200">
          <cell r="D1200">
            <v>3500</v>
          </cell>
          <cell r="H1200" t="str">
            <v>successful</v>
          </cell>
        </row>
        <row r="1201">
          <cell r="D1201">
            <v>2658</v>
          </cell>
          <cell r="H1201" t="str">
            <v>successful</v>
          </cell>
        </row>
        <row r="1202">
          <cell r="D1202">
            <v>4800</v>
          </cell>
          <cell r="H1202" t="str">
            <v>successful</v>
          </cell>
        </row>
        <row r="1203">
          <cell r="D1203">
            <v>6000</v>
          </cell>
          <cell r="H1203" t="str">
            <v>successful</v>
          </cell>
        </row>
        <row r="1204">
          <cell r="D1204">
            <v>25000</v>
          </cell>
          <cell r="H1204" t="str">
            <v>successful</v>
          </cell>
        </row>
        <row r="1205">
          <cell r="D1205">
            <v>16300</v>
          </cell>
          <cell r="H1205" t="str">
            <v>successful</v>
          </cell>
        </row>
        <row r="1206">
          <cell r="D1206">
            <v>13000</v>
          </cell>
          <cell r="H1206" t="str">
            <v>successful</v>
          </cell>
        </row>
        <row r="1207">
          <cell r="D1207">
            <v>13000</v>
          </cell>
          <cell r="H1207" t="str">
            <v>successful</v>
          </cell>
        </row>
        <row r="1208">
          <cell r="D1208">
            <v>900</v>
          </cell>
          <cell r="H1208" t="str">
            <v>successful</v>
          </cell>
        </row>
        <row r="1209">
          <cell r="D1209">
            <v>16700</v>
          </cell>
          <cell r="H1209" t="str">
            <v>successful</v>
          </cell>
        </row>
        <row r="1210">
          <cell r="D1210">
            <v>10000</v>
          </cell>
          <cell r="H1210" t="str">
            <v>successful</v>
          </cell>
        </row>
        <row r="1211">
          <cell r="D1211">
            <v>6000</v>
          </cell>
          <cell r="H1211" t="str">
            <v>successful</v>
          </cell>
        </row>
        <row r="1212">
          <cell r="D1212">
            <v>20000</v>
          </cell>
          <cell r="H1212" t="str">
            <v>successful</v>
          </cell>
        </row>
        <row r="1213">
          <cell r="D1213">
            <v>1000</v>
          </cell>
          <cell r="H1213" t="str">
            <v>successful</v>
          </cell>
        </row>
        <row r="1214">
          <cell r="D1214">
            <v>2500</v>
          </cell>
          <cell r="H1214" t="str">
            <v>successful</v>
          </cell>
        </row>
        <row r="1215">
          <cell r="D1215">
            <v>6500</v>
          </cell>
          <cell r="H1215" t="str">
            <v>successful</v>
          </cell>
        </row>
        <row r="1216">
          <cell r="D1216">
            <v>2000</v>
          </cell>
          <cell r="H1216" t="str">
            <v>successful</v>
          </cell>
        </row>
        <row r="1217">
          <cell r="D1217">
            <v>5000</v>
          </cell>
          <cell r="H1217" t="str">
            <v>successful</v>
          </cell>
        </row>
        <row r="1218">
          <cell r="D1218">
            <v>14000</v>
          </cell>
          <cell r="H1218" t="str">
            <v>successful</v>
          </cell>
        </row>
        <row r="1219">
          <cell r="D1219">
            <v>26500</v>
          </cell>
          <cell r="H1219" t="str">
            <v>successful</v>
          </cell>
        </row>
        <row r="1220">
          <cell r="D1220">
            <v>9000</v>
          </cell>
          <cell r="H1220" t="str">
            <v>successful</v>
          </cell>
        </row>
        <row r="1221">
          <cell r="D1221">
            <v>16350</v>
          </cell>
          <cell r="H1221" t="str">
            <v>successful</v>
          </cell>
        </row>
        <row r="1222">
          <cell r="D1222">
            <v>15000</v>
          </cell>
          <cell r="H1222" t="str">
            <v>successful</v>
          </cell>
        </row>
        <row r="1223">
          <cell r="D1223">
            <v>2200</v>
          </cell>
          <cell r="H1223" t="str">
            <v>successful</v>
          </cell>
        </row>
        <row r="1224">
          <cell r="D1224">
            <v>4000</v>
          </cell>
          <cell r="H1224" t="str">
            <v>successful</v>
          </cell>
        </row>
        <row r="1225">
          <cell r="D1225">
            <v>19800</v>
          </cell>
          <cell r="H1225" t="str">
            <v>successful</v>
          </cell>
        </row>
        <row r="1226">
          <cell r="D1226">
            <v>15000</v>
          </cell>
          <cell r="H1226" t="str">
            <v>canceled</v>
          </cell>
        </row>
        <row r="1227">
          <cell r="D1227">
            <v>3000</v>
          </cell>
          <cell r="H1227" t="str">
            <v>canceled</v>
          </cell>
        </row>
        <row r="1228">
          <cell r="D1228">
            <v>50000</v>
          </cell>
          <cell r="H1228" t="str">
            <v>canceled</v>
          </cell>
        </row>
        <row r="1229">
          <cell r="D1229">
            <v>2000</v>
          </cell>
          <cell r="H1229" t="str">
            <v>canceled</v>
          </cell>
        </row>
        <row r="1230">
          <cell r="D1230">
            <v>5000</v>
          </cell>
          <cell r="H1230" t="str">
            <v>canceled</v>
          </cell>
        </row>
        <row r="1231">
          <cell r="D1231">
            <v>2750</v>
          </cell>
          <cell r="H1231" t="str">
            <v>canceled</v>
          </cell>
        </row>
        <row r="1232">
          <cell r="D1232">
            <v>500000</v>
          </cell>
          <cell r="H1232" t="str">
            <v>canceled</v>
          </cell>
        </row>
        <row r="1233">
          <cell r="D1233">
            <v>5000</v>
          </cell>
          <cell r="H1233" t="str">
            <v>canceled</v>
          </cell>
        </row>
        <row r="1234">
          <cell r="D1234">
            <v>5000</v>
          </cell>
          <cell r="H1234" t="str">
            <v>canceled</v>
          </cell>
        </row>
        <row r="1235">
          <cell r="D1235">
            <v>1000</v>
          </cell>
          <cell r="H1235" t="str">
            <v>canceled</v>
          </cell>
        </row>
        <row r="1236">
          <cell r="D1236">
            <v>50000</v>
          </cell>
          <cell r="H1236" t="str">
            <v>canceled</v>
          </cell>
        </row>
        <row r="1237">
          <cell r="D1237">
            <v>7534</v>
          </cell>
          <cell r="H1237" t="str">
            <v>canceled</v>
          </cell>
        </row>
        <row r="1238">
          <cell r="D1238">
            <v>2500</v>
          </cell>
          <cell r="H1238" t="str">
            <v>canceled</v>
          </cell>
        </row>
        <row r="1239">
          <cell r="D1239">
            <v>25000</v>
          </cell>
          <cell r="H1239" t="str">
            <v>canceled</v>
          </cell>
        </row>
        <row r="1240">
          <cell r="D1240">
            <v>1000</v>
          </cell>
          <cell r="H1240" t="str">
            <v>canceled</v>
          </cell>
        </row>
        <row r="1241">
          <cell r="D1241">
            <v>2500</v>
          </cell>
          <cell r="H1241" t="str">
            <v>canceled</v>
          </cell>
        </row>
        <row r="1242">
          <cell r="D1242">
            <v>8000</v>
          </cell>
          <cell r="H1242" t="str">
            <v>canceled</v>
          </cell>
        </row>
        <row r="1243">
          <cell r="D1243">
            <v>5000</v>
          </cell>
          <cell r="H1243" t="str">
            <v>canceled</v>
          </cell>
        </row>
        <row r="1244">
          <cell r="D1244">
            <v>911</v>
          </cell>
          <cell r="H1244" t="str">
            <v>canceled</v>
          </cell>
        </row>
        <row r="1245">
          <cell r="D1245">
            <v>12000</v>
          </cell>
          <cell r="H1245" t="str">
            <v>canceled</v>
          </cell>
        </row>
        <row r="1246">
          <cell r="D1246">
            <v>2000</v>
          </cell>
          <cell r="H1246" t="str">
            <v>successful</v>
          </cell>
        </row>
        <row r="1247">
          <cell r="D1247">
            <v>2000</v>
          </cell>
          <cell r="H1247" t="str">
            <v>successful</v>
          </cell>
        </row>
        <row r="1248">
          <cell r="D1248">
            <v>2000</v>
          </cell>
          <cell r="H1248" t="str">
            <v>successful</v>
          </cell>
        </row>
        <row r="1249">
          <cell r="D1249">
            <v>3500</v>
          </cell>
          <cell r="H1249" t="str">
            <v>successful</v>
          </cell>
        </row>
        <row r="1250">
          <cell r="D1250">
            <v>2500</v>
          </cell>
          <cell r="H1250" t="str">
            <v>successful</v>
          </cell>
        </row>
        <row r="1251">
          <cell r="D1251">
            <v>5000</v>
          </cell>
          <cell r="H1251" t="str">
            <v>successful</v>
          </cell>
        </row>
        <row r="1252">
          <cell r="D1252">
            <v>30000</v>
          </cell>
          <cell r="H1252" t="str">
            <v>successful</v>
          </cell>
        </row>
        <row r="1253">
          <cell r="D1253">
            <v>6000</v>
          </cell>
          <cell r="H1253" t="str">
            <v>successful</v>
          </cell>
        </row>
        <row r="1254">
          <cell r="D1254">
            <v>3500</v>
          </cell>
          <cell r="H1254" t="str">
            <v>successful</v>
          </cell>
        </row>
        <row r="1255">
          <cell r="D1255">
            <v>10</v>
          </cell>
          <cell r="H1255" t="str">
            <v>successful</v>
          </cell>
        </row>
        <row r="1256">
          <cell r="D1256">
            <v>6700</v>
          </cell>
          <cell r="H1256" t="str">
            <v>successful</v>
          </cell>
        </row>
        <row r="1257">
          <cell r="D1257">
            <v>3000</v>
          </cell>
          <cell r="H1257" t="str">
            <v>successful</v>
          </cell>
        </row>
        <row r="1258">
          <cell r="D1258">
            <v>30000</v>
          </cell>
          <cell r="H1258" t="str">
            <v>successful</v>
          </cell>
        </row>
        <row r="1259">
          <cell r="D1259">
            <v>5500</v>
          </cell>
          <cell r="H1259" t="str">
            <v>successful</v>
          </cell>
        </row>
        <row r="1260">
          <cell r="D1260">
            <v>12000</v>
          </cell>
          <cell r="H1260" t="str">
            <v>successful</v>
          </cell>
        </row>
        <row r="1261">
          <cell r="D1261">
            <v>2500</v>
          </cell>
          <cell r="H1261" t="str">
            <v>successful</v>
          </cell>
        </row>
        <row r="1262">
          <cell r="D1262">
            <v>3300</v>
          </cell>
          <cell r="H1262" t="str">
            <v>successful</v>
          </cell>
        </row>
        <row r="1263">
          <cell r="D1263">
            <v>2000</v>
          </cell>
          <cell r="H1263" t="str">
            <v>successful</v>
          </cell>
        </row>
        <row r="1264">
          <cell r="D1264">
            <v>6500</v>
          </cell>
          <cell r="H1264" t="str">
            <v>successful</v>
          </cell>
        </row>
        <row r="1265">
          <cell r="D1265">
            <v>1500</v>
          </cell>
          <cell r="H1265" t="str">
            <v>successful</v>
          </cell>
        </row>
        <row r="1266">
          <cell r="D1266">
            <v>650</v>
          </cell>
          <cell r="H1266" t="str">
            <v>successful</v>
          </cell>
        </row>
        <row r="1267">
          <cell r="D1267">
            <v>3500</v>
          </cell>
          <cell r="H1267" t="str">
            <v>successful</v>
          </cell>
        </row>
        <row r="1268">
          <cell r="D1268">
            <v>9500</v>
          </cell>
          <cell r="H1268" t="str">
            <v>successful</v>
          </cell>
        </row>
        <row r="1269">
          <cell r="D1269">
            <v>22000</v>
          </cell>
          <cell r="H1269" t="str">
            <v>successful</v>
          </cell>
        </row>
        <row r="1270">
          <cell r="D1270">
            <v>12000</v>
          </cell>
          <cell r="H1270" t="str">
            <v>successful</v>
          </cell>
        </row>
        <row r="1271">
          <cell r="D1271">
            <v>18800</v>
          </cell>
          <cell r="H1271" t="str">
            <v>successful</v>
          </cell>
        </row>
        <row r="1272">
          <cell r="D1272">
            <v>10000</v>
          </cell>
          <cell r="H1272" t="str">
            <v>successful</v>
          </cell>
        </row>
        <row r="1273">
          <cell r="D1273">
            <v>7500</v>
          </cell>
          <cell r="H1273" t="str">
            <v>successful</v>
          </cell>
        </row>
        <row r="1274">
          <cell r="D1274">
            <v>5000</v>
          </cell>
          <cell r="H1274" t="str">
            <v>successful</v>
          </cell>
        </row>
        <row r="1275">
          <cell r="D1275">
            <v>4000</v>
          </cell>
          <cell r="H1275" t="str">
            <v>successful</v>
          </cell>
        </row>
        <row r="1276">
          <cell r="D1276">
            <v>25000</v>
          </cell>
          <cell r="H1276" t="str">
            <v>successful</v>
          </cell>
        </row>
        <row r="1277">
          <cell r="D1277">
            <v>15000</v>
          </cell>
          <cell r="H1277" t="str">
            <v>successful</v>
          </cell>
        </row>
        <row r="1278">
          <cell r="D1278">
            <v>3000</v>
          </cell>
          <cell r="H1278" t="str">
            <v>successful</v>
          </cell>
        </row>
        <row r="1279">
          <cell r="D1279">
            <v>15000</v>
          </cell>
          <cell r="H1279" t="str">
            <v>successful</v>
          </cell>
        </row>
        <row r="1280">
          <cell r="D1280">
            <v>6500</v>
          </cell>
          <cell r="H1280" t="str">
            <v>successful</v>
          </cell>
        </row>
        <row r="1281">
          <cell r="D1281">
            <v>12516</v>
          </cell>
          <cell r="H1281" t="str">
            <v>successful</v>
          </cell>
        </row>
        <row r="1282">
          <cell r="D1282">
            <v>15000</v>
          </cell>
          <cell r="H1282" t="str">
            <v>successful</v>
          </cell>
        </row>
        <row r="1283">
          <cell r="D1283">
            <v>7000</v>
          </cell>
          <cell r="H1283" t="str">
            <v>successful</v>
          </cell>
        </row>
        <row r="1284">
          <cell r="D1284">
            <v>15000</v>
          </cell>
          <cell r="H1284" t="str">
            <v>successful</v>
          </cell>
        </row>
        <row r="1285">
          <cell r="D1285">
            <v>1000</v>
          </cell>
          <cell r="H1285" t="str">
            <v>successful</v>
          </cell>
        </row>
        <row r="1286">
          <cell r="D1286">
            <v>2000</v>
          </cell>
          <cell r="H1286" t="str">
            <v>successful</v>
          </cell>
        </row>
        <row r="1287">
          <cell r="D1287">
            <v>2000</v>
          </cell>
          <cell r="H1287" t="str">
            <v>successful</v>
          </cell>
        </row>
        <row r="1288">
          <cell r="D1288">
            <v>1500</v>
          </cell>
          <cell r="H1288" t="str">
            <v>successful</v>
          </cell>
        </row>
        <row r="1289">
          <cell r="D1289">
            <v>250</v>
          </cell>
          <cell r="H1289" t="str">
            <v>successful</v>
          </cell>
        </row>
        <row r="1290">
          <cell r="D1290">
            <v>4000</v>
          </cell>
          <cell r="H1290" t="str">
            <v>successful</v>
          </cell>
        </row>
        <row r="1291">
          <cell r="D1291">
            <v>1500</v>
          </cell>
          <cell r="H1291" t="str">
            <v>successful</v>
          </cell>
        </row>
        <row r="1292">
          <cell r="D1292">
            <v>3500</v>
          </cell>
          <cell r="H1292" t="str">
            <v>successful</v>
          </cell>
        </row>
        <row r="1293">
          <cell r="D1293">
            <v>3000</v>
          </cell>
          <cell r="H1293" t="str">
            <v>successful</v>
          </cell>
        </row>
        <row r="1294">
          <cell r="D1294">
            <v>1700</v>
          </cell>
          <cell r="H1294" t="str">
            <v>successful</v>
          </cell>
        </row>
        <row r="1295">
          <cell r="D1295">
            <v>15000</v>
          </cell>
          <cell r="H1295" t="str">
            <v>successful</v>
          </cell>
        </row>
        <row r="1296">
          <cell r="D1296">
            <v>500</v>
          </cell>
          <cell r="H1296" t="str">
            <v>successful</v>
          </cell>
        </row>
        <row r="1297">
          <cell r="D1297">
            <v>2500</v>
          </cell>
          <cell r="H1297" t="str">
            <v>successful</v>
          </cell>
        </row>
        <row r="1298">
          <cell r="D1298">
            <v>850</v>
          </cell>
          <cell r="H1298" t="str">
            <v>successful</v>
          </cell>
        </row>
        <row r="1299">
          <cell r="D1299">
            <v>20000</v>
          </cell>
          <cell r="H1299" t="str">
            <v>successful</v>
          </cell>
        </row>
        <row r="1300">
          <cell r="D1300">
            <v>2000</v>
          </cell>
          <cell r="H1300" t="str">
            <v>successful</v>
          </cell>
        </row>
        <row r="1301">
          <cell r="D1301">
            <v>3500</v>
          </cell>
          <cell r="H1301" t="str">
            <v>successful</v>
          </cell>
        </row>
        <row r="1302">
          <cell r="D1302">
            <v>3000</v>
          </cell>
          <cell r="H1302" t="str">
            <v>successful</v>
          </cell>
        </row>
        <row r="1303">
          <cell r="D1303">
            <v>2000</v>
          </cell>
          <cell r="H1303" t="str">
            <v>successful</v>
          </cell>
        </row>
        <row r="1304">
          <cell r="D1304">
            <v>2500</v>
          </cell>
          <cell r="H1304" t="str">
            <v>successful</v>
          </cell>
        </row>
        <row r="1305">
          <cell r="D1305">
            <v>3500</v>
          </cell>
          <cell r="H1305" t="str">
            <v>successful</v>
          </cell>
        </row>
        <row r="1306">
          <cell r="D1306">
            <v>40000</v>
          </cell>
          <cell r="H1306" t="str">
            <v>canceled</v>
          </cell>
        </row>
        <row r="1307">
          <cell r="D1307">
            <v>30000</v>
          </cell>
          <cell r="H1307" t="str">
            <v>canceled</v>
          </cell>
        </row>
        <row r="1308">
          <cell r="D1308">
            <v>110000</v>
          </cell>
          <cell r="H1308" t="str">
            <v>canceled</v>
          </cell>
        </row>
        <row r="1309">
          <cell r="D1309">
            <v>50000</v>
          </cell>
          <cell r="H1309" t="str">
            <v>canceled</v>
          </cell>
        </row>
        <row r="1310">
          <cell r="D1310">
            <v>10000</v>
          </cell>
          <cell r="H1310" t="str">
            <v>canceled</v>
          </cell>
        </row>
        <row r="1311">
          <cell r="D1311">
            <v>11500</v>
          </cell>
          <cell r="H1311" t="str">
            <v>canceled</v>
          </cell>
        </row>
        <row r="1312">
          <cell r="D1312">
            <v>20000</v>
          </cell>
          <cell r="H1312" t="str">
            <v>canceled</v>
          </cell>
        </row>
        <row r="1313">
          <cell r="D1313">
            <v>250000</v>
          </cell>
          <cell r="H1313" t="str">
            <v>canceled</v>
          </cell>
        </row>
        <row r="1314">
          <cell r="D1314">
            <v>4600</v>
          </cell>
          <cell r="H1314" t="str">
            <v>canceled</v>
          </cell>
        </row>
        <row r="1315">
          <cell r="D1315">
            <v>40000</v>
          </cell>
          <cell r="H1315" t="str">
            <v>canceled</v>
          </cell>
        </row>
        <row r="1316">
          <cell r="D1316">
            <v>180000</v>
          </cell>
          <cell r="H1316" t="str">
            <v>canceled</v>
          </cell>
        </row>
        <row r="1317">
          <cell r="D1317">
            <v>100000</v>
          </cell>
          <cell r="H1317" t="str">
            <v>canceled</v>
          </cell>
        </row>
        <row r="1318">
          <cell r="D1318">
            <v>75000</v>
          </cell>
          <cell r="H1318" t="str">
            <v>canceled</v>
          </cell>
        </row>
        <row r="1319">
          <cell r="D1319">
            <v>200000</v>
          </cell>
          <cell r="H1319" t="str">
            <v>canceled</v>
          </cell>
        </row>
        <row r="1320">
          <cell r="D1320">
            <v>40000</v>
          </cell>
          <cell r="H1320" t="str">
            <v>canceled</v>
          </cell>
        </row>
        <row r="1321">
          <cell r="D1321">
            <v>5800</v>
          </cell>
          <cell r="H1321" t="str">
            <v>canceled</v>
          </cell>
        </row>
        <row r="1322">
          <cell r="D1322">
            <v>100000</v>
          </cell>
          <cell r="H1322" t="str">
            <v>canceled</v>
          </cell>
        </row>
        <row r="1323">
          <cell r="D1323">
            <v>462000</v>
          </cell>
          <cell r="H1323" t="str">
            <v>canceled</v>
          </cell>
        </row>
        <row r="1324">
          <cell r="D1324">
            <v>35000</v>
          </cell>
          <cell r="H1324" t="str">
            <v>canceled</v>
          </cell>
        </row>
        <row r="1325">
          <cell r="D1325">
            <v>15000</v>
          </cell>
          <cell r="H1325" t="str">
            <v>canceled</v>
          </cell>
        </row>
        <row r="1326">
          <cell r="D1326">
            <v>50000</v>
          </cell>
          <cell r="H1326" t="str">
            <v>canceled</v>
          </cell>
        </row>
        <row r="1327">
          <cell r="D1327">
            <v>20000</v>
          </cell>
          <cell r="H1327" t="str">
            <v>canceled</v>
          </cell>
        </row>
        <row r="1328">
          <cell r="D1328">
            <v>100000</v>
          </cell>
          <cell r="H1328" t="str">
            <v>canceled</v>
          </cell>
        </row>
        <row r="1329">
          <cell r="D1329">
            <v>48000</v>
          </cell>
          <cell r="H1329" t="str">
            <v>canceled</v>
          </cell>
        </row>
        <row r="1330">
          <cell r="D1330">
            <v>75000</v>
          </cell>
          <cell r="H1330" t="str">
            <v>canceled</v>
          </cell>
        </row>
        <row r="1331">
          <cell r="D1331">
            <v>50000</v>
          </cell>
          <cell r="H1331" t="str">
            <v>canceled</v>
          </cell>
        </row>
        <row r="1332">
          <cell r="D1332">
            <v>35000</v>
          </cell>
          <cell r="H1332" t="str">
            <v>canceled</v>
          </cell>
        </row>
        <row r="1333">
          <cell r="D1333">
            <v>250000</v>
          </cell>
          <cell r="H1333" t="str">
            <v>canceled</v>
          </cell>
        </row>
        <row r="1334">
          <cell r="D1334">
            <v>10115</v>
          </cell>
          <cell r="H1334" t="str">
            <v>canceled</v>
          </cell>
        </row>
        <row r="1335">
          <cell r="D1335">
            <v>2500</v>
          </cell>
          <cell r="H1335" t="str">
            <v>canceled</v>
          </cell>
        </row>
        <row r="1336">
          <cell r="D1336">
            <v>133000</v>
          </cell>
          <cell r="H1336" t="str">
            <v>canceled</v>
          </cell>
        </row>
        <row r="1337">
          <cell r="D1337">
            <v>25000</v>
          </cell>
          <cell r="H1337" t="str">
            <v>canceled</v>
          </cell>
        </row>
        <row r="1338">
          <cell r="D1338">
            <v>100000</v>
          </cell>
          <cell r="H1338" t="str">
            <v>canceled</v>
          </cell>
        </row>
        <row r="1339">
          <cell r="D1339">
            <v>50000</v>
          </cell>
          <cell r="H1339" t="str">
            <v>canceled</v>
          </cell>
        </row>
        <row r="1340">
          <cell r="D1340">
            <v>30000</v>
          </cell>
          <cell r="H1340" t="str">
            <v>canceled</v>
          </cell>
        </row>
        <row r="1341">
          <cell r="D1341">
            <v>50000</v>
          </cell>
          <cell r="H1341" t="str">
            <v>canceled</v>
          </cell>
        </row>
        <row r="1342">
          <cell r="D1342">
            <v>1680</v>
          </cell>
          <cell r="H1342" t="str">
            <v>canceled</v>
          </cell>
        </row>
        <row r="1343">
          <cell r="D1343">
            <v>25000</v>
          </cell>
          <cell r="H1343" t="str">
            <v>canceled</v>
          </cell>
        </row>
        <row r="1344">
          <cell r="D1344">
            <v>50000</v>
          </cell>
          <cell r="H1344" t="str">
            <v>canceled</v>
          </cell>
        </row>
        <row r="1345">
          <cell r="D1345">
            <v>50000</v>
          </cell>
          <cell r="H1345" t="str">
            <v>canceled</v>
          </cell>
        </row>
        <row r="1346">
          <cell r="D1346">
            <v>1500</v>
          </cell>
          <cell r="H1346" t="str">
            <v>successful</v>
          </cell>
        </row>
        <row r="1347">
          <cell r="D1347">
            <v>300</v>
          </cell>
          <cell r="H1347" t="str">
            <v>successful</v>
          </cell>
        </row>
        <row r="1348">
          <cell r="D1348">
            <v>4900</v>
          </cell>
          <cell r="H1348" t="str">
            <v>successful</v>
          </cell>
        </row>
        <row r="1349">
          <cell r="D1349">
            <v>2500</v>
          </cell>
          <cell r="H1349" t="str">
            <v>successful</v>
          </cell>
        </row>
        <row r="1350">
          <cell r="D1350">
            <v>5875</v>
          </cell>
          <cell r="H1350" t="str">
            <v>successful</v>
          </cell>
        </row>
        <row r="1351">
          <cell r="D1351">
            <v>5000</v>
          </cell>
          <cell r="H1351" t="str">
            <v>successful</v>
          </cell>
        </row>
        <row r="1352">
          <cell r="D1352">
            <v>5000</v>
          </cell>
          <cell r="H1352" t="str">
            <v>successful</v>
          </cell>
        </row>
        <row r="1353">
          <cell r="D1353">
            <v>20000</v>
          </cell>
          <cell r="H1353" t="str">
            <v>successful</v>
          </cell>
        </row>
        <row r="1354">
          <cell r="D1354">
            <v>10000</v>
          </cell>
          <cell r="H1354" t="str">
            <v>successful</v>
          </cell>
        </row>
        <row r="1355">
          <cell r="D1355">
            <v>1000</v>
          </cell>
          <cell r="H1355" t="str">
            <v>successful</v>
          </cell>
        </row>
        <row r="1356">
          <cell r="D1356">
            <v>1200</v>
          </cell>
          <cell r="H1356" t="str">
            <v>successful</v>
          </cell>
        </row>
        <row r="1357">
          <cell r="D1357">
            <v>2500</v>
          </cell>
          <cell r="H1357" t="str">
            <v>successful</v>
          </cell>
        </row>
        <row r="1358">
          <cell r="D1358">
            <v>3400</v>
          </cell>
          <cell r="H1358" t="str">
            <v>successful</v>
          </cell>
        </row>
        <row r="1359">
          <cell r="D1359">
            <v>2000</v>
          </cell>
          <cell r="H1359" t="str">
            <v>successful</v>
          </cell>
        </row>
        <row r="1360">
          <cell r="D1360">
            <v>3000</v>
          </cell>
          <cell r="H1360" t="str">
            <v>successful</v>
          </cell>
        </row>
        <row r="1361">
          <cell r="D1361">
            <v>660</v>
          </cell>
          <cell r="H1361" t="str">
            <v>successful</v>
          </cell>
        </row>
        <row r="1362">
          <cell r="D1362">
            <v>1500</v>
          </cell>
          <cell r="H1362" t="str">
            <v>successful</v>
          </cell>
        </row>
        <row r="1363">
          <cell r="D1363">
            <v>6000</v>
          </cell>
          <cell r="H1363" t="str">
            <v>successful</v>
          </cell>
        </row>
        <row r="1364">
          <cell r="D1364">
            <v>1000</v>
          </cell>
          <cell r="H1364" t="str">
            <v>successful</v>
          </cell>
        </row>
        <row r="1365">
          <cell r="D1365">
            <v>200</v>
          </cell>
          <cell r="H1365" t="str">
            <v>successful</v>
          </cell>
        </row>
        <row r="1366">
          <cell r="D1366">
            <v>42000</v>
          </cell>
          <cell r="H1366" t="str">
            <v>successful</v>
          </cell>
        </row>
        <row r="1367">
          <cell r="D1367">
            <v>7500</v>
          </cell>
          <cell r="H1367" t="str">
            <v>successful</v>
          </cell>
        </row>
        <row r="1368">
          <cell r="D1368">
            <v>7500</v>
          </cell>
          <cell r="H1368" t="str">
            <v>successful</v>
          </cell>
        </row>
        <row r="1369">
          <cell r="D1369">
            <v>5000</v>
          </cell>
          <cell r="H1369" t="str">
            <v>successful</v>
          </cell>
        </row>
        <row r="1370">
          <cell r="D1370">
            <v>5000</v>
          </cell>
          <cell r="H1370" t="str">
            <v>successful</v>
          </cell>
        </row>
        <row r="1371">
          <cell r="D1371">
            <v>32360</v>
          </cell>
          <cell r="H1371" t="str">
            <v>successful</v>
          </cell>
        </row>
        <row r="1372">
          <cell r="D1372">
            <v>1500</v>
          </cell>
          <cell r="H1372" t="str">
            <v>successful</v>
          </cell>
        </row>
        <row r="1373">
          <cell r="D1373">
            <v>6999</v>
          </cell>
          <cell r="H1373" t="str">
            <v>successful</v>
          </cell>
        </row>
        <row r="1374">
          <cell r="D1374">
            <v>500</v>
          </cell>
          <cell r="H1374" t="str">
            <v>successful</v>
          </cell>
        </row>
        <row r="1375">
          <cell r="D1375">
            <v>10000</v>
          </cell>
          <cell r="H1375" t="str">
            <v>successful</v>
          </cell>
        </row>
        <row r="1376">
          <cell r="D1376">
            <v>1500</v>
          </cell>
          <cell r="H1376" t="str">
            <v>successful</v>
          </cell>
        </row>
        <row r="1377">
          <cell r="D1377">
            <v>4000</v>
          </cell>
          <cell r="H1377" t="str">
            <v>successful</v>
          </cell>
        </row>
        <row r="1378">
          <cell r="D1378">
            <v>3700</v>
          </cell>
          <cell r="H1378" t="str">
            <v>successful</v>
          </cell>
        </row>
        <row r="1379">
          <cell r="D1379">
            <v>1300</v>
          </cell>
          <cell r="H1379" t="str">
            <v>successful</v>
          </cell>
        </row>
        <row r="1380">
          <cell r="D1380">
            <v>2000</v>
          </cell>
          <cell r="H1380" t="str">
            <v>successful</v>
          </cell>
        </row>
        <row r="1381">
          <cell r="D1381">
            <v>10000</v>
          </cell>
          <cell r="H1381" t="str">
            <v>successful</v>
          </cell>
        </row>
        <row r="1382">
          <cell r="D1382">
            <v>25</v>
          </cell>
          <cell r="H1382" t="str">
            <v>successful</v>
          </cell>
        </row>
        <row r="1383">
          <cell r="D1383">
            <v>5000</v>
          </cell>
          <cell r="H1383" t="str">
            <v>successful</v>
          </cell>
        </row>
        <row r="1384">
          <cell r="D1384">
            <v>8000</v>
          </cell>
          <cell r="H1384" t="str">
            <v>successful</v>
          </cell>
        </row>
        <row r="1385">
          <cell r="D1385">
            <v>2200</v>
          </cell>
          <cell r="H1385" t="str">
            <v>successful</v>
          </cell>
        </row>
        <row r="1386">
          <cell r="D1386">
            <v>3500</v>
          </cell>
          <cell r="H1386" t="str">
            <v>successful</v>
          </cell>
        </row>
        <row r="1387">
          <cell r="D1387">
            <v>8000</v>
          </cell>
          <cell r="H1387" t="str">
            <v>successful</v>
          </cell>
        </row>
        <row r="1388">
          <cell r="D1388">
            <v>400</v>
          </cell>
          <cell r="H1388" t="str">
            <v>successful</v>
          </cell>
        </row>
        <row r="1389">
          <cell r="D1389">
            <v>4000</v>
          </cell>
          <cell r="H1389" t="str">
            <v>successful</v>
          </cell>
        </row>
        <row r="1390">
          <cell r="D1390">
            <v>5000</v>
          </cell>
          <cell r="H1390" t="str">
            <v>successful</v>
          </cell>
        </row>
        <row r="1391">
          <cell r="D1391">
            <v>500</v>
          </cell>
          <cell r="H1391" t="str">
            <v>successful</v>
          </cell>
        </row>
        <row r="1392">
          <cell r="D1392">
            <v>2800</v>
          </cell>
          <cell r="H1392" t="str">
            <v>successful</v>
          </cell>
        </row>
        <row r="1393">
          <cell r="D1393">
            <v>500</v>
          </cell>
          <cell r="H1393" t="str">
            <v>successful</v>
          </cell>
        </row>
        <row r="1394">
          <cell r="D1394">
            <v>2500</v>
          </cell>
          <cell r="H1394" t="str">
            <v>successful</v>
          </cell>
        </row>
        <row r="1395">
          <cell r="D1395">
            <v>10000</v>
          </cell>
          <cell r="H1395" t="str">
            <v>successful</v>
          </cell>
        </row>
        <row r="1396">
          <cell r="D1396">
            <v>750</v>
          </cell>
          <cell r="H1396" t="str">
            <v>successful</v>
          </cell>
        </row>
        <row r="1397">
          <cell r="D1397">
            <v>3500</v>
          </cell>
          <cell r="H1397" t="str">
            <v>successful</v>
          </cell>
        </row>
        <row r="1398">
          <cell r="D1398">
            <v>6000</v>
          </cell>
          <cell r="H1398" t="str">
            <v>successful</v>
          </cell>
        </row>
        <row r="1399">
          <cell r="D1399">
            <v>10000</v>
          </cell>
          <cell r="H1399" t="str">
            <v>successful</v>
          </cell>
        </row>
        <row r="1400">
          <cell r="D1400">
            <v>4400</v>
          </cell>
          <cell r="H1400" t="str">
            <v>successful</v>
          </cell>
        </row>
        <row r="1401">
          <cell r="D1401">
            <v>9000</v>
          </cell>
          <cell r="H1401" t="str">
            <v>successful</v>
          </cell>
        </row>
        <row r="1402">
          <cell r="D1402">
            <v>350</v>
          </cell>
          <cell r="H1402" t="str">
            <v>successful</v>
          </cell>
        </row>
        <row r="1403">
          <cell r="D1403">
            <v>2500</v>
          </cell>
          <cell r="H1403" t="str">
            <v>successful</v>
          </cell>
        </row>
        <row r="1404">
          <cell r="D1404">
            <v>2500</v>
          </cell>
          <cell r="H1404" t="str">
            <v>successful</v>
          </cell>
        </row>
        <row r="1405">
          <cell r="D1405">
            <v>4000</v>
          </cell>
          <cell r="H1405" t="str">
            <v>successful</v>
          </cell>
        </row>
        <row r="1406">
          <cell r="D1406">
            <v>14500</v>
          </cell>
          <cell r="H1406" t="str">
            <v>failed</v>
          </cell>
        </row>
        <row r="1407">
          <cell r="D1407">
            <v>25000</v>
          </cell>
          <cell r="H1407" t="str">
            <v>failed</v>
          </cell>
        </row>
        <row r="1408">
          <cell r="D1408">
            <v>12000</v>
          </cell>
          <cell r="H1408" t="str">
            <v>failed</v>
          </cell>
        </row>
        <row r="1409">
          <cell r="D1409">
            <v>3000</v>
          </cell>
          <cell r="H1409" t="str">
            <v>failed</v>
          </cell>
        </row>
        <row r="1410">
          <cell r="D1410">
            <v>1000</v>
          </cell>
          <cell r="H1410" t="str">
            <v>failed</v>
          </cell>
        </row>
        <row r="1411">
          <cell r="D1411">
            <v>4000</v>
          </cell>
          <cell r="H1411" t="str">
            <v>failed</v>
          </cell>
        </row>
        <row r="1412">
          <cell r="D1412">
            <v>6000</v>
          </cell>
          <cell r="H1412" t="str">
            <v>failed</v>
          </cell>
        </row>
        <row r="1413">
          <cell r="D1413">
            <v>3000</v>
          </cell>
          <cell r="H1413" t="str">
            <v>failed</v>
          </cell>
        </row>
        <row r="1414">
          <cell r="D1414">
            <v>7000</v>
          </cell>
          <cell r="H1414" t="str">
            <v>failed</v>
          </cell>
        </row>
        <row r="1415">
          <cell r="D1415">
            <v>2000</v>
          </cell>
          <cell r="H1415" t="str">
            <v>failed</v>
          </cell>
        </row>
        <row r="1416">
          <cell r="D1416">
            <v>500</v>
          </cell>
          <cell r="H1416" t="str">
            <v>failed</v>
          </cell>
        </row>
        <row r="1417">
          <cell r="D1417">
            <v>4400</v>
          </cell>
          <cell r="H1417" t="str">
            <v>failed</v>
          </cell>
        </row>
        <row r="1418">
          <cell r="D1418">
            <v>50000</v>
          </cell>
          <cell r="H1418" t="str">
            <v>failed</v>
          </cell>
        </row>
        <row r="1419">
          <cell r="D1419">
            <v>4500</v>
          </cell>
          <cell r="H1419" t="str">
            <v>failed</v>
          </cell>
        </row>
        <row r="1420">
          <cell r="D1420">
            <v>3000</v>
          </cell>
          <cell r="H1420" t="str">
            <v>failed</v>
          </cell>
        </row>
        <row r="1421">
          <cell r="D1421">
            <v>6300</v>
          </cell>
          <cell r="H1421" t="str">
            <v>failed</v>
          </cell>
        </row>
        <row r="1422">
          <cell r="D1422">
            <v>110</v>
          </cell>
          <cell r="H1422" t="str">
            <v>failed</v>
          </cell>
        </row>
        <row r="1423">
          <cell r="D1423">
            <v>200000</v>
          </cell>
          <cell r="H1423" t="str">
            <v>failed</v>
          </cell>
        </row>
        <row r="1424">
          <cell r="D1424">
            <v>25000</v>
          </cell>
          <cell r="H1424" t="str">
            <v>failed</v>
          </cell>
        </row>
        <row r="1425">
          <cell r="D1425">
            <v>30000</v>
          </cell>
          <cell r="H1425" t="str">
            <v>failed</v>
          </cell>
        </row>
        <row r="1426">
          <cell r="D1426">
            <v>7500</v>
          </cell>
          <cell r="H1426" t="str">
            <v>failed</v>
          </cell>
        </row>
        <row r="1427">
          <cell r="D1427">
            <v>13000</v>
          </cell>
          <cell r="H1427" t="str">
            <v>failed</v>
          </cell>
        </row>
        <row r="1428">
          <cell r="D1428">
            <v>1000</v>
          </cell>
          <cell r="H1428" t="str">
            <v>failed</v>
          </cell>
        </row>
        <row r="1429">
          <cell r="D1429">
            <v>5000</v>
          </cell>
          <cell r="H1429" t="str">
            <v>failed</v>
          </cell>
        </row>
        <row r="1430">
          <cell r="D1430">
            <v>1000</v>
          </cell>
          <cell r="H1430" t="str">
            <v>failed</v>
          </cell>
        </row>
        <row r="1431">
          <cell r="D1431">
            <v>10000</v>
          </cell>
          <cell r="H1431" t="str">
            <v>failed</v>
          </cell>
        </row>
        <row r="1432">
          <cell r="D1432">
            <v>5000</v>
          </cell>
          <cell r="H1432" t="str">
            <v>failed</v>
          </cell>
        </row>
        <row r="1433">
          <cell r="D1433">
            <v>17000</v>
          </cell>
          <cell r="H1433" t="str">
            <v>failed</v>
          </cell>
        </row>
        <row r="1434">
          <cell r="D1434">
            <v>40000</v>
          </cell>
          <cell r="H1434" t="str">
            <v>failed</v>
          </cell>
        </row>
        <row r="1435">
          <cell r="D1435">
            <v>12000</v>
          </cell>
          <cell r="H1435" t="str">
            <v>failed</v>
          </cell>
        </row>
        <row r="1436">
          <cell r="D1436">
            <v>82000</v>
          </cell>
          <cell r="H1436" t="str">
            <v>failed</v>
          </cell>
        </row>
        <row r="1437">
          <cell r="D1437">
            <v>15000</v>
          </cell>
          <cell r="H1437" t="str">
            <v>failed</v>
          </cell>
        </row>
        <row r="1438">
          <cell r="D1438">
            <v>10000</v>
          </cell>
          <cell r="H1438" t="str">
            <v>failed</v>
          </cell>
        </row>
        <row r="1439">
          <cell r="D1439">
            <v>3000</v>
          </cell>
          <cell r="H1439" t="str">
            <v>failed</v>
          </cell>
        </row>
        <row r="1440">
          <cell r="D1440">
            <v>20000</v>
          </cell>
          <cell r="H1440" t="str">
            <v>failed</v>
          </cell>
        </row>
        <row r="1441">
          <cell r="D1441">
            <v>2725</v>
          </cell>
          <cell r="H1441" t="str">
            <v>failed</v>
          </cell>
        </row>
        <row r="1442">
          <cell r="D1442">
            <v>13000</v>
          </cell>
          <cell r="H1442" t="str">
            <v>failed</v>
          </cell>
        </row>
        <row r="1443">
          <cell r="D1443">
            <v>180000</v>
          </cell>
          <cell r="H1443" t="str">
            <v>failed</v>
          </cell>
        </row>
        <row r="1444">
          <cell r="D1444">
            <v>1500</v>
          </cell>
          <cell r="H1444" t="str">
            <v>failed</v>
          </cell>
        </row>
        <row r="1445">
          <cell r="D1445">
            <v>13000</v>
          </cell>
          <cell r="H1445" t="str">
            <v>failed</v>
          </cell>
        </row>
        <row r="1446">
          <cell r="D1446">
            <v>4950</v>
          </cell>
          <cell r="H1446" t="str">
            <v>failed</v>
          </cell>
        </row>
        <row r="1447">
          <cell r="D1447">
            <v>130000</v>
          </cell>
          <cell r="H1447" t="str">
            <v>failed</v>
          </cell>
        </row>
        <row r="1448">
          <cell r="D1448">
            <v>900</v>
          </cell>
          <cell r="H1448" t="str">
            <v>failed</v>
          </cell>
        </row>
        <row r="1449">
          <cell r="D1449">
            <v>500000</v>
          </cell>
          <cell r="H1449" t="str">
            <v>failed</v>
          </cell>
        </row>
        <row r="1450">
          <cell r="D1450">
            <v>200000</v>
          </cell>
          <cell r="H1450" t="str">
            <v>failed</v>
          </cell>
        </row>
        <row r="1451">
          <cell r="D1451">
            <v>8888</v>
          </cell>
          <cell r="H1451" t="str">
            <v>failed</v>
          </cell>
        </row>
        <row r="1452">
          <cell r="D1452">
            <v>100000</v>
          </cell>
          <cell r="H1452" t="str">
            <v>failed</v>
          </cell>
        </row>
        <row r="1453">
          <cell r="D1453">
            <v>18950</v>
          </cell>
          <cell r="H1453" t="str">
            <v>canceled</v>
          </cell>
        </row>
        <row r="1454">
          <cell r="D1454">
            <v>14000</v>
          </cell>
          <cell r="H1454" t="str">
            <v>canceled</v>
          </cell>
        </row>
        <row r="1455">
          <cell r="D1455">
            <v>25000</v>
          </cell>
          <cell r="H1455" t="str">
            <v>canceled</v>
          </cell>
        </row>
        <row r="1456">
          <cell r="D1456">
            <v>1750</v>
          </cell>
          <cell r="H1456" t="str">
            <v>canceled</v>
          </cell>
        </row>
        <row r="1457">
          <cell r="D1457">
            <v>15000</v>
          </cell>
          <cell r="H1457" t="str">
            <v>canceled</v>
          </cell>
        </row>
        <row r="1458">
          <cell r="D1458">
            <v>5000</v>
          </cell>
          <cell r="H1458" t="str">
            <v>canceled</v>
          </cell>
        </row>
        <row r="1459">
          <cell r="D1459">
            <v>6000</v>
          </cell>
          <cell r="H1459" t="str">
            <v>canceled</v>
          </cell>
        </row>
        <row r="1460">
          <cell r="D1460">
            <v>5000</v>
          </cell>
          <cell r="H1460" t="str">
            <v>canceled</v>
          </cell>
        </row>
        <row r="1461">
          <cell r="D1461">
            <v>37000</v>
          </cell>
          <cell r="H1461" t="str">
            <v>canceled</v>
          </cell>
        </row>
        <row r="1462">
          <cell r="D1462">
            <v>25000000</v>
          </cell>
          <cell r="H1462" t="str">
            <v>canceled</v>
          </cell>
        </row>
        <row r="1463">
          <cell r="D1463">
            <v>15000</v>
          </cell>
          <cell r="H1463" t="str">
            <v>successful</v>
          </cell>
        </row>
        <row r="1464">
          <cell r="D1464">
            <v>4000</v>
          </cell>
          <cell r="H1464" t="str">
            <v>successful</v>
          </cell>
        </row>
        <row r="1465">
          <cell r="D1465">
            <v>600</v>
          </cell>
          <cell r="H1465" t="str">
            <v>successful</v>
          </cell>
        </row>
        <row r="1466">
          <cell r="D1466">
            <v>5000</v>
          </cell>
          <cell r="H1466" t="str">
            <v>successful</v>
          </cell>
        </row>
        <row r="1467">
          <cell r="D1467">
            <v>30000</v>
          </cell>
          <cell r="H1467" t="str">
            <v>successful</v>
          </cell>
        </row>
        <row r="1468">
          <cell r="D1468">
            <v>16000</v>
          </cell>
          <cell r="H1468" t="str">
            <v>successful</v>
          </cell>
        </row>
        <row r="1469">
          <cell r="D1469">
            <v>40000</v>
          </cell>
          <cell r="H1469" t="str">
            <v>successful</v>
          </cell>
        </row>
        <row r="1470">
          <cell r="D1470">
            <v>9500</v>
          </cell>
          <cell r="H1470" t="str">
            <v>successful</v>
          </cell>
        </row>
        <row r="1471">
          <cell r="D1471">
            <v>44250</v>
          </cell>
          <cell r="H1471" t="str">
            <v>successful</v>
          </cell>
        </row>
        <row r="1472">
          <cell r="D1472">
            <v>1500</v>
          </cell>
          <cell r="H1472" t="str">
            <v>successful</v>
          </cell>
        </row>
        <row r="1473">
          <cell r="D1473">
            <v>32000</v>
          </cell>
          <cell r="H1473" t="str">
            <v>successful</v>
          </cell>
        </row>
        <row r="1474">
          <cell r="D1474">
            <v>25000</v>
          </cell>
          <cell r="H1474" t="str">
            <v>successful</v>
          </cell>
        </row>
        <row r="1475">
          <cell r="D1475">
            <v>1500</v>
          </cell>
          <cell r="H1475" t="str">
            <v>successful</v>
          </cell>
        </row>
        <row r="1476">
          <cell r="D1476">
            <v>3000</v>
          </cell>
          <cell r="H1476" t="str">
            <v>successful</v>
          </cell>
        </row>
        <row r="1477">
          <cell r="D1477">
            <v>15000</v>
          </cell>
          <cell r="H1477" t="str">
            <v>successful</v>
          </cell>
        </row>
        <row r="1478">
          <cell r="D1478">
            <v>6000</v>
          </cell>
          <cell r="H1478" t="str">
            <v>successful</v>
          </cell>
        </row>
        <row r="1479">
          <cell r="D1479">
            <v>30000</v>
          </cell>
          <cell r="H1479" t="str">
            <v>successful</v>
          </cell>
        </row>
        <row r="1480">
          <cell r="D1480">
            <v>50000</v>
          </cell>
          <cell r="H1480" t="str">
            <v>successful</v>
          </cell>
        </row>
        <row r="1481">
          <cell r="D1481">
            <v>1600</v>
          </cell>
          <cell r="H1481" t="str">
            <v>successful</v>
          </cell>
        </row>
        <row r="1482">
          <cell r="D1482">
            <v>50000</v>
          </cell>
          <cell r="H1482" t="str">
            <v>successful</v>
          </cell>
        </row>
        <row r="1483">
          <cell r="D1483">
            <v>5000</v>
          </cell>
          <cell r="H1483" t="str">
            <v>failed</v>
          </cell>
        </row>
        <row r="1484">
          <cell r="D1484">
            <v>5000</v>
          </cell>
          <cell r="H1484" t="str">
            <v>failed</v>
          </cell>
        </row>
        <row r="1485">
          <cell r="D1485">
            <v>7000</v>
          </cell>
          <cell r="H1485" t="str">
            <v>failed</v>
          </cell>
        </row>
        <row r="1486">
          <cell r="D1486">
            <v>2000</v>
          </cell>
          <cell r="H1486" t="str">
            <v>failed</v>
          </cell>
        </row>
        <row r="1487">
          <cell r="D1487">
            <v>6700</v>
          </cell>
          <cell r="H1487" t="str">
            <v>failed</v>
          </cell>
        </row>
        <row r="1488">
          <cell r="D1488">
            <v>20000</v>
          </cell>
          <cell r="H1488" t="str">
            <v>failed</v>
          </cell>
        </row>
        <row r="1489">
          <cell r="D1489">
            <v>10000</v>
          </cell>
          <cell r="H1489" t="str">
            <v>failed</v>
          </cell>
        </row>
        <row r="1490">
          <cell r="D1490">
            <v>15000</v>
          </cell>
          <cell r="H1490" t="str">
            <v>failed</v>
          </cell>
        </row>
        <row r="1491">
          <cell r="D1491">
            <v>5000</v>
          </cell>
          <cell r="H1491" t="str">
            <v>failed</v>
          </cell>
        </row>
        <row r="1492">
          <cell r="D1492">
            <v>2900</v>
          </cell>
          <cell r="H1492" t="str">
            <v>failed</v>
          </cell>
        </row>
        <row r="1493">
          <cell r="D1493">
            <v>1200</v>
          </cell>
          <cell r="H1493" t="str">
            <v>failed</v>
          </cell>
        </row>
        <row r="1494">
          <cell r="D1494">
            <v>4000</v>
          </cell>
          <cell r="H1494" t="str">
            <v>failed</v>
          </cell>
        </row>
        <row r="1495">
          <cell r="D1495">
            <v>2400</v>
          </cell>
          <cell r="H1495" t="str">
            <v>failed</v>
          </cell>
        </row>
        <row r="1496">
          <cell r="D1496">
            <v>5000</v>
          </cell>
          <cell r="H1496" t="str">
            <v>failed</v>
          </cell>
        </row>
        <row r="1497">
          <cell r="D1497">
            <v>2000</v>
          </cell>
          <cell r="H1497" t="str">
            <v>failed</v>
          </cell>
        </row>
        <row r="1498">
          <cell r="D1498">
            <v>1500</v>
          </cell>
          <cell r="H1498" t="str">
            <v>failed</v>
          </cell>
        </row>
        <row r="1499">
          <cell r="D1499">
            <v>15000</v>
          </cell>
          <cell r="H1499" t="str">
            <v>failed</v>
          </cell>
        </row>
        <row r="1500">
          <cell r="D1500">
            <v>3000</v>
          </cell>
          <cell r="H1500" t="str">
            <v>failed</v>
          </cell>
        </row>
        <row r="1501">
          <cell r="D1501">
            <v>2000</v>
          </cell>
          <cell r="H1501" t="str">
            <v>failed</v>
          </cell>
        </row>
        <row r="1502">
          <cell r="D1502">
            <v>2800</v>
          </cell>
          <cell r="H1502" t="str">
            <v>failed</v>
          </cell>
        </row>
        <row r="1503">
          <cell r="D1503">
            <v>52000</v>
          </cell>
          <cell r="H1503" t="str">
            <v>successful</v>
          </cell>
        </row>
        <row r="1504">
          <cell r="D1504">
            <v>22000</v>
          </cell>
          <cell r="H1504" t="str">
            <v>successful</v>
          </cell>
        </row>
        <row r="1505">
          <cell r="D1505">
            <v>3750</v>
          </cell>
          <cell r="H1505" t="str">
            <v>successful</v>
          </cell>
        </row>
        <row r="1506">
          <cell r="D1506">
            <v>6500</v>
          </cell>
          <cell r="H1506" t="str">
            <v>successful</v>
          </cell>
        </row>
        <row r="1507">
          <cell r="D1507">
            <v>16000</v>
          </cell>
          <cell r="H1507" t="str">
            <v>successful</v>
          </cell>
        </row>
        <row r="1508">
          <cell r="D1508">
            <v>1500</v>
          </cell>
          <cell r="H1508" t="str">
            <v>successful</v>
          </cell>
        </row>
        <row r="1509">
          <cell r="D1509">
            <v>1200</v>
          </cell>
          <cell r="H1509" t="str">
            <v>successful</v>
          </cell>
        </row>
        <row r="1510">
          <cell r="D1510">
            <v>18500</v>
          </cell>
          <cell r="H1510" t="str">
            <v>successful</v>
          </cell>
        </row>
        <row r="1511">
          <cell r="D1511">
            <v>17500</v>
          </cell>
          <cell r="H1511" t="str">
            <v>successful</v>
          </cell>
        </row>
        <row r="1512">
          <cell r="D1512">
            <v>16000</v>
          </cell>
          <cell r="H1512" t="str">
            <v>successful</v>
          </cell>
        </row>
        <row r="1513">
          <cell r="D1513">
            <v>14000</v>
          </cell>
          <cell r="H1513" t="str">
            <v>successful</v>
          </cell>
        </row>
        <row r="1514">
          <cell r="D1514">
            <v>3500</v>
          </cell>
          <cell r="H1514" t="str">
            <v>successful</v>
          </cell>
        </row>
        <row r="1515">
          <cell r="D1515">
            <v>8000</v>
          </cell>
          <cell r="H1515" t="str">
            <v>successful</v>
          </cell>
        </row>
        <row r="1516">
          <cell r="D1516">
            <v>25000</v>
          </cell>
          <cell r="H1516" t="str">
            <v>successful</v>
          </cell>
        </row>
        <row r="1517">
          <cell r="D1517">
            <v>300000</v>
          </cell>
          <cell r="H1517" t="str">
            <v>successful</v>
          </cell>
        </row>
        <row r="1518">
          <cell r="D1518">
            <v>17000</v>
          </cell>
          <cell r="H1518" t="str">
            <v>successful</v>
          </cell>
        </row>
        <row r="1519">
          <cell r="D1519">
            <v>15000</v>
          </cell>
          <cell r="H1519" t="str">
            <v>successful</v>
          </cell>
        </row>
        <row r="1520">
          <cell r="D1520">
            <v>15000</v>
          </cell>
          <cell r="H1520" t="str">
            <v>successful</v>
          </cell>
        </row>
        <row r="1521">
          <cell r="D1521">
            <v>9000</v>
          </cell>
          <cell r="H1521" t="str">
            <v>successful</v>
          </cell>
        </row>
        <row r="1522">
          <cell r="D1522">
            <v>18000</v>
          </cell>
          <cell r="H1522" t="str">
            <v>successful</v>
          </cell>
        </row>
        <row r="1523">
          <cell r="D1523">
            <v>37500</v>
          </cell>
          <cell r="H1523" t="str">
            <v>successful</v>
          </cell>
        </row>
        <row r="1524">
          <cell r="D1524">
            <v>43500</v>
          </cell>
          <cell r="H1524" t="str">
            <v>successful</v>
          </cell>
        </row>
        <row r="1525">
          <cell r="D1525">
            <v>18500</v>
          </cell>
          <cell r="H1525" t="str">
            <v>successful</v>
          </cell>
        </row>
        <row r="1526">
          <cell r="D1526">
            <v>3000</v>
          </cell>
          <cell r="H1526" t="str">
            <v>successful</v>
          </cell>
        </row>
        <row r="1527">
          <cell r="D1527">
            <v>2600</v>
          </cell>
          <cell r="H1527" t="str">
            <v>successful</v>
          </cell>
        </row>
        <row r="1528">
          <cell r="D1528">
            <v>23000</v>
          </cell>
          <cell r="H1528" t="str">
            <v>successful</v>
          </cell>
        </row>
        <row r="1529">
          <cell r="D1529">
            <v>3500</v>
          </cell>
          <cell r="H1529" t="str">
            <v>successful</v>
          </cell>
        </row>
        <row r="1530">
          <cell r="D1530">
            <v>3000</v>
          </cell>
          <cell r="H1530" t="str">
            <v>successful</v>
          </cell>
        </row>
        <row r="1531">
          <cell r="D1531">
            <v>19000</v>
          </cell>
          <cell r="H1531" t="str">
            <v>successful</v>
          </cell>
        </row>
        <row r="1532">
          <cell r="D1532">
            <v>35000</v>
          </cell>
          <cell r="H1532" t="str">
            <v>successful</v>
          </cell>
        </row>
        <row r="1533">
          <cell r="D1533">
            <v>2350</v>
          </cell>
          <cell r="H1533" t="str">
            <v>successful</v>
          </cell>
        </row>
        <row r="1534">
          <cell r="D1534">
            <v>5000</v>
          </cell>
          <cell r="H1534" t="str">
            <v>successful</v>
          </cell>
        </row>
        <row r="1535">
          <cell r="D1535">
            <v>45000</v>
          </cell>
          <cell r="H1535" t="str">
            <v>successful</v>
          </cell>
        </row>
        <row r="1536">
          <cell r="D1536">
            <v>7500</v>
          </cell>
          <cell r="H1536" t="str">
            <v>successful</v>
          </cell>
        </row>
        <row r="1537">
          <cell r="D1537">
            <v>4000</v>
          </cell>
          <cell r="H1537" t="str">
            <v>successful</v>
          </cell>
        </row>
        <row r="1538">
          <cell r="D1538">
            <v>12000</v>
          </cell>
          <cell r="H1538" t="str">
            <v>successful</v>
          </cell>
        </row>
        <row r="1539">
          <cell r="D1539">
            <v>12000</v>
          </cell>
          <cell r="H1539" t="str">
            <v>successful</v>
          </cell>
        </row>
        <row r="1540">
          <cell r="D1540">
            <v>7000</v>
          </cell>
          <cell r="H1540" t="str">
            <v>successful</v>
          </cell>
        </row>
        <row r="1541">
          <cell r="D1541">
            <v>20000</v>
          </cell>
          <cell r="H1541" t="str">
            <v>successful</v>
          </cell>
        </row>
        <row r="1542">
          <cell r="D1542">
            <v>15000</v>
          </cell>
          <cell r="H1542" t="str">
            <v>successful</v>
          </cell>
        </row>
        <row r="1543">
          <cell r="D1543">
            <v>18000</v>
          </cell>
          <cell r="H1543" t="str">
            <v>failed</v>
          </cell>
        </row>
        <row r="1544">
          <cell r="D1544">
            <v>500</v>
          </cell>
          <cell r="H1544" t="str">
            <v>failed</v>
          </cell>
        </row>
        <row r="1545">
          <cell r="D1545">
            <v>2250</v>
          </cell>
          <cell r="H1545" t="str">
            <v>failed</v>
          </cell>
        </row>
        <row r="1546">
          <cell r="D1546">
            <v>1000</v>
          </cell>
          <cell r="H1546" t="str">
            <v>failed</v>
          </cell>
        </row>
        <row r="1547">
          <cell r="D1547">
            <v>3000</v>
          </cell>
          <cell r="H1547" t="str">
            <v>failed</v>
          </cell>
        </row>
        <row r="1548">
          <cell r="D1548">
            <v>1000</v>
          </cell>
          <cell r="H1548" t="str">
            <v>failed</v>
          </cell>
        </row>
        <row r="1549">
          <cell r="D1549">
            <v>20</v>
          </cell>
          <cell r="H1549" t="str">
            <v>failed</v>
          </cell>
        </row>
        <row r="1550">
          <cell r="D1550">
            <v>700</v>
          </cell>
          <cell r="H1550" t="str">
            <v>failed</v>
          </cell>
        </row>
        <row r="1551">
          <cell r="D1551">
            <v>500</v>
          </cell>
          <cell r="H1551" t="str">
            <v>failed</v>
          </cell>
        </row>
        <row r="1552">
          <cell r="D1552">
            <v>750</v>
          </cell>
          <cell r="H1552" t="str">
            <v>failed</v>
          </cell>
        </row>
        <row r="1553">
          <cell r="D1553">
            <v>3500</v>
          </cell>
          <cell r="H1553" t="str">
            <v>failed</v>
          </cell>
        </row>
        <row r="1554">
          <cell r="D1554">
            <v>4300</v>
          </cell>
          <cell r="H1554" t="str">
            <v>failed</v>
          </cell>
        </row>
        <row r="1555">
          <cell r="D1555">
            <v>6000</v>
          </cell>
          <cell r="H1555" t="str">
            <v>failed</v>
          </cell>
        </row>
        <row r="1556">
          <cell r="D1556">
            <v>20000</v>
          </cell>
          <cell r="H1556" t="str">
            <v>failed</v>
          </cell>
        </row>
        <row r="1557">
          <cell r="D1557">
            <v>750</v>
          </cell>
          <cell r="H1557" t="str">
            <v>failed</v>
          </cell>
        </row>
        <row r="1558">
          <cell r="D1558">
            <v>1500</v>
          </cell>
          <cell r="H1558" t="str">
            <v>failed</v>
          </cell>
        </row>
        <row r="1559">
          <cell r="D1559">
            <v>2500</v>
          </cell>
          <cell r="H1559" t="str">
            <v>failed</v>
          </cell>
        </row>
        <row r="1560">
          <cell r="D1560">
            <v>750</v>
          </cell>
          <cell r="H1560" t="str">
            <v>failed</v>
          </cell>
        </row>
        <row r="1561">
          <cell r="D1561">
            <v>15000</v>
          </cell>
          <cell r="H1561" t="str">
            <v>failed</v>
          </cell>
        </row>
        <row r="1562">
          <cell r="D1562">
            <v>2500</v>
          </cell>
          <cell r="H1562" t="str">
            <v>failed</v>
          </cell>
        </row>
        <row r="1563">
          <cell r="D1563">
            <v>10000</v>
          </cell>
          <cell r="H1563" t="str">
            <v>canceled</v>
          </cell>
        </row>
        <row r="1564">
          <cell r="D1564">
            <v>4000</v>
          </cell>
          <cell r="H1564" t="str">
            <v>canceled</v>
          </cell>
        </row>
        <row r="1565">
          <cell r="D1565">
            <v>6000</v>
          </cell>
          <cell r="H1565" t="str">
            <v>canceled</v>
          </cell>
        </row>
        <row r="1566">
          <cell r="D1566">
            <v>10000</v>
          </cell>
          <cell r="H1566" t="str">
            <v>canceled</v>
          </cell>
        </row>
        <row r="1567">
          <cell r="D1567">
            <v>4000</v>
          </cell>
          <cell r="H1567" t="str">
            <v>canceled</v>
          </cell>
        </row>
        <row r="1568">
          <cell r="D1568">
            <v>30000</v>
          </cell>
          <cell r="H1568" t="str">
            <v>canceled</v>
          </cell>
        </row>
        <row r="1569">
          <cell r="D1569">
            <v>8500</v>
          </cell>
          <cell r="H1569" t="str">
            <v>canceled</v>
          </cell>
        </row>
        <row r="1570">
          <cell r="D1570">
            <v>25000</v>
          </cell>
          <cell r="H1570" t="str">
            <v>canceled</v>
          </cell>
        </row>
        <row r="1571">
          <cell r="D1571">
            <v>30000</v>
          </cell>
          <cell r="H1571" t="str">
            <v>canceled</v>
          </cell>
        </row>
        <row r="1572">
          <cell r="D1572">
            <v>6000</v>
          </cell>
          <cell r="H1572" t="str">
            <v>canceled</v>
          </cell>
        </row>
        <row r="1573">
          <cell r="D1573">
            <v>12100</v>
          </cell>
          <cell r="H1573" t="str">
            <v>canceled</v>
          </cell>
        </row>
        <row r="1574">
          <cell r="D1574">
            <v>2500</v>
          </cell>
          <cell r="H1574" t="str">
            <v>canceled</v>
          </cell>
        </row>
        <row r="1575">
          <cell r="D1575">
            <v>9000</v>
          </cell>
          <cell r="H1575" t="str">
            <v>canceled</v>
          </cell>
        </row>
        <row r="1576">
          <cell r="D1576">
            <v>10000</v>
          </cell>
          <cell r="H1576" t="str">
            <v>canceled</v>
          </cell>
        </row>
        <row r="1577">
          <cell r="D1577">
            <v>10000</v>
          </cell>
          <cell r="H1577" t="str">
            <v>canceled</v>
          </cell>
        </row>
        <row r="1578">
          <cell r="D1578">
            <v>5000</v>
          </cell>
          <cell r="H1578" t="str">
            <v>canceled</v>
          </cell>
        </row>
        <row r="1579">
          <cell r="D1579">
            <v>10000</v>
          </cell>
          <cell r="H1579" t="str">
            <v>canceled</v>
          </cell>
        </row>
        <row r="1580">
          <cell r="D1580">
            <v>1897</v>
          </cell>
          <cell r="H1580" t="str">
            <v>canceled</v>
          </cell>
        </row>
        <row r="1581">
          <cell r="D1581">
            <v>3333</v>
          </cell>
          <cell r="H1581" t="str">
            <v>canceled</v>
          </cell>
        </row>
        <row r="1582">
          <cell r="D1582">
            <v>1750</v>
          </cell>
          <cell r="H1582" t="str">
            <v>canceled</v>
          </cell>
        </row>
        <row r="1583">
          <cell r="D1583">
            <v>1000</v>
          </cell>
          <cell r="H1583" t="str">
            <v>failed</v>
          </cell>
        </row>
        <row r="1584">
          <cell r="D1584">
            <v>1000</v>
          </cell>
          <cell r="H1584" t="str">
            <v>failed</v>
          </cell>
        </row>
        <row r="1585">
          <cell r="D1585">
            <v>20000</v>
          </cell>
          <cell r="H1585" t="str">
            <v>failed</v>
          </cell>
        </row>
        <row r="1586">
          <cell r="D1586">
            <v>1200</v>
          </cell>
          <cell r="H1586" t="str">
            <v>failed</v>
          </cell>
        </row>
        <row r="1587">
          <cell r="D1587">
            <v>2000</v>
          </cell>
          <cell r="H1587" t="str">
            <v>failed</v>
          </cell>
        </row>
        <row r="1588">
          <cell r="D1588">
            <v>1500</v>
          </cell>
          <cell r="H1588" t="str">
            <v>failed</v>
          </cell>
        </row>
        <row r="1589">
          <cell r="D1589">
            <v>7500</v>
          </cell>
          <cell r="H1589" t="str">
            <v>failed</v>
          </cell>
        </row>
        <row r="1590">
          <cell r="D1590">
            <v>516</v>
          </cell>
          <cell r="H1590" t="str">
            <v>failed</v>
          </cell>
        </row>
        <row r="1591">
          <cell r="D1591">
            <v>1200</v>
          </cell>
          <cell r="H1591" t="str">
            <v>failed</v>
          </cell>
        </row>
        <row r="1592">
          <cell r="D1592">
            <v>60000</v>
          </cell>
          <cell r="H1592" t="str">
            <v>failed</v>
          </cell>
        </row>
        <row r="1593">
          <cell r="D1593">
            <v>14000</v>
          </cell>
          <cell r="H1593" t="str">
            <v>failed</v>
          </cell>
        </row>
        <row r="1594">
          <cell r="D1594">
            <v>25</v>
          </cell>
          <cell r="H1594" t="str">
            <v>failed</v>
          </cell>
        </row>
        <row r="1595">
          <cell r="D1595">
            <v>22000</v>
          </cell>
          <cell r="H1595" t="str">
            <v>failed</v>
          </cell>
        </row>
        <row r="1596">
          <cell r="D1596">
            <v>1000</v>
          </cell>
          <cell r="H1596" t="str">
            <v>failed</v>
          </cell>
        </row>
        <row r="1597">
          <cell r="D1597">
            <v>100000</v>
          </cell>
          <cell r="H1597" t="str">
            <v>failed</v>
          </cell>
        </row>
        <row r="1598">
          <cell r="D1598">
            <v>3250</v>
          </cell>
          <cell r="H1598" t="str">
            <v>failed</v>
          </cell>
        </row>
        <row r="1599">
          <cell r="D1599">
            <v>15000</v>
          </cell>
          <cell r="H1599" t="str">
            <v>failed</v>
          </cell>
        </row>
        <row r="1600">
          <cell r="D1600">
            <v>800</v>
          </cell>
          <cell r="H1600" t="str">
            <v>failed</v>
          </cell>
        </row>
        <row r="1601">
          <cell r="D1601">
            <v>500</v>
          </cell>
          <cell r="H1601" t="str">
            <v>failed</v>
          </cell>
        </row>
        <row r="1602">
          <cell r="D1602">
            <v>5000</v>
          </cell>
          <cell r="H1602" t="str">
            <v>failed</v>
          </cell>
        </row>
        <row r="1603">
          <cell r="D1603">
            <v>2500</v>
          </cell>
          <cell r="H1603" t="str">
            <v>successful</v>
          </cell>
        </row>
        <row r="1604">
          <cell r="D1604">
            <v>1500</v>
          </cell>
          <cell r="H1604" t="str">
            <v>successful</v>
          </cell>
        </row>
        <row r="1605">
          <cell r="D1605">
            <v>2000</v>
          </cell>
          <cell r="H1605" t="str">
            <v>successful</v>
          </cell>
        </row>
        <row r="1606">
          <cell r="D1606">
            <v>2800</v>
          </cell>
          <cell r="H1606" t="str">
            <v>successful</v>
          </cell>
        </row>
        <row r="1607">
          <cell r="D1607">
            <v>6000</v>
          </cell>
          <cell r="H1607" t="str">
            <v>successful</v>
          </cell>
        </row>
        <row r="1608">
          <cell r="D1608">
            <v>8000</v>
          </cell>
          <cell r="H1608" t="str">
            <v>successful</v>
          </cell>
        </row>
        <row r="1609">
          <cell r="D1609">
            <v>10000</v>
          </cell>
          <cell r="H1609" t="str">
            <v>successful</v>
          </cell>
        </row>
        <row r="1610">
          <cell r="D1610">
            <v>1200</v>
          </cell>
          <cell r="H1610" t="str">
            <v>successful</v>
          </cell>
        </row>
        <row r="1611">
          <cell r="D1611">
            <v>1500</v>
          </cell>
          <cell r="H1611" t="str">
            <v>successful</v>
          </cell>
        </row>
        <row r="1612">
          <cell r="D1612">
            <v>2000</v>
          </cell>
          <cell r="H1612" t="str">
            <v>successful</v>
          </cell>
        </row>
        <row r="1613">
          <cell r="D1613">
            <v>800</v>
          </cell>
          <cell r="H1613" t="str">
            <v>successful</v>
          </cell>
        </row>
        <row r="1614">
          <cell r="D1614">
            <v>500</v>
          </cell>
          <cell r="H1614" t="str">
            <v>successful</v>
          </cell>
        </row>
        <row r="1615">
          <cell r="D1615">
            <v>1000</v>
          </cell>
          <cell r="H1615" t="str">
            <v>successful</v>
          </cell>
        </row>
        <row r="1616">
          <cell r="D1616">
            <v>5000</v>
          </cell>
          <cell r="H1616" t="str">
            <v>successful</v>
          </cell>
        </row>
        <row r="1617">
          <cell r="D1617">
            <v>8000</v>
          </cell>
          <cell r="H1617" t="str">
            <v>successful</v>
          </cell>
        </row>
        <row r="1618">
          <cell r="D1618">
            <v>10000</v>
          </cell>
          <cell r="H1618" t="str">
            <v>successful</v>
          </cell>
        </row>
        <row r="1619">
          <cell r="D1619">
            <v>7000</v>
          </cell>
          <cell r="H1619" t="str">
            <v>successful</v>
          </cell>
        </row>
        <row r="1620">
          <cell r="D1620">
            <v>1500</v>
          </cell>
          <cell r="H1620" t="str">
            <v>successful</v>
          </cell>
        </row>
        <row r="1621">
          <cell r="D1621">
            <v>1500</v>
          </cell>
          <cell r="H1621" t="str">
            <v>successful</v>
          </cell>
        </row>
        <row r="1622">
          <cell r="D1622">
            <v>1000</v>
          </cell>
          <cell r="H1622" t="str">
            <v>successful</v>
          </cell>
        </row>
        <row r="1623">
          <cell r="D1623">
            <v>5000</v>
          </cell>
          <cell r="H1623" t="str">
            <v>successful</v>
          </cell>
        </row>
        <row r="1624">
          <cell r="D1624">
            <v>6900</v>
          </cell>
          <cell r="H1624" t="str">
            <v>successful</v>
          </cell>
        </row>
        <row r="1625">
          <cell r="D1625">
            <v>750</v>
          </cell>
          <cell r="H1625" t="str">
            <v>successful</v>
          </cell>
        </row>
        <row r="1626">
          <cell r="D1626">
            <v>1000</v>
          </cell>
          <cell r="H1626" t="str">
            <v>successful</v>
          </cell>
        </row>
        <row r="1627">
          <cell r="D1627">
            <v>7500</v>
          </cell>
          <cell r="H1627" t="str">
            <v>successful</v>
          </cell>
        </row>
        <row r="1628">
          <cell r="D1628">
            <v>8000</v>
          </cell>
          <cell r="H1628" t="str">
            <v>successful</v>
          </cell>
        </row>
        <row r="1629">
          <cell r="D1629">
            <v>2000</v>
          </cell>
          <cell r="H1629" t="str">
            <v>successful</v>
          </cell>
        </row>
        <row r="1630">
          <cell r="D1630">
            <v>4000</v>
          </cell>
          <cell r="H1630" t="str">
            <v>successful</v>
          </cell>
        </row>
        <row r="1631">
          <cell r="D1631">
            <v>6000</v>
          </cell>
          <cell r="H1631" t="str">
            <v>successful</v>
          </cell>
        </row>
        <row r="1632">
          <cell r="D1632">
            <v>4000</v>
          </cell>
          <cell r="H1632" t="str">
            <v>successful</v>
          </cell>
        </row>
        <row r="1633">
          <cell r="D1633">
            <v>10000</v>
          </cell>
          <cell r="H1633" t="str">
            <v>successful</v>
          </cell>
        </row>
        <row r="1634">
          <cell r="D1634">
            <v>4000</v>
          </cell>
          <cell r="H1634" t="str">
            <v>successful</v>
          </cell>
        </row>
        <row r="1635">
          <cell r="D1635">
            <v>10000</v>
          </cell>
          <cell r="H1635" t="str">
            <v>successful</v>
          </cell>
        </row>
        <row r="1636">
          <cell r="D1636">
            <v>2000</v>
          </cell>
          <cell r="H1636" t="str">
            <v>successful</v>
          </cell>
        </row>
        <row r="1637">
          <cell r="D1637">
            <v>2000</v>
          </cell>
          <cell r="H1637" t="str">
            <v>successful</v>
          </cell>
        </row>
        <row r="1638">
          <cell r="D1638">
            <v>4500</v>
          </cell>
          <cell r="H1638" t="str">
            <v>successful</v>
          </cell>
        </row>
        <row r="1639">
          <cell r="D1639">
            <v>500</v>
          </cell>
          <cell r="H1639" t="str">
            <v>successful</v>
          </cell>
        </row>
        <row r="1640">
          <cell r="D1640">
            <v>1000</v>
          </cell>
          <cell r="H1640" t="str">
            <v>successful</v>
          </cell>
        </row>
        <row r="1641">
          <cell r="D1641">
            <v>1800</v>
          </cell>
          <cell r="H1641" t="str">
            <v>successful</v>
          </cell>
        </row>
        <row r="1642">
          <cell r="D1642">
            <v>400</v>
          </cell>
          <cell r="H1642" t="str">
            <v>successful</v>
          </cell>
        </row>
        <row r="1643">
          <cell r="D1643">
            <v>2500</v>
          </cell>
          <cell r="H1643" t="str">
            <v>successful</v>
          </cell>
        </row>
        <row r="1644">
          <cell r="D1644">
            <v>1200</v>
          </cell>
          <cell r="H1644" t="str">
            <v>successful</v>
          </cell>
        </row>
        <row r="1645">
          <cell r="D1645">
            <v>5000</v>
          </cell>
          <cell r="H1645" t="str">
            <v>successful</v>
          </cell>
        </row>
        <row r="1646">
          <cell r="D1646">
            <v>10000</v>
          </cell>
          <cell r="H1646" t="str">
            <v>successful</v>
          </cell>
        </row>
        <row r="1647">
          <cell r="D1647">
            <v>5000</v>
          </cell>
          <cell r="H1647" t="str">
            <v>successful</v>
          </cell>
        </row>
        <row r="1648">
          <cell r="D1648">
            <v>2000</v>
          </cell>
          <cell r="H1648" t="str">
            <v>successful</v>
          </cell>
        </row>
        <row r="1649">
          <cell r="D1649">
            <v>5000</v>
          </cell>
          <cell r="H1649" t="str">
            <v>successful</v>
          </cell>
        </row>
        <row r="1650">
          <cell r="D1650">
            <v>2300</v>
          </cell>
          <cell r="H1650" t="str">
            <v>successful</v>
          </cell>
        </row>
        <row r="1651">
          <cell r="D1651">
            <v>3800</v>
          </cell>
          <cell r="H1651" t="str">
            <v>successful</v>
          </cell>
        </row>
        <row r="1652">
          <cell r="D1652">
            <v>2000</v>
          </cell>
          <cell r="H1652" t="str">
            <v>successful</v>
          </cell>
        </row>
        <row r="1653">
          <cell r="D1653">
            <v>2000</v>
          </cell>
          <cell r="H1653" t="str">
            <v>successful</v>
          </cell>
        </row>
        <row r="1654">
          <cell r="D1654">
            <v>4500</v>
          </cell>
          <cell r="H1654" t="str">
            <v>successful</v>
          </cell>
        </row>
        <row r="1655">
          <cell r="D1655">
            <v>5000</v>
          </cell>
          <cell r="H1655" t="str">
            <v>successful</v>
          </cell>
        </row>
        <row r="1656">
          <cell r="D1656">
            <v>1100</v>
          </cell>
          <cell r="H1656" t="str">
            <v>successful</v>
          </cell>
        </row>
        <row r="1657">
          <cell r="D1657">
            <v>1500</v>
          </cell>
          <cell r="H1657" t="str">
            <v>successful</v>
          </cell>
        </row>
        <row r="1658">
          <cell r="D1658">
            <v>7500</v>
          </cell>
          <cell r="H1658" t="str">
            <v>successful</v>
          </cell>
        </row>
        <row r="1659">
          <cell r="D1659">
            <v>25000</v>
          </cell>
          <cell r="H1659" t="str">
            <v>successful</v>
          </cell>
        </row>
        <row r="1660">
          <cell r="D1660">
            <v>6000</v>
          </cell>
          <cell r="H1660" t="str">
            <v>successful</v>
          </cell>
        </row>
        <row r="1661">
          <cell r="D1661">
            <v>500</v>
          </cell>
          <cell r="H1661" t="str">
            <v>successful</v>
          </cell>
        </row>
        <row r="1662">
          <cell r="D1662">
            <v>80</v>
          </cell>
          <cell r="H1662" t="str">
            <v>successful</v>
          </cell>
        </row>
        <row r="1663">
          <cell r="D1663">
            <v>7900</v>
          </cell>
          <cell r="H1663" t="str">
            <v>successful</v>
          </cell>
        </row>
        <row r="1664">
          <cell r="D1664">
            <v>8000</v>
          </cell>
          <cell r="H1664" t="str">
            <v>successful</v>
          </cell>
        </row>
        <row r="1665">
          <cell r="D1665">
            <v>1000</v>
          </cell>
          <cell r="H1665" t="str">
            <v>successful</v>
          </cell>
        </row>
        <row r="1666">
          <cell r="D1666">
            <v>2500</v>
          </cell>
          <cell r="H1666" t="str">
            <v>successful</v>
          </cell>
        </row>
        <row r="1667">
          <cell r="D1667">
            <v>3500</v>
          </cell>
          <cell r="H1667" t="str">
            <v>successful</v>
          </cell>
        </row>
        <row r="1668">
          <cell r="D1668">
            <v>2500</v>
          </cell>
          <cell r="H1668" t="str">
            <v>successful</v>
          </cell>
        </row>
        <row r="1669">
          <cell r="D1669">
            <v>3400</v>
          </cell>
          <cell r="H1669" t="str">
            <v>successful</v>
          </cell>
        </row>
        <row r="1670">
          <cell r="D1670">
            <v>8000</v>
          </cell>
          <cell r="H1670" t="str">
            <v>successful</v>
          </cell>
        </row>
        <row r="1671">
          <cell r="D1671">
            <v>2000</v>
          </cell>
          <cell r="H1671" t="str">
            <v>successful</v>
          </cell>
        </row>
        <row r="1672">
          <cell r="D1672">
            <v>1000</v>
          </cell>
          <cell r="H1672" t="str">
            <v>successful</v>
          </cell>
        </row>
        <row r="1673">
          <cell r="D1673">
            <v>2000</v>
          </cell>
          <cell r="H1673" t="str">
            <v>successful</v>
          </cell>
        </row>
        <row r="1674">
          <cell r="D1674">
            <v>1700</v>
          </cell>
          <cell r="H1674" t="str">
            <v>successful</v>
          </cell>
        </row>
        <row r="1675">
          <cell r="D1675">
            <v>2100</v>
          </cell>
          <cell r="H1675" t="str">
            <v>successful</v>
          </cell>
        </row>
        <row r="1676">
          <cell r="D1676">
            <v>5000</v>
          </cell>
          <cell r="H1676" t="str">
            <v>successful</v>
          </cell>
        </row>
        <row r="1677">
          <cell r="D1677">
            <v>1000</v>
          </cell>
          <cell r="H1677" t="str">
            <v>successful</v>
          </cell>
        </row>
        <row r="1678">
          <cell r="D1678">
            <v>3000</v>
          </cell>
          <cell r="H1678" t="str">
            <v>successful</v>
          </cell>
        </row>
        <row r="1679">
          <cell r="D1679">
            <v>6000</v>
          </cell>
          <cell r="H1679" t="str">
            <v>successful</v>
          </cell>
        </row>
        <row r="1680">
          <cell r="D1680">
            <v>1500</v>
          </cell>
          <cell r="H1680" t="str">
            <v>successful</v>
          </cell>
        </row>
        <row r="1681">
          <cell r="D1681">
            <v>2000</v>
          </cell>
          <cell r="H1681" t="str">
            <v>successful</v>
          </cell>
        </row>
        <row r="1682">
          <cell r="D1682">
            <v>1000</v>
          </cell>
          <cell r="H1682" t="str">
            <v>successful</v>
          </cell>
        </row>
        <row r="1683">
          <cell r="D1683">
            <v>65000</v>
          </cell>
          <cell r="H1683" t="str">
            <v>live</v>
          </cell>
        </row>
        <row r="1684">
          <cell r="D1684">
            <v>6000</v>
          </cell>
          <cell r="H1684" t="str">
            <v>live</v>
          </cell>
        </row>
        <row r="1685">
          <cell r="D1685">
            <v>3500</v>
          </cell>
          <cell r="H1685" t="str">
            <v>live</v>
          </cell>
        </row>
        <row r="1686">
          <cell r="D1686">
            <v>8000</v>
          </cell>
          <cell r="H1686" t="str">
            <v>live</v>
          </cell>
        </row>
        <row r="1687">
          <cell r="D1687">
            <v>350</v>
          </cell>
          <cell r="H1687" t="str">
            <v>live</v>
          </cell>
        </row>
        <row r="1688">
          <cell r="D1688">
            <v>5000</v>
          </cell>
          <cell r="H1688" t="str">
            <v>live</v>
          </cell>
        </row>
        <row r="1689">
          <cell r="D1689">
            <v>10000</v>
          </cell>
          <cell r="H1689" t="str">
            <v>live</v>
          </cell>
        </row>
        <row r="1690">
          <cell r="D1690">
            <v>4000</v>
          </cell>
          <cell r="H1690" t="str">
            <v>live</v>
          </cell>
        </row>
        <row r="1691">
          <cell r="D1691">
            <v>2400</v>
          </cell>
          <cell r="H1691" t="str">
            <v>live</v>
          </cell>
        </row>
        <row r="1692">
          <cell r="D1692">
            <v>2500</v>
          </cell>
          <cell r="H1692" t="str">
            <v>live</v>
          </cell>
        </row>
        <row r="1693">
          <cell r="D1693">
            <v>30000</v>
          </cell>
          <cell r="H1693" t="str">
            <v>live</v>
          </cell>
        </row>
        <row r="1694">
          <cell r="D1694">
            <v>5000</v>
          </cell>
          <cell r="H1694" t="str">
            <v>live</v>
          </cell>
        </row>
        <row r="1695">
          <cell r="D1695">
            <v>3000</v>
          </cell>
          <cell r="H1695" t="str">
            <v>live</v>
          </cell>
        </row>
        <row r="1696">
          <cell r="D1696">
            <v>10000</v>
          </cell>
          <cell r="H1696" t="str">
            <v>live</v>
          </cell>
        </row>
        <row r="1697">
          <cell r="D1697">
            <v>12000</v>
          </cell>
          <cell r="H1697" t="str">
            <v>live</v>
          </cell>
        </row>
        <row r="1698">
          <cell r="D1698">
            <v>300000</v>
          </cell>
          <cell r="H1698" t="str">
            <v>live</v>
          </cell>
        </row>
        <row r="1699">
          <cell r="D1699">
            <v>12500</v>
          </cell>
          <cell r="H1699" t="str">
            <v>live</v>
          </cell>
        </row>
        <row r="1700">
          <cell r="D1700">
            <v>125000</v>
          </cell>
          <cell r="H1700" t="str">
            <v>live</v>
          </cell>
        </row>
        <row r="1701">
          <cell r="D1701">
            <v>5105</v>
          </cell>
          <cell r="H1701" t="str">
            <v>live</v>
          </cell>
        </row>
        <row r="1702">
          <cell r="D1702">
            <v>20000</v>
          </cell>
          <cell r="H1702" t="str">
            <v>live</v>
          </cell>
        </row>
        <row r="1703">
          <cell r="D1703">
            <v>5050</v>
          </cell>
          <cell r="H1703" t="str">
            <v>failed</v>
          </cell>
        </row>
        <row r="1704">
          <cell r="D1704">
            <v>16500</v>
          </cell>
          <cell r="H1704" t="str">
            <v>failed</v>
          </cell>
        </row>
        <row r="1705">
          <cell r="D1705">
            <v>5000</v>
          </cell>
          <cell r="H1705" t="str">
            <v>failed</v>
          </cell>
        </row>
        <row r="1706">
          <cell r="D1706">
            <v>2000</v>
          </cell>
          <cell r="H1706" t="str">
            <v>failed</v>
          </cell>
        </row>
        <row r="1707">
          <cell r="D1707">
            <v>2000</v>
          </cell>
          <cell r="H1707" t="str">
            <v>failed</v>
          </cell>
        </row>
        <row r="1708">
          <cell r="D1708">
            <v>5500</v>
          </cell>
          <cell r="H1708" t="str">
            <v>failed</v>
          </cell>
        </row>
        <row r="1709">
          <cell r="D1709">
            <v>5000</v>
          </cell>
          <cell r="H1709" t="str">
            <v>failed</v>
          </cell>
        </row>
        <row r="1710">
          <cell r="D1710">
            <v>7000</v>
          </cell>
          <cell r="H1710" t="str">
            <v>failed</v>
          </cell>
        </row>
        <row r="1711">
          <cell r="D1711">
            <v>1750</v>
          </cell>
          <cell r="H1711" t="str">
            <v>failed</v>
          </cell>
        </row>
        <row r="1712">
          <cell r="D1712">
            <v>5000</v>
          </cell>
          <cell r="H1712" t="str">
            <v>failed</v>
          </cell>
        </row>
        <row r="1713">
          <cell r="D1713">
            <v>10000</v>
          </cell>
          <cell r="H1713" t="str">
            <v>failed</v>
          </cell>
        </row>
        <row r="1714">
          <cell r="D1714">
            <v>5000</v>
          </cell>
          <cell r="H1714" t="str">
            <v>failed</v>
          </cell>
        </row>
        <row r="1715">
          <cell r="D1715">
            <v>3000</v>
          </cell>
          <cell r="H1715" t="str">
            <v>failed</v>
          </cell>
        </row>
        <row r="1716">
          <cell r="D1716">
            <v>25000</v>
          </cell>
          <cell r="H1716" t="str">
            <v>failed</v>
          </cell>
        </row>
        <row r="1717">
          <cell r="D1717">
            <v>5000</v>
          </cell>
          <cell r="H1717" t="str">
            <v>failed</v>
          </cell>
        </row>
        <row r="1718">
          <cell r="D1718">
            <v>2000</v>
          </cell>
          <cell r="H1718" t="str">
            <v>failed</v>
          </cell>
        </row>
        <row r="1719">
          <cell r="D1719">
            <v>3265</v>
          </cell>
          <cell r="H1719" t="str">
            <v>failed</v>
          </cell>
        </row>
        <row r="1720">
          <cell r="D1720">
            <v>35000</v>
          </cell>
          <cell r="H1720" t="str">
            <v>failed</v>
          </cell>
        </row>
        <row r="1721">
          <cell r="D1721">
            <v>4000</v>
          </cell>
          <cell r="H1721" t="str">
            <v>failed</v>
          </cell>
        </row>
        <row r="1722">
          <cell r="D1722">
            <v>4000</v>
          </cell>
          <cell r="H1722" t="str">
            <v>failed</v>
          </cell>
        </row>
        <row r="1723">
          <cell r="D1723">
            <v>5000</v>
          </cell>
          <cell r="H1723" t="str">
            <v>failed</v>
          </cell>
        </row>
        <row r="1724">
          <cell r="D1724">
            <v>2880</v>
          </cell>
          <cell r="H1724" t="str">
            <v>failed</v>
          </cell>
        </row>
        <row r="1725">
          <cell r="D1725">
            <v>10000</v>
          </cell>
          <cell r="H1725" t="str">
            <v>failed</v>
          </cell>
        </row>
        <row r="1726">
          <cell r="D1726">
            <v>6000</v>
          </cell>
          <cell r="H1726" t="str">
            <v>failed</v>
          </cell>
        </row>
        <row r="1727">
          <cell r="D1727">
            <v>5500</v>
          </cell>
          <cell r="H1727" t="str">
            <v>failed</v>
          </cell>
        </row>
        <row r="1728">
          <cell r="D1728">
            <v>6500</v>
          </cell>
          <cell r="H1728" t="str">
            <v>failed</v>
          </cell>
        </row>
        <row r="1729">
          <cell r="D1729">
            <v>3000</v>
          </cell>
          <cell r="H1729" t="str">
            <v>failed</v>
          </cell>
        </row>
        <row r="1730">
          <cell r="D1730">
            <v>1250</v>
          </cell>
          <cell r="H1730" t="str">
            <v>failed</v>
          </cell>
        </row>
        <row r="1731">
          <cell r="D1731">
            <v>10000</v>
          </cell>
          <cell r="H1731" t="str">
            <v>failed</v>
          </cell>
        </row>
        <row r="1732">
          <cell r="D1732">
            <v>3000</v>
          </cell>
          <cell r="H1732" t="str">
            <v>failed</v>
          </cell>
        </row>
        <row r="1733">
          <cell r="D1733">
            <v>1000</v>
          </cell>
          <cell r="H1733" t="str">
            <v>failed</v>
          </cell>
        </row>
        <row r="1734">
          <cell r="D1734">
            <v>4000</v>
          </cell>
          <cell r="H1734" t="str">
            <v>failed</v>
          </cell>
        </row>
        <row r="1735">
          <cell r="D1735">
            <v>10000</v>
          </cell>
          <cell r="H1735" t="str">
            <v>failed</v>
          </cell>
        </row>
        <row r="1736">
          <cell r="D1736">
            <v>4500</v>
          </cell>
          <cell r="H1736" t="str">
            <v>failed</v>
          </cell>
        </row>
        <row r="1737">
          <cell r="D1737">
            <v>1000</v>
          </cell>
          <cell r="H1737" t="str">
            <v>failed</v>
          </cell>
        </row>
        <row r="1738">
          <cell r="D1738">
            <v>3000</v>
          </cell>
          <cell r="H1738" t="str">
            <v>failed</v>
          </cell>
        </row>
        <row r="1739">
          <cell r="D1739">
            <v>4000</v>
          </cell>
          <cell r="H1739" t="str">
            <v>failed</v>
          </cell>
        </row>
        <row r="1740">
          <cell r="D1740">
            <v>5000</v>
          </cell>
          <cell r="H1740" t="str">
            <v>failed</v>
          </cell>
        </row>
        <row r="1741">
          <cell r="D1741">
            <v>1000</v>
          </cell>
          <cell r="H1741" t="str">
            <v>failed</v>
          </cell>
        </row>
        <row r="1742">
          <cell r="D1742">
            <v>3000</v>
          </cell>
          <cell r="H1742" t="str">
            <v>failed</v>
          </cell>
        </row>
        <row r="1743">
          <cell r="D1743">
            <v>1200</v>
          </cell>
          <cell r="H1743" t="str">
            <v>successful</v>
          </cell>
        </row>
        <row r="1744">
          <cell r="D1744">
            <v>2000</v>
          </cell>
          <cell r="H1744" t="str">
            <v>successful</v>
          </cell>
        </row>
        <row r="1745">
          <cell r="D1745">
            <v>6000</v>
          </cell>
          <cell r="H1745" t="str">
            <v>successful</v>
          </cell>
        </row>
        <row r="1746">
          <cell r="D1746">
            <v>5500</v>
          </cell>
          <cell r="H1746" t="str">
            <v>successful</v>
          </cell>
        </row>
        <row r="1747">
          <cell r="D1747">
            <v>7000</v>
          </cell>
          <cell r="H1747" t="str">
            <v>successful</v>
          </cell>
        </row>
        <row r="1748">
          <cell r="D1748">
            <v>15000</v>
          </cell>
          <cell r="H1748" t="str">
            <v>successful</v>
          </cell>
        </row>
        <row r="1749">
          <cell r="D1749">
            <v>9000</v>
          </cell>
          <cell r="H1749" t="str">
            <v>successful</v>
          </cell>
        </row>
        <row r="1750">
          <cell r="D1750">
            <v>50000</v>
          </cell>
          <cell r="H1750" t="str">
            <v>successful</v>
          </cell>
        </row>
        <row r="1751">
          <cell r="D1751">
            <v>10050</v>
          </cell>
          <cell r="H1751" t="str">
            <v>successful</v>
          </cell>
        </row>
        <row r="1752">
          <cell r="D1752">
            <v>5000</v>
          </cell>
          <cell r="H1752" t="str">
            <v>successful</v>
          </cell>
        </row>
        <row r="1753">
          <cell r="D1753">
            <v>10000</v>
          </cell>
          <cell r="H1753" t="str">
            <v>successful</v>
          </cell>
        </row>
        <row r="1754">
          <cell r="D1754">
            <v>1200</v>
          </cell>
          <cell r="H1754" t="str">
            <v>successful</v>
          </cell>
        </row>
        <row r="1755">
          <cell r="D1755">
            <v>15000</v>
          </cell>
          <cell r="H1755" t="str">
            <v>successful</v>
          </cell>
        </row>
        <row r="1756">
          <cell r="D1756">
            <v>8500</v>
          </cell>
          <cell r="H1756" t="str">
            <v>successful</v>
          </cell>
        </row>
        <row r="1757">
          <cell r="D1757">
            <v>25</v>
          </cell>
          <cell r="H1757" t="str">
            <v>successful</v>
          </cell>
        </row>
        <row r="1758">
          <cell r="D1758">
            <v>5500</v>
          </cell>
          <cell r="H1758" t="str">
            <v>successful</v>
          </cell>
        </row>
        <row r="1759">
          <cell r="D1759">
            <v>5000</v>
          </cell>
          <cell r="H1759" t="str">
            <v>successful</v>
          </cell>
        </row>
        <row r="1760">
          <cell r="D1760">
            <v>1000</v>
          </cell>
          <cell r="H1760" t="str">
            <v>successful</v>
          </cell>
        </row>
        <row r="1761">
          <cell r="D1761">
            <v>5000</v>
          </cell>
          <cell r="H1761" t="str">
            <v>successful</v>
          </cell>
        </row>
        <row r="1762">
          <cell r="D1762">
            <v>5000</v>
          </cell>
          <cell r="H1762" t="str">
            <v>successful</v>
          </cell>
        </row>
        <row r="1763">
          <cell r="D1763">
            <v>100</v>
          </cell>
          <cell r="H1763" t="str">
            <v>successful</v>
          </cell>
        </row>
        <row r="1764">
          <cell r="D1764">
            <v>100</v>
          </cell>
          <cell r="H1764" t="str">
            <v>successful</v>
          </cell>
        </row>
        <row r="1765">
          <cell r="D1765">
            <v>12000</v>
          </cell>
          <cell r="H1765" t="str">
            <v>successful</v>
          </cell>
        </row>
        <row r="1766">
          <cell r="D1766">
            <v>11000</v>
          </cell>
          <cell r="H1766" t="str">
            <v>failed</v>
          </cell>
        </row>
        <row r="1767">
          <cell r="D1767">
            <v>12500</v>
          </cell>
          <cell r="H1767" t="str">
            <v>failed</v>
          </cell>
        </row>
        <row r="1768">
          <cell r="D1768">
            <v>1500</v>
          </cell>
          <cell r="H1768" t="str">
            <v>failed</v>
          </cell>
        </row>
        <row r="1769">
          <cell r="D1769">
            <v>5000</v>
          </cell>
          <cell r="H1769" t="str">
            <v>failed</v>
          </cell>
        </row>
        <row r="1770">
          <cell r="D1770">
            <v>5000</v>
          </cell>
          <cell r="H1770" t="str">
            <v>failed</v>
          </cell>
        </row>
        <row r="1771">
          <cell r="D1771">
            <v>40000</v>
          </cell>
          <cell r="H1771" t="str">
            <v>failed</v>
          </cell>
        </row>
        <row r="1772">
          <cell r="D1772">
            <v>24500</v>
          </cell>
          <cell r="H1772" t="str">
            <v>failed</v>
          </cell>
        </row>
        <row r="1773">
          <cell r="D1773">
            <v>4200</v>
          </cell>
          <cell r="H1773" t="str">
            <v>failed</v>
          </cell>
        </row>
        <row r="1774">
          <cell r="D1774">
            <v>5500</v>
          </cell>
          <cell r="H1774" t="str">
            <v>failed</v>
          </cell>
        </row>
        <row r="1775">
          <cell r="D1775">
            <v>30000</v>
          </cell>
          <cell r="H1775" t="str">
            <v>failed</v>
          </cell>
        </row>
        <row r="1776">
          <cell r="D1776">
            <v>2500</v>
          </cell>
          <cell r="H1776" t="str">
            <v>failed</v>
          </cell>
        </row>
        <row r="1777">
          <cell r="D1777">
            <v>32500</v>
          </cell>
          <cell r="H1777" t="str">
            <v>failed</v>
          </cell>
        </row>
        <row r="1778">
          <cell r="D1778">
            <v>5000</v>
          </cell>
          <cell r="H1778" t="str">
            <v>failed</v>
          </cell>
        </row>
        <row r="1779">
          <cell r="D1779">
            <v>4800</v>
          </cell>
          <cell r="H1779" t="str">
            <v>failed</v>
          </cell>
        </row>
        <row r="1780">
          <cell r="D1780">
            <v>50000</v>
          </cell>
          <cell r="H1780" t="str">
            <v>failed</v>
          </cell>
        </row>
        <row r="1781">
          <cell r="D1781">
            <v>11000</v>
          </cell>
          <cell r="H1781" t="str">
            <v>failed</v>
          </cell>
        </row>
        <row r="1782">
          <cell r="D1782">
            <v>30000</v>
          </cell>
          <cell r="H1782" t="str">
            <v>failed</v>
          </cell>
        </row>
        <row r="1783">
          <cell r="D1783">
            <v>5500</v>
          </cell>
          <cell r="H1783" t="str">
            <v>failed</v>
          </cell>
        </row>
        <row r="1784">
          <cell r="D1784">
            <v>35000</v>
          </cell>
          <cell r="H1784" t="str">
            <v>failed</v>
          </cell>
        </row>
        <row r="1785">
          <cell r="D1785">
            <v>40000</v>
          </cell>
          <cell r="H1785" t="str">
            <v>failed</v>
          </cell>
        </row>
        <row r="1786">
          <cell r="D1786">
            <v>5000</v>
          </cell>
          <cell r="H1786" t="str">
            <v>failed</v>
          </cell>
        </row>
        <row r="1787">
          <cell r="D1787">
            <v>24000</v>
          </cell>
          <cell r="H1787" t="str">
            <v>failed</v>
          </cell>
        </row>
        <row r="1788">
          <cell r="D1788">
            <v>1900</v>
          </cell>
          <cell r="H1788" t="str">
            <v>failed</v>
          </cell>
        </row>
        <row r="1789">
          <cell r="D1789">
            <v>10000</v>
          </cell>
          <cell r="H1789" t="str">
            <v>failed</v>
          </cell>
        </row>
        <row r="1790">
          <cell r="D1790">
            <v>5500</v>
          </cell>
          <cell r="H1790" t="str">
            <v>failed</v>
          </cell>
        </row>
        <row r="1791">
          <cell r="D1791">
            <v>8000</v>
          </cell>
          <cell r="H1791" t="str">
            <v>failed</v>
          </cell>
        </row>
        <row r="1792">
          <cell r="D1792">
            <v>33000</v>
          </cell>
          <cell r="H1792" t="str">
            <v>failed</v>
          </cell>
        </row>
        <row r="1793">
          <cell r="D1793">
            <v>3000</v>
          </cell>
          <cell r="H1793" t="str">
            <v>failed</v>
          </cell>
        </row>
        <row r="1794">
          <cell r="D1794">
            <v>25000</v>
          </cell>
          <cell r="H1794" t="str">
            <v>failed</v>
          </cell>
        </row>
        <row r="1795">
          <cell r="D1795">
            <v>3000</v>
          </cell>
          <cell r="H1795" t="str">
            <v>failed</v>
          </cell>
        </row>
        <row r="1796">
          <cell r="D1796">
            <v>9000</v>
          </cell>
          <cell r="H1796" t="str">
            <v>failed</v>
          </cell>
        </row>
        <row r="1797">
          <cell r="D1797">
            <v>28000</v>
          </cell>
          <cell r="H1797" t="str">
            <v>failed</v>
          </cell>
        </row>
        <row r="1798">
          <cell r="D1798">
            <v>19000</v>
          </cell>
          <cell r="H1798" t="str">
            <v>failed</v>
          </cell>
        </row>
        <row r="1799">
          <cell r="D1799">
            <v>10000</v>
          </cell>
          <cell r="H1799" t="str">
            <v>failed</v>
          </cell>
        </row>
        <row r="1800">
          <cell r="D1800">
            <v>16000</v>
          </cell>
          <cell r="H1800" t="str">
            <v>failed</v>
          </cell>
        </row>
        <row r="1801">
          <cell r="D1801">
            <v>4000</v>
          </cell>
          <cell r="H1801" t="str">
            <v>failed</v>
          </cell>
        </row>
        <row r="1802">
          <cell r="D1802">
            <v>46260</v>
          </cell>
          <cell r="H1802" t="str">
            <v>failed</v>
          </cell>
        </row>
        <row r="1803">
          <cell r="D1803">
            <v>17000</v>
          </cell>
          <cell r="H1803" t="str">
            <v>failed</v>
          </cell>
        </row>
        <row r="1804">
          <cell r="D1804">
            <v>3500</v>
          </cell>
          <cell r="H1804" t="str">
            <v>failed</v>
          </cell>
        </row>
        <row r="1805">
          <cell r="D1805">
            <v>17500</v>
          </cell>
          <cell r="H1805" t="str">
            <v>failed</v>
          </cell>
        </row>
        <row r="1806">
          <cell r="D1806">
            <v>15500</v>
          </cell>
          <cell r="H1806" t="str">
            <v>failed</v>
          </cell>
        </row>
        <row r="1807">
          <cell r="D1807">
            <v>22500</v>
          </cell>
          <cell r="H1807" t="str">
            <v>failed</v>
          </cell>
        </row>
        <row r="1808">
          <cell r="D1808">
            <v>20000</v>
          </cell>
          <cell r="H1808" t="str">
            <v>failed</v>
          </cell>
        </row>
        <row r="1809">
          <cell r="D1809">
            <v>5000</v>
          </cell>
          <cell r="H1809" t="str">
            <v>failed</v>
          </cell>
        </row>
        <row r="1810">
          <cell r="D1810">
            <v>28000</v>
          </cell>
          <cell r="H1810" t="str">
            <v>failed</v>
          </cell>
        </row>
        <row r="1811">
          <cell r="D1811">
            <v>3500</v>
          </cell>
          <cell r="H1811" t="str">
            <v>failed</v>
          </cell>
        </row>
        <row r="1812">
          <cell r="D1812">
            <v>450</v>
          </cell>
          <cell r="H1812" t="str">
            <v>failed</v>
          </cell>
        </row>
        <row r="1813">
          <cell r="D1813">
            <v>54000</v>
          </cell>
          <cell r="H1813" t="str">
            <v>failed</v>
          </cell>
        </row>
        <row r="1814">
          <cell r="D1814">
            <v>6500</v>
          </cell>
          <cell r="H1814" t="str">
            <v>failed</v>
          </cell>
        </row>
        <row r="1815">
          <cell r="D1815">
            <v>8750</v>
          </cell>
          <cell r="H1815" t="str">
            <v>failed</v>
          </cell>
        </row>
        <row r="1816">
          <cell r="D1816">
            <v>12000</v>
          </cell>
          <cell r="H1816" t="str">
            <v>failed</v>
          </cell>
        </row>
        <row r="1817">
          <cell r="D1817">
            <v>3000</v>
          </cell>
          <cell r="H1817" t="str">
            <v>failed</v>
          </cell>
        </row>
        <row r="1818">
          <cell r="D1818">
            <v>25000</v>
          </cell>
          <cell r="H1818" t="str">
            <v>failed</v>
          </cell>
        </row>
        <row r="1819">
          <cell r="D1819">
            <v>18000</v>
          </cell>
          <cell r="H1819" t="str">
            <v>failed</v>
          </cell>
        </row>
        <row r="1820">
          <cell r="D1820">
            <v>15000</v>
          </cell>
          <cell r="H1820" t="str">
            <v>failed</v>
          </cell>
        </row>
        <row r="1821">
          <cell r="D1821">
            <v>1200</v>
          </cell>
          <cell r="H1821" t="str">
            <v>failed</v>
          </cell>
        </row>
        <row r="1822">
          <cell r="D1822">
            <v>26000</v>
          </cell>
          <cell r="H1822" t="str">
            <v>failed</v>
          </cell>
        </row>
        <row r="1823">
          <cell r="D1823">
            <v>2500</v>
          </cell>
          <cell r="H1823" t="str">
            <v>successful</v>
          </cell>
        </row>
        <row r="1824">
          <cell r="D1824">
            <v>300</v>
          </cell>
          <cell r="H1824" t="str">
            <v>successful</v>
          </cell>
        </row>
        <row r="1825">
          <cell r="D1825">
            <v>700</v>
          </cell>
          <cell r="H1825" t="str">
            <v>successful</v>
          </cell>
        </row>
        <row r="1826">
          <cell r="D1826">
            <v>3000</v>
          </cell>
          <cell r="H1826" t="str">
            <v>successful</v>
          </cell>
        </row>
        <row r="1827">
          <cell r="D1827">
            <v>2000</v>
          </cell>
          <cell r="H1827" t="str">
            <v>successful</v>
          </cell>
        </row>
        <row r="1828">
          <cell r="D1828">
            <v>2000</v>
          </cell>
          <cell r="H1828" t="str">
            <v>successful</v>
          </cell>
        </row>
        <row r="1829">
          <cell r="D1829">
            <v>8000</v>
          </cell>
          <cell r="H1829" t="str">
            <v>successful</v>
          </cell>
        </row>
        <row r="1830">
          <cell r="D1830">
            <v>20000</v>
          </cell>
          <cell r="H1830" t="str">
            <v>successful</v>
          </cell>
        </row>
        <row r="1831">
          <cell r="D1831">
            <v>1500</v>
          </cell>
          <cell r="H1831" t="str">
            <v>successful</v>
          </cell>
        </row>
        <row r="1832">
          <cell r="D1832">
            <v>15000</v>
          </cell>
          <cell r="H1832" t="str">
            <v>successful</v>
          </cell>
        </row>
        <row r="1833">
          <cell r="D1833">
            <v>1000</v>
          </cell>
          <cell r="H1833" t="str">
            <v>successful</v>
          </cell>
        </row>
        <row r="1834">
          <cell r="D1834">
            <v>350</v>
          </cell>
          <cell r="H1834" t="str">
            <v>successful</v>
          </cell>
        </row>
        <row r="1835">
          <cell r="D1835">
            <v>400</v>
          </cell>
          <cell r="H1835" t="str">
            <v>successful</v>
          </cell>
        </row>
        <row r="1836">
          <cell r="D1836">
            <v>10000</v>
          </cell>
          <cell r="H1836" t="str">
            <v>successful</v>
          </cell>
        </row>
        <row r="1837">
          <cell r="D1837">
            <v>500</v>
          </cell>
          <cell r="H1837" t="str">
            <v>successful</v>
          </cell>
        </row>
        <row r="1838">
          <cell r="D1838">
            <v>5000</v>
          </cell>
          <cell r="H1838" t="str">
            <v>successful</v>
          </cell>
        </row>
        <row r="1839">
          <cell r="D1839">
            <v>600</v>
          </cell>
          <cell r="H1839" t="str">
            <v>successful</v>
          </cell>
        </row>
        <row r="1840">
          <cell r="D1840">
            <v>1000</v>
          </cell>
          <cell r="H1840" t="str">
            <v>successful</v>
          </cell>
        </row>
        <row r="1841">
          <cell r="D1841">
            <v>1000</v>
          </cell>
          <cell r="H1841" t="str">
            <v>successful</v>
          </cell>
        </row>
        <row r="1842">
          <cell r="D1842">
            <v>900</v>
          </cell>
          <cell r="H1842" t="str">
            <v>successful</v>
          </cell>
        </row>
        <row r="1843">
          <cell r="D1843">
            <v>2000</v>
          </cell>
          <cell r="H1843" t="str">
            <v>successful</v>
          </cell>
        </row>
        <row r="1844">
          <cell r="D1844">
            <v>2000</v>
          </cell>
          <cell r="H1844" t="str">
            <v>successful</v>
          </cell>
        </row>
        <row r="1845">
          <cell r="D1845">
            <v>10000</v>
          </cell>
          <cell r="H1845" t="str">
            <v>successful</v>
          </cell>
        </row>
        <row r="1846">
          <cell r="D1846">
            <v>1500</v>
          </cell>
          <cell r="H1846" t="str">
            <v>successful</v>
          </cell>
        </row>
        <row r="1847">
          <cell r="D1847">
            <v>1000</v>
          </cell>
          <cell r="H1847" t="str">
            <v>successful</v>
          </cell>
        </row>
        <row r="1848">
          <cell r="D1848">
            <v>15000</v>
          </cell>
          <cell r="H1848" t="str">
            <v>successful</v>
          </cell>
        </row>
        <row r="1849">
          <cell r="D1849">
            <v>2500</v>
          </cell>
          <cell r="H1849" t="str">
            <v>successful</v>
          </cell>
        </row>
        <row r="1850">
          <cell r="D1850">
            <v>3000</v>
          </cell>
          <cell r="H1850" t="str">
            <v>successful</v>
          </cell>
        </row>
        <row r="1851">
          <cell r="D1851">
            <v>300</v>
          </cell>
          <cell r="H1851" t="str">
            <v>successful</v>
          </cell>
        </row>
        <row r="1852">
          <cell r="D1852">
            <v>9000</v>
          </cell>
          <cell r="H1852" t="str">
            <v>successful</v>
          </cell>
        </row>
        <row r="1853">
          <cell r="D1853">
            <v>1300</v>
          </cell>
          <cell r="H1853" t="str">
            <v>successful</v>
          </cell>
        </row>
        <row r="1854">
          <cell r="D1854">
            <v>15000</v>
          </cell>
          <cell r="H1854" t="str">
            <v>successful</v>
          </cell>
        </row>
        <row r="1855">
          <cell r="D1855">
            <v>800</v>
          </cell>
          <cell r="H1855" t="str">
            <v>successful</v>
          </cell>
        </row>
        <row r="1856">
          <cell r="D1856">
            <v>15000</v>
          </cell>
          <cell r="H1856" t="str">
            <v>successful</v>
          </cell>
        </row>
        <row r="1857">
          <cell r="D1857">
            <v>8750</v>
          </cell>
          <cell r="H1857" t="str">
            <v>successful</v>
          </cell>
        </row>
        <row r="1858">
          <cell r="D1858">
            <v>2000</v>
          </cell>
          <cell r="H1858" t="str">
            <v>successful</v>
          </cell>
        </row>
        <row r="1859">
          <cell r="D1859">
            <v>3000</v>
          </cell>
          <cell r="H1859" t="str">
            <v>successful</v>
          </cell>
        </row>
        <row r="1860">
          <cell r="D1860">
            <v>5555.55</v>
          </cell>
          <cell r="H1860" t="str">
            <v>successful</v>
          </cell>
        </row>
        <row r="1861">
          <cell r="D1861">
            <v>3000</v>
          </cell>
          <cell r="H1861" t="str">
            <v>successful</v>
          </cell>
        </row>
        <row r="1862">
          <cell r="D1862">
            <v>750</v>
          </cell>
          <cell r="H1862" t="str">
            <v>successful</v>
          </cell>
        </row>
        <row r="1863">
          <cell r="D1863">
            <v>250000</v>
          </cell>
          <cell r="H1863" t="str">
            <v>failed</v>
          </cell>
        </row>
        <row r="1864">
          <cell r="D1864">
            <v>18000</v>
          </cell>
          <cell r="H1864" t="str">
            <v>failed</v>
          </cell>
        </row>
        <row r="1865">
          <cell r="D1865">
            <v>2500</v>
          </cell>
          <cell r="H1865" t="str">
            <v>failed</v>
          </cell>
        </row>
        <row r="1866">
          <cell r="D1866">
            <v>6500</v>
          </cell>
          <cell r="H1866" t="str">
            <v>failed</v>
          </cell>
        </row>
        <row r="1867">
          <cell r="D1867">
            <v>110000</v>
          </cell>
          <cell r="H1867" t="str">
            <v>failed</v>
          </cell>
        </row>
        <row r="1868">
          <cell r="D1868">
            <v>25000</v>
          </cell>
          <cell r="H1868" t="str">
            <v>failed</v>
          </cell>
        </row>
        <row r="1869">
          <cell r="D1869">
            <v>20000</v>
          </cell>
          <cell r="H1869" t="str">
            <v>failed</v>
          </cell>
        </row>
        <row r="1870">
          <cell r="D1870">
            <v>25000</v>
          </cell>
          <cell r="H1870" t="str">
            <v>failed</v>
          </cell>
        </row>
        <row r="1871">
          <cell r="D1871">
            <v>10000</v>
          </cell>
          <cell r="H1871" t="str">
            <v>failed</v>
          </cell>
        </row>
        <row r="1872">
          <cell r="D1872">
            <v>3500</v>
          </cell>
          <cell r="H1872" t="str">
            <v>failed</v>
          </cell>
        </row>
        <row r="1873">
          <cell r="D1873">
            <v>6500</v>
          </cell>
          <cell r="H1873" t="str">
            <v>failed</v>
          </cell>
        </row>
        <row r="1874">
          <cell r="D1874">
            <v>20000</v>
          </cell>
          <cell r="H1874" t="str">
            <v>failed</v>
          </cell>
        </row>
        <row r="1875">
          <cell r="D1875">
            <v>8000</v>
          </cell>
          <cell r="H1875" t="str">
            <v>failed</v>
          </cell>
        </row>
        <row r="1876">
          <cell r="D1876">
            <v>160000</v>
          </cell>
          <cell r="H1876" t="str">
            <v>failed</v>
          </cell>
        </row>
        <row r="1877">
          <cell r="D1877">
            <v>10000</v>
          </cell>
          <cell r="H1877" t="str">
            <v>failed</v>
          </cell>
        </row>
        <row r="1878">
          <cell r="D1878">
            <v>280</v>
          </cell>
          <cell r="H1878" t="str">
            <v>failed</v>
          </cell>
        </row>
        <row r="1879">
          <cell r="D1879">
            <v>60</v>
          </cell>
          <cell r="H1879" t="str">
            <v>failed</v>
          </cell>
        </row>
        <row r="1880">
          <cell r="D1880">
            <v>8000</v>
          </cell>
          <cell r="H1880" t="str">
            <v>failed</v>
          </cell>
        </row>
        <row r="1881">
          <cell r="D1881">
            <v>5000</v>
          </cell>
          <cell r="H1881" t="str">
            <v>failed</v>
          </cell>
        </row>
        <row r="1882">
          <cell r="D1882">
            <v>5000</v>
          </cell>
          <cell r="H1882" t="str">
            <v>failed</v>
          </cell>
        </row>
        <row r="1883">
          <cell r="D1883">
            <v>2000</v>
          </cell>
          <cell r="H1883" t="str">
            <v>successful</v>
          </cell>
        </row>
        <row r="1884">
          <cell r="D1884">
            <v>3350</v>
          </cell>
          <cell r="H1884" t="str">
            <v>successful</v>
          </cell>
        </row>
        <row r="1885">
          <cell r="D1885">
            <v>999</v>
          </cell>
          <cell r="H1885" t="str">
            <v>successful</v>
          </cell>
        </row>
        <row r="1886">
          <cell r="D1886">
            <v>1000</v>
          </cell>
          <cell r="H1886" t="str">
            <v>successful</v>
          </cell>
        </row>
        <row r="1887">
          <cell r="D1887">
            <v>4575</v>
          </cell>
          <cell r="H1887" t="str">
            <v>successful</v>
          </cell>
        </row>
        <row r="1888">
          <cell r="D1888">
            <v>1200</v>
          </cell>
          <cell r="H1888" t="str">
            <v>successful</v>
          </cell>
        </row>
        <row r="1889">
          <cell r="D1889">
            <v>3000</v>
          </cell>
          <cell r="H1889" t="str">
            <v>successful</v>
          </cell>
        </row>
        <row r="1890">
          <cell r="D1890">
            <v>2500</v>
          </cell>
          <cell r="H1890" t="str">
            <v>successful</v>
          </cell>
        </row>
        <row r="1891">
          <cell r="D1891">
            <v>2000</v>
          </cell>
          <cell r="H1891" t="str">
            <v>successful</v>
          </cell>
        </row>
        <row r="1892">
          <cell r="D1892">
            <v>12000</v>
          </cell>
          <cell r="H1892" t="str">
            <v>successful</v>
          </cell>
        </row>
        <row r="1893">
          <cell r="D1893">
            <v>10000</v>
          </cell>
          <cell r="H1893" t="str">
            <v>successful</v>
          </cell>
        </row>
        <row r="1894">
          <cell r="D1894">
            <v>500</v>
          </cell>
          <cell r="H1894" t="str">
            <v>successful</v>
          </cell>
        </row>
        <row r="1895">
          <cell r="D1895">
            <v>2500</v>
          </cell>
          <cell r="H1895" t="str">
            <v>successful</v>
          </cell>
        </row>
        <row r="1896">
          <cell r="D1896">
            <v>1000</v>
          </cell>
          <cell r="H1896" t="str">
            <v>successful</v>
          </cell>
        </row>
        <row r="1897">
          <cell r="D1897">
            <v>9072</v>
          </cell>
          <cell r="H1897" t="str">
            <v>successful</v>
          </cell>
        </row>
        <row r="1898">
          <cell r="D1898">
            <v>451</v>
          </cell>
          <cell r="H1898" t="str">
            <v>successful</v>
          </cell>
        </row>
        <row r="1899">
          <cell r="D1899">
            <v>6350</v>
          </cell>
          <cell r="H1899" t="str">
            <v>successful</v>
          </cell>
        </row>
        <row r="1900">
          <cell r="D1900">
            <v>1000</v>
          </cell>
          <cell r="H1900" t="str">
            <v>successful</v>
          </cell>
        </row>
        <row r="1901">
          <cell r="D1901">
            <v>900</v>
          </cell>
          <cell r="H1901" t="str">
            <v>successful</v>
          </cell>
        </row>
        <row r="1902">
          <cell r="D1902">
            <v>2500</v>
          </cell>
          <cell r="H1902" t="str">
            <v>successful</v>
          </cell>
        </row>
        <row r="1903">
          <cell r="D1903">
            <v>99000</v>
          </cell>
          <cell r="H1903" t="str">
            <v>failed</v>
          </cell>
        </row>
        <row r="1904">
          <cell r="D1904">
            <v>1000</v>
          </cell>
          <cell r="H1904" t="str">
            <v>failed</v>
          </cell>
        </row>
        <row r="1905">
          <cell r="D1905">
            <v>3000</v>
          </cell>
          <cell r="H1905" t="str">
            <v>failed</v>
          </cell>
        </row>
        <row r="1906">
          <cell r="D1906">
            <v>50000</v>
          </cell>
          <cell r="H1906" t="str">
            <v>failed</v>
          </cell>
        </row>
        <row r="1907">
          <cell r="D1907">
            <v>25000</v>
          </cell>
          <cell r="H1907" t="str">
            <v>failed</v>
          </cell>
        </row>
        <row r="1908">
          <cell r="D1908">
            <v>50000</v>
          </cell>
          <cell r="H1908" t="str">
            <v>failed</v>
          </cell>
        </row>
        <row r="1909">
          <cell r="D1909">
            <v>30000</v>
          </cell>
          <cell r="H1909" t="str">
            <v>failed</v>
          </cell>
        </row>
        <row r="1910">
          <cell r="D1910">
            <v>25000</v>
          </cell>
          <cell r="H1910" t="str">
            <v>failed</v>
          </cell>
        </row>
        <row r="1911">
          <cell r="D1911">
            <v>35000</v>
          </cell>
          <cell r="H1911" t="str">
            <v>failed</v>
          </cell>
        </row>
        <row r="1912">
          <cell r="D1912">
            <v>85000</v>
          </cell>
          <cell r="H1912" t="str">
            <v>failed</v>
          </cell>
        </row>
        <row r="1913">
          <cell r="D1913">
            <v>42500</v>
          </cell>
          <cell r="H1913" t="str">
            <v>failed</v>
          </cell>
        </row>
        <row r="1914">
          <cell r="D1914">
            <v>5000</v>
          </cell>
          <cell r="H1914" t="str">
            <v>failed</v>
          </cell>
        </row>
        <row r="1915">
          <cell r="D1915">
            <v>48000</v>
          </cell>
          <cell r="H1915" t="str">
            <v>failed</v>
          </cell>
        </row>
        <row r="1916">
          <cell r="D1916">
            <v>666</v>
          </cell>
          <cell r="H1916" t="str">
            <v>failed</v>
          </cell>
        </row>
        <row r="1917">
          <cell r="D1917">
            <v>500</v>
          </cell>
          <cell r="H1917" t="str">
            <v>failed</v>
          </cell>
        </row>
        <row r="1918">
          <cell r="D1918">
            <v>20000</v>
          </cell>
          <cell r="H1918" t="str">
            <v>failed</v>
          </cell>
        </row>
        <row r="1919">
          <cell r="D1919">
            <v>390000</v>
          </cell>
          <cell r="H1919" t="str">
            <v>failed</v>
          </cell>
        </row>
        <row r="1920">
          <cell r="D1920">
            <v>25000</v>
          </cell>
          <cell r="H1920" t="str">
            <v>failed</v>
          </cell>
        </row>
        <row r="1921">
          <cell r="D1921">
            <v>500</v>
          </cell>
          <cell r="H1921" t="str">
            <v>failed</v>
          </cell>
        </row>
        <row r="1922">
          <cell r="D1922">
            <v>10000</v>
          </cell>
          <cell r="H1922" t="str">
            <v>failed</v>
          </cell>
        </row>
        <row r="1923">
          <cell r="D1923">
            <v>1500</v>
          </cell>
          <cell r="H1923" t="str">
            <v>successful</v>
          </cell>
        </row>
        <row r="1924">
          <cell r="D1924">
            <v>2000</v>
          </cell>
          <cell r="H1924" t="str">
            <v>successful</v>
          </cell>
        </row>
        <row r="1925">
          <cell r="D1925">
            <v>125</v>
          </cell>
          <cell r="H1925" t="str">
            <v>successful</v>
          </cell>
        </row>
        <row r="1926">
          <cell r="D1926">
            <v>3000</v>
          </cell>
          <cell r="H1926" t="str">
            <v>successful</v>
          </cell>
        </row>
        <row r="1927">
          <cell r="D1927">
            <v>1500</v>
          </cell>
          <cell r="H1927" t="str">
            <v>successful</v>
          </cell>
        </row>
        <row r="1928">
          <cell r="D1928">
            <v>1500</v>
          </cell>
          <cell r="H1928" t="str">
            <v>successful</v>
          </cell>
        </row>
        <row r="1929">
          <cell r="D1929">
            <v>600</v>
          </cell>
          <cell r="H1929" t="str">
            <v>successful</v>
          </cell>
        </row>
        <row r="1930">
          <cell r="D1930">
            <v>2550</v>
          </cell>
          <cell r="H1930" t="str">
            <v>successful</v>
          </cell>
        </row>
        <row r="1931">
          <cell r="D1931">
            <v>3200</v>
          </cell>
          <cell r="H1931" t="str">
            <v>successful</v>
          </cell>
        </row>
        <row r="1932">
          <cell r="D1932">
            <v>1000</v>
          </cell>
          <cell r="H1932" t="str">
            <v>successful</v>
          </cell>
        </row>
        <row r="1933">
          <cell r="D1933">
            <v>2000</v>
          </cell>
          <cell r="H1933" t="str">
            <v>successful</v>
          </cell>
        </row>
        <row r="1934">
          <cell r="D1934">
            <v>5250</v>
          </cell>
          <cell r="H1934" t="str">
            <v>successful</v>
          </cell>
        </row>
        <row r="1935">
          <cell r="D1935">
            <v>6000</v>
          </cell>
          <cell r="H1935" t="str">
            <v>successful</v>
          </cell>
        </row>
        <row r="1936">
          <cell r="D1936">
            <v>5000</v>
          </cell>
          <cell r="H1936" t="str">
            <v>successful</v>
          </cell>
        </row>
        <row r="1937">
          <cell r="D1937">
            <v>2500</v>
          </cell>
          <cell r="H1937" t="str">
            <v>successful</v>
          </cell>
        </row>
        <row r="1938">
          <cell r="D1938">
            <v>7500</v>
          </cell>
          <cell r="H1938" t="str">
            <v>successful</v>
          </cell>
        </row>
        <row r="1939">
          <cell r="D1939">
            <v>600</v>
          </cell>
          <cell r="H1939" t="str">
            <v>successful</v>
          </cell>
        </row>
        <row r="1940">
          <cell r="D1940">
            <v>15000</v>
          </cell>
          <cell r="H1940" t="str">
            <v>successful</v>
          </cell>
        </row>
        <row r="1941">
          <cell r="D1941">
            <v>10000</v>
          </cell>
          <cell r="H1941" t="str">
            <v>successful</v>
          </cell>
        </row>
        <row r="1942">
          <cell r="D1942">
            <v>650</v>
          </cell>
          <cell r="H1942" t="str">
            <v>successful</v>
          </cell>
        </row>
        <row r="1943">
          <cell r="D1943">
            <v>250000</v>
          </cell>
          <cell r="H1943" t="str">
            <v>successful</v>
          </cell>
        </row>
        <row r="1944">
          <cell r="D1944">
            <v>6000</v>
          </cell>
          <cell r="H1944" t="str">
            <v>successful</v>
          </cell>
        </row>
        <row r="1945">
          <cell r="D1945">
            <v>10000</v>
          </cell>
          <cell r="H1945" t="str">
            <v>successful</v>
          </cell>
        </row>
        <row r="1946">
          <cell r="D1946">
            <v>40000</v>
          </cell>
          <cell r="H1946" t="str">
            <v>successful</v>
          </cell>
        </row>
        <row r="1947">
          <cell r="D1947">
            <v>100000</v>
          </cell>
          <cell r="H1947" t="str">
            <v>successful</v>
          </cell>
        </row>
        <row r="1948">
          <cell r="D1948">
            <v>7500</v>
          </cell>
          <cell r="H1948" t="str">
            <v>successful</v>
          </cell>
        </row>
        <row r="1949">
          <cell r="D1949">
            <v>800</v>
          </cell>
          <cell r="H1949" t="str">
            <v>successful</v>
          </cell>
        </row>
        <row r="1950">
          <cell r="D1950">
            <v>100000</v>
          </cell>
          <cell r="H1950" t="str">
            <v>successful</v>
          </cell>
        </row>
        <row r="1951">
          <cell r="D1951">
            <v>50000</v>
          </cell>
          <cell r="H1951" t="str">
            <v>successful</v>
          </cell>
        </row>
        <row r="1952">
          <cell r="D1952">
            <v>48000</v>
          </cell>
          <cell r="H1952" t="str">
            <v>successful</v>
          </cell>
        </row>
        <row r="1953">
          <cell r="D1953">
            <v>50000</v>
          </cell>
          <cell r="H1953" t="str">
            <v>successful</v>
          </cell>
        </row>
        <row r="1954">
          <cell r="D1954">
            <v>35000</v>
          </cell>
          <cell r="H1954" t="str">
            <v>successful</v>
          </cell>
        </row>
        <row r="1955">
          <cell r="D1955">
            <v>15000</v>
          </cell>
          <cell r="H1955" t="str">
            <v>successful</v>
          </cell>
        </row>
        <row r="1956">
          <cell r="D1956">
            <v>50000</v>
          </cell>
          <cell r="H1956" t="str">
            <v>successful</v>
          </cell>
        </row>
        <row r="1957">
          <cell r="D1957">
            <v>42000</v>
          </cell>
          <cell r="H1957" t="str">
            <v>successful</v>
          </cell>
        </row>
        <row r="1958">
          <cell r="D1958">
            <v>60000</v>
          </cell>
          <cell r="H1958" t="str">
            <v>successful</v>
          </cell>
        </row>
        <row r="1959">
          <cell r="D1959">
            <v>30000</v>
          </cell>
          <cell r="H1959" t="str">
            <v>successful</v>
          </cell>
        </row>
        <row r="1960">
          <cell r="D1960">
            <v>7000</v>
          </cell>
          <cell r="H1960" t="str">
            <v>successful</v>
          </cell>
        </row>
        <row r="1961">
          <cell r="D1961">
            <v>10000</v>
          </cell>
          <cell r="H1961" t="str">
            <v>successful</v>
          </cell>
        </row>
        <row r="1962">
          <cell r="D1962">
            <v>70000</v>
          </cell>
          <cell r="H1962" t="str">
            <v>successful</v>
          </cell>
        </row>
        <row r="1963">
          <cell r="D1963">
            <v>10000</v>
          </cell>
          <cell r="H1963" t="str">
            <v>successful</v>
          </cell>
        </row>
        <row r="1964">
          <cell r="D1964">
            <v>10000</v>
          </cell>
          <cell r="H1964" t="str">
            <v>successful</v>
          </cell>
        </row>
        <row r="1965">
          <cell r="D1965">
            <v>19000</v>
          </cell>
          <cell r="H1965" t="str">
            <v>successful</v>
          </cell>
        </row>
        <row r="1966">
          <cell r="D1966">
            <v>89200</v>
          </cell>
          <cell r="H1966" t="str">
            <v>successful</v>
          </cell>
        </row>
        <row r="1967">
          <cell r="D1967">
            <v>5000</v>
          </cell>
          <cell r="H1967" t="str">
            <v>successful</v>
          </cell>
        </row>
        <row r="1968">
          <cell r="D1968">
            <v>100000</v>
          </cell>
          <cell r="H1968" t="str">
            <v>successful</v>
          </cell>
        </row>
        <row r="1969">
          <cell r="D1969">
            <v>20000</v>
          </cell>
          <cell r="H1969" t="str">
            <v>successful</v>
          </cell>
        </row>
        <row r="1970">
          <cell r="D1970">
            <v>50000</v>
          </cell>
          <cell r="H1970" t="str">
            <v>successful</v>
          </cell>
        </row>
        <row r="1971">
          <cell r="D1971">
            <v>20000</v>
          </cell>
          <cell r="H1971" t="str">
            <v>successful</v>
          </cell>
        </row>
        <row r="1972">
          <cell r="D1972">
            <v>5000</v>
          </cell>
          <cell r="H1972" t="str">
            <v>successful</v>
          </cell>
        </row>
        <row r="1973">
          <cell r="D1973">
            <v>400000</v>
          </cell>
          <cell r="H1973" t="str">
            <v>successful</v>
          </cell>
        </row>
        <row r="1974">
          <cell r="D1974">
            <v>2500</v>
          </cell>
          <cell r="H1974" t="str">
            <v>successful</v>
          </cell>
        </row>
        <row r="1975">
          <cell r="D1975">
            <v>198000</v>
          </cell>
          <cell r="H1975" t="str">
            <v>successful</v>
          </cell>
        </row>
        <row r="1976">
          <cell r="D1976">
            <v>20000</v>
          </cell>
          <cell r="H1976" t="str">
            <v>successful</v>
          </cell>
        </row>
        <row r="1977">
          <cell r="D1977">
            <v>16000</v>
          </cell>
          <cell r="H1977" t="str">
            <v>successful</v>
          </cell>
        </row>
        <row r="1978">
          <cell r="D1978">
            <v>4000</v>
          </cell>
          <cell r="H1978" t="str">
            <v>successful</v>
          </cell>
        </row>
        <row r="1979">
          <cell r="D1979">
            <v>50000</v>
          </cell>
          <cell r="H1979" t="str">
            <v>successful</v>
          </cell>
        </row>
        <row r="1980">
          <cell r="D1980">
            <v>50000</v>
          </cell>
          <cell r="H1980" t="str">
            <v>successful</v>
          </cell>
        </row>
        <row r="1981">
          <cell r="D1981">
            <v>200000</v>
          </cell>
          <cell r="H1981" t="str">
            <v>successful</v>
          </cell>
        </row>
        <row r="1982">
          <cell r="D1982">
            <v>50000</v>
          </cell>
          <cell r="H1982" t="str">
            <v>successful</v>
          </cell>
        </row>
        <row r="1983">
          <cell r="D1983">
            <v>7500</v>
          </cell>
          <cell r="H1983" t="str">
            <v>failed</v>
          </cell>
        </row>
        <row r="1984">
          <cell r="D1984">
            <v>180000</v>
          </cell>
          <cell r="H1984" t="str">
            <v>failed</v>
          </cell>
        </row>
        <row r="1985">
          <cell r="D1985">
            <v>33000</v>
          </cell>
          <cell r="H1985" t="str">
            <v>failed</v>
          </cell>
        </row>
        <row r="1986">
          <cell r="D1986">
            <v>15000</v>
          </cell>
          <cell r="H1986" t="str">
            <v>failed</v>
          </cell>
        </row>
        <row r="1987">
          <cell r="D1987">
            <v>1600</v>
          </cell>
          <cell r="H1987" t="str">
            <v>failed</v>
          </cell>
        </row>
        <row r="1988">
          <cell r="D1988">
            <v>2000</v>
          </cell>
          <cell r="H1988" t="str">
            <v>failed</v>
          </cell>
        </row>
        <row r="1989">
          <cell r="D1989">
            <v>5500</v>
          </cell>
          <cell r="H1989" t="str">
            <v>failed</v>
          </cell>
        </row>
        <row r="1990">
          <cell r="D1990">
            <v>6000</v>
          </cell>
          <cell r="H1990" t="str">
            <v>failed</v>
          </cell>
        </row>
        <row r="1991">
          <cell r="D1991">
            <v>5000</v>
          </cell>
          <cell r="H1991" t="str">
            <v>failed</v>
          </cell>
        </row>
        <row r="1992">
          <cell r="D1992">
            <v>3000</v>
          </cell>
          <cell r="H1992" t="str">
            <v>failed</v>
          </cell>
        </row>
        <row r="1993">
          <cell r="D1993">
            <v>2000</v>
          </cell>
          <cell r="H1993" t="str">
            <v>failed</v>
          </cell>
        </row>
        <row r="1994">
          <cell r="D1994">
            <v>1500</v>
          </cell>
          <cell r="H1994" t="str">
            <v>failed</v>
          </cell>
        </row>
        <row r="1995">
          <cell r="D1995">
            <v>2000</v>
          </cell>
          <cell r="H1995" t="str">
            <v>failed</v>
          </cell>
        </row>
        <row r="1996">
          <cell r="D1996">
            <v>3200</v>
          </cell>
          <cell r="H1996" t="str">
            <v>failed</v>
          </cell>
        </row>
        <row r="1997">
          <cell r="D1997">
            <v>1000</v>
          </cell>
          <cell r="H1997" t="str">
            <v>failed</v>
          </cell>
        </row>
        <row r="1998">
          <cell r="D1998">
            <v>133800</v>
          </cell>
          <cell r="H1998" t="str">
            <v>failed</v>
          </cell>
        </row>
        <row r="1999">
          <cell r="D1999">
            <v>6500</v>
          </cell>
          <cell r="H1999" t="str">
            <v>failed</v>
          </cell>
        </row>
        <row r="2000">
          <cell r="D2000">
            <v>2500</v>
          </cell>
          <cell r="H2000" t="str">
            <v>failed</v>
          </cell>
        </row>
        <row r="2001">
          <cell r="D2001">
            <v>31000</v>
          </cell>
          <cell r="H2001" t="str">
            <v>failed</v>
          </cell>
        </row>
        <row r="2002">
          <cell r="D2002">
            <v>5000</v>
          </cell>
          <cell r="H2002" t="str">
            <v>failed</v>
          </cell>
        </row>
        <row r="2003">
          <cell r="D2003">
            <v>55000</v>
          </cell>
          <cell r="H2003" t="str">
            <v>successful</v>
          </cell>
        </row>
        <row r="2004">
          <cell r="D2004">
            <v>50000</v>
          </cell>
          <cell r="H2004" t="str">
            <v>successful</v>
          </cell>
        </row>
        <row r="2005">
          <cell r="D2005">
            <v>500</v>
          </cell>
          <cell r="H2005" t="str">
            <v>successful</v>
          </cell>
        </row>
        <row r="2006">
          <cell r="D2006">
            <v>50000</v>
          </cell>
          <cell r="H2006" t="str">
            <v>successful</v>
          </cell>
        </row>
        <row r="2007">
          <cell r="D2007">
            <v>30000</v>
          </cell>
          <cell r="H2007" t="str">
            <v>successful</v>
          </cell>
        </row>
        <row r="2008">
          <cell r="D2008">
            <v>50000</v>
          </cell>
          <cell r="H2008" t="str">
            <v>successful</v>
          </cell>
        </row>
        <row r="2009">
          <cell r="D2009">
            <v>10000</v>
          </cell>
          <cell r="H2009" t="str">
            <v>successful</v>
          </cell>
        </row>
        <row r="2010">
          <cell r="D2010">
            <v>1570.79</v>
          </cell>
          <cell r="H2010" t="str">
            <v>successful</v>
          </cell>
        </row>
        <row r="2011">
          <cell r="D2011">
            <v>50000</v>
          </cell>
          <cell r="H2011" t="str">
            <v>successful</v>
          </cell>
        </row>
        <row r="2012">
          <cell r="D2012">
            <v>30000</v>
          </cell>
          <cell r="H2012" t="str">
            <v>successful</v>
          </cell>
        </row>
        <row r="2013">
          <cell r="D2013">
            <v>50000</v>
          </cell>
          <cell r="H2013" t="str">
            <v>successful</v>
          </cell>
        </row>
        <row r="2014">
          <cell r="D2014">
            <v>5000</v>
          </cell>
          <cell r="H2014" t="str">
            <v>successful</v>
          </cell>
        </row>
        <row r="2015">
          <cell r="D2015">
            <v>160000</v>
          </cell>
          <cell r="H2015" t="str">
            <v>successful</v>
          </cell>
        </row>
        <row r="2016">
          <cell r="D2016">
            <v>30000</v>
          </cell>
          <cell r="H2016" t="str">
            <v>successful</v>
          </cell>
        </row>
        <row r="2017">
          <cell r="D2017">
            <v>7200</v>
          </cell>
          <cell r="H2017" t="str">
            <v>successful</v>
          </cell>
        </row>
        <row r="2018">
          <cell r="D2018">
            <v>10000</v>
          </cell>
          <cell r="H2018" t="str">
            <v>successful</v>
          </cell>
        </row>
        <row r="2019">
          <cell r="D2019">
            <v>25000</v>
          </cell>
          <cell r="H2019" t="str">
            <v>successful</v>
          </cell>
        </row>
        <row r="2020">
          <cell r="D2020">
            <v>65000</v>
          </cell>
          <cell r="H2020" t="str">
            <v>successful</v>
          </cell>
        </row>
        <row r="2021">
          <cell r="D2021">
            <v>40000</v>
          </cell>
          <cell r="H2021" t="str">
            <v>successful</v>
          </cell>
        </row>
        <row r="2022">
          <cell r="D2022">
            <v>1500</v>
          </cell>
          <cell r="H2022" t="str">
            <v>successful</v>
          </cell>
        </row>
        <row r="2023">
          <cell r="D2023">
            <v>5000</v>
          </cell>
          <cell r="H2023" t="str">
            <v>successful</v>
          </cell>
        </row>
        <row r="2024">
          <cell r="D2024">
            <v>100000</v>
          </cell>
          <cell r="H2024" t="str">
            <v>successful</v>
          </cell>
        </row>
        <row r="2025">
          <cell r="D2025">
            <v>100000</v>
          </cell>
          <cell r="H2025" t="str">
            <v>successful</v>
          </cell>
        </row>
        <row r="2026">
          <cell r="D2026">
            <v>4000</v>
          </cell>
          <cell r="H2026" t="str">
            <v>successful</v>
          </cell>
        </row>
        <row r="2027">
          <cell r="D2027">
            <v>80000</v>
          </cell>
          <cell r="H2027" t="str">
            <v>successful</v>
          </cell>
        </row>
        <row r="2028">
          <cell r="D2028">
            <v>25000</v>
          </cell>
          <cell r="H2028" t="str">
            <v>successful</v>
          </cell>
        </row>
        <row r="2029">
          <cell r="D2029">
            <v>100000</v>
          </cell>
          <cell r="H2029" t="str">
            <v>successful</v>
          </cell>
        </row>
        <row r="2030">
          <cell r="D2030">
            <v>3000</v>
          </cell>
          <cell r="H2030" t="str">
            <v>successful</v>
          </cell>
        </row>
        <row r="2031">
          <cell r="D2031">
            <v>2500</v>
          </cell>
          <cell r="H2031" t="str">
            <v>successful</v>
          </cell>
        </row>
        <row r="2032">
          <cell r="D2032">
            <v>32768</v>
          </cell>
          <cell r="H2032" t="str">
            <v>successful</v>
          </cell>
        </row>
        <row r="2033">
          <cell r="D2033">
            <v>50000</v>
          </cell>
          <cell r="H2033" t="str">
            <v>successful</v>
          </cell>
        </row>
        <row r="2034">
          <cell r="D2034">
            <v>25000</v>
          </cell>
          <cell r="H2034" t="str">
            <v>successful</v>
          </cell>
        </row>
        <row r="2035">
          <cell r="D2035">
            <v>25000</v>
          </cell>
          <cell r="H2035" t="str">
            <v>successful</v>
          </cell>
        </row>
        <row r="2036">
          <cell r="D2036">
            <v>78000</v>
          </cell>
          <cell r="H2036" t="str">
            <v>successful</v>
          </cell>
        </row>
        <row r="2037">
          <cell r="D2037">
            <v>80000</v>
          </cell>
          <cell r="H2037" t="str">
            <v>successful</v>
          </cell>
        </row>
        <row r="2038">
          <cell r="D2038">
            <v>30000</v>
          </cell>
          <cell r="H2038" t="str">
            <v>successful</v>
          </cell>
        </row>
        <row r="2039">
          <cell r="D2039">
            <v>10000</v>
          </cell>
          <cell r="H2039" t="str">
            <v>successful</v>
          </cell>
        </row>
        <row r="2040">
          <cell r="D2040">
            <v>8000</v>
          </cell>
          <cell r="H2040" t="str">
            <v>successful</v>
          </cell>
        </row>
        <row r="2041">
          <cell r="D2041">
            <v>125000</v>
          </cell>
          <cell r="H2041" t="str">
            <v>successful</v>
          </cell>
        </row>
        <row r="2042">
          <cell r="D2042">
            <v>3000</v>
          </cell>
          <cell r="H2042" t="str">
            <v>successful</v>
          </cell>
        </row>
        <row r="2043">
          <cell r="D2043">
            <v>9500</v>
          </cell>
          <cell r="H2043" t="str">
            <v>successful</v>
          </cell>
        </row>
        <row r="2044">
          <cell r="D2044">
            <v>10000</v>
          </cell>
          <cell r="H2044" t="str">
            <v>successful</v>
          </cell>
        </row>
        <row r="2045">
          <cell r="D2045">
            <v>1385</v>
          </cell>
          <cell r="H2045" t="str">
            <v>successful</v>
          </cell>
        </row>
        <row r="2046">
          <cell r="D2046">
            <v>15000</v>
          </cell>
          <cell r="H2046" t="str">
            <v>successful</v>
          </cell>
        </row>
        <row r="2047">
          <cell r="D2047">
            <v>4900</v>
          </cell>
          <cell r="H2047" t="str">
            <v>successful</v>
          </cell>
        </row>
        <row r="2048">
          <cell r="D2048">
            <v>10000</v>
          </cell>
          <cell r="H2048" t="str">
            <v>successful</v>
          </cell>
        </row>
        <row r="2049">
          <cell r="D2049">
            <v>98000</v>
          </cell>
          <cell r="H2049" t="str">
            <v>successful</v>
          </cell>
        </row>
        <row r="2050">
          <cell r="D2050">
            <v>85000</v>
          </cell>
          <cell r="H2050" t="str">
            <v>successful</v>
          </cell>
        </row>
        <row r="2051">
          <cell r="D2051">
            <v>50000</v>
          </cell>
          <cell r="H2051" t="str">
            <v>successful</v>
          </cell>
        </row>
        <row r="2052">
          <cell r="D2052">
            <v>10000</v>
          </cell>
          <cell r="H2052" t="str">
            <v>successful</v>
          </cell>
        </row>
        <row r="2053">
          <cell r="D2053">
            <v>8000</v>
          </cell>
          <cell r="H2053" t="str">
            <v>successful</v>
          </cell>
        </row>
        <row r="2054">
          <cell r="D2054">
            <v>50000</v>
          </cell>
          <cell r="H2054" t="str">
            <v>successful</v>
          </cell>
        </row>
        <row r="2055">
          <cell r="D2055">
            <v>5000</v>
          </cell>
          <cell r="H2055" t="str">
            <v>successful</v>
          </cell>
        </row>
        <row r="2056">
          <cell r="D2056">
            <v>35000</v>
          </cell>
          <cell r="H2056" t="str">
            <v>successful</v>
          </cell>
        </row>
        <row r="2057">
          <cell r="D2057">
            <v>6000</v>
          </cell>
          <cell r="H2057" t="str">
            <v>successful</v>
          </cell>
        </row>
        <row r="2058">
          <cell r="D2058">
            <v>50000</v>
          </cell>
          <cell r="H2058" t="str">
            <v>successful</v>
          </cell>
        </row>
        <row r="2059">
          <cell r="D2059">
            <v>15000</v>
          </cell>
          <cell r="H2059" t="str">
            <v>successful</v>
          </cell>
        </row>
        <row r="2060">
          <cell r="D2060">
            <v>2560</v>
          </cell>
          <cell r="H2060" t="str">
            <v>successful</v>
          </cell>
        </row>
        <row r="2061">
          <cell r="D2061">
            <v>30000</v>
          </cell>
          <cell r="H2061" t="str">
            <v>successful</v>
          </cell>
        </row>
        <row r="2062">
          <cell r="D2062">
            <v>25000</v>
          </cell>
          <cell r="H2062" t="str">
            <v>successful</v>
          </cell>
        </row>
        <row r="2063">
          <cell r="D2063">
            <v>5000</v>
          </cell>
          <cell r="H2063" t="str">
            <v>successful</v>
          </cell>
        </row>
        <row r="2064">
          <cell r="D2064">
            <v>100000</v>
          </cell>
          <cell r="H2064" t="str">
            <v>successful</v>
          </cell>
        </row>
        <row r="2065">
          <cell r="D2065">
            <v>4000</v>
          </cell>
          <cell r="H2065" t="str">
            <v>successful</v>
          </cell>
        </row>
        <row r="2066">
          <cell r="D2066">
            <v>261962</v>
          </cell>
          <cell r="H2066" t="str">
            <v>successful</v>
          </cell>
        </row>
        <row r="2067">
          <cell r="D2067">
            <v>40000</v>
          </cell>
          <cell r="H2067" t="str">
            <v>successful</v>
          </cell>
        </row>
        <row r="2068">
          <cell r="D2068">
            <v>2000</v>
          </cell>
          <cell r="H2068" t="str">
            <v>successful</v>
          </cell>
        </row>
        <row r="2069">
          <cell r="D2069">
            <v>495</v>
          </cell>
          <cell r="H2069" t="str">
            <v>successful</v>
          </cell>
        </row>
        <row r="2070">
          <cell r="D2070">
            <v>25000</v>
          </cell>
          <cell r="H2070" t="str">
            <v>successful</v>
          </cell>
        </row>
        <row r="2071">
          <cell r="D2071">
            <v>50000</v>
          </cell>
          <cell r="H2071" t="str">
            <v>successful</v>
          </cell>
        </row>
        <row r="2072">
          <cell r="D2072">
            <v>125000</v>
          </cell>
          <cell r="H2072" t="str">
            <v>successful</v>
          </cell>
        </row>
        <row r="2073">
          <cell r="D2073">
            <v>20000</v>
          </cell>
          <cell r="H2073" t="str">
            <v>successful</v>
          </cell>
        </row>
        <row r="2074">
          <cell r="D2074">
            <v>71500</v>
          </cell>
          <cell r="H2074" t="str">
            <v>successful</v>
          </cell>
        </row>
        <row r="2075">
          <cell r="D2075">
            <v>100000</v>
          </cell>
          <cell r="H2075" t="str">
            <v>successful</v>
          </cell>
        </row>
        <row r="2076">
          <cell r="D2076">
            <v>600</v>
          </cell>
          <cell r="H2076" t="str">
            <v>successful</v>
          </cell>
        </row>
        <row r="2077">
          <cell r="D2077">
            <v>9999</v>
          </cell>
          <cell r="H2077" t="str">
            <v>successful</v>
          </cell>
        </row>
        <row r="2078">
          <cell r="D2078">
            <v>179000</v>
          </cell>
          <cell r="H2078" t="str">
            <v>successful</v>
          </cell>
        </row>
        <row r="2079">
          <cell r="D2079">
            <v>50000</v>
          </cell>
          <cell r="H2079" t="str">
            <v>successful</v>
          </cell>
        </row>
        <row r="2080">
          <cell r="D2080">
            <v>20000</v>
          </cell>
          <cell r="H2080" t="str">
            <v>successful</v>
          </cell>
        </row>
        <row r="2081">
          <cell r="D2081">
            <v>10000</v>
          </cell>
          <cell r="H2081" t="str">
            <v>successful</v>
          </cell>
        </row>
        <row r="2082">
          <cell r="D2082">
            <v>1000</v>
          </cell>
          <cell r="H2082" t="str">
            <v>successful</v>
          </cell>
        </row>
        <row r="2083">
          <cell r="D2083">
            <v>3500</v>
          </cell>
          <cell r="H2083" t="str">
            <v>successful</v>
          </cell>
        </row>
        <row r="2084">
          <cell r="D2084">
            <v>1500</v>
          </cell>
          <cell r="H2084" t="str">
            <v>successful</v>
          </cell>
        </row>
        <row r="2085">
          <cell r="D2085">
            <v>750</v>
          </cell>
          <cell r="H2085" t="str">
            <v>successful</v>
          </cell>
        </row>
        <row r="2086">
          <cell r="D2086">
            <v>3000</v>
          </cell>
          <cell r="H2086" t="str">
            <v>successful</v>
          </cell>
        </row>
        <row r="2087">
          <cell r="D2087">
            <v>6000</v>
          </cell>
          <cell r="H2087" t="str">
            <v>successful</v>
          </cell>
        </row>
        <row r="2088">
          <cell r="D2088">
            <v>4000</v>
          </cell>
          <cell r="H2088" t="str">
            <v>successful</v>
          </cell>
        </row>
        <row r="2089">
          <cell r="D2089">
            <v>1500</v>
          </cell>
          <cell r="H2089" t="str">
            <v>successful</v>
          </cell>
        </row>
        <row r="2090">
          <cell r="D2090">
            <v>3000</v>
          </cell>
          <cell r="H2090" t="str">
            <v>successful</v>
          </cell>
        </row>
        <row r="2091">
          <cell r="D2091">
            <v>2500</v>
          </cell>
          <cell r="H2091" t="str">
            <v>successful</v>
          </cell>
        </row>
        <row r="2092">
          <cell r="D2092">
            <v>8000</v>
          </cell>
          <cell r="H2092" t="str">
            <v>successful</v>
          </cell>
        </row>
        <row r="2093">
          <cell r="D2093">
            <v>18000</v>
          </cell>
          <cell r="H2093" t="str">
            <v>successful</v>
          </cell>
        </row>
        <row r="2094">
          <cell r="D2094">
            <v>6000</v>
          </cell>
          <cell r="H2094" t="str">
            <v>successful</v>
          </cell>
        </row>
        <row r="2095">
          <cell r="D2095">
            <v>1500</v>
          </cell>
          <cell r="H2095" t="str">
            <v>successful</v>
          </cell>
        </row>
        <row r="2096">
          <cell r="D2096">
            <v>3500</v>
          </cell>
          <cell r="H2096" t="str">
            <v>successful</v>
          </cell>
        </row>
        <row r="2097">
          <cell r="D2097">
            <v>2500</v>
          </cell>
          <cell r="H2097" t="str">
            <v>successful</v>
          </cell>
        </row>
        <row r="2098">
          <cell r="D2098">
            <v>600</v>
          </cell>
          <cell r="H2098" t="str">
            <v>successful</v>
          </cell>
        </row>
        <row r="2099">
          <cell r="D2099">
            <v>3000</v>
          </cell>
          <cell r="H2099" t="str">
            <v>successful</v>
          </cell>
        </row>
        <row r="2100">
          <cell r="D2100">
            <v>6000</v>
          </cell>
          <cell r="H2100" t="str">
            <v>successful</v>
          </cell>
        </row>
        <row r="2101">
          <cell r="D2101">
            <v>3000</v>
          </cell>
          <cell r="H2101" t="str">
            <v>successful</v>
          </cell>
        </row>
        <row r="2102">
          <cell r="D2102">
            <v>600</v>
          </cell>
          <cell r="H2102" t="str">
            <v>successful</v>
          </cell>
        </row>
        <row r="2103">
          <cell r="D2103">
            <v>2000</v>
          </cell>
          <cell r="H2103" t="str">
            <v>successful</v>
          </cell>
        </row>
        <row r="2104">
          <cell r="D2104">
            <v>1000</v>
          </cell>
          <cell r="H2104" t="str">
            <v>successful</v>
          </cell>
        </row>
        <row r="2105">
          <cell r="D2105">
            <v>7777</v>
          </cell>
          <cell r="H2105" t="str">
            <v>successful</v>
          </cell>
        </row>
        <row r="2106">
          <cell r="D2106">
            <v>800</v>
          </cell>
          <cell r="H2106" t="str">
            <v>successful</v>
          </cell>
        </row>
        <row r="2107">
          <cell r="D2107">
            <v>2000</v>
          </cell>
          <cell r="H2107" t="str">
            <v>successful</v>
          </cell>
        </row>
        <row r="2108">
          <cell r="D2108">
            <v>2200</v>
          </cell>
          <cell r="H2108" t="str">
            <v>successful</v>
          </cell>
        </row>
        <row r="2109">
          <cell r="D2109">
            <v>2000</v>
          </cell>
          <cell r="H2109" t="str">
            <v>successful</v>
          </cell>
        </row>
        <row r="2110">
          <cell r="D2110">
            <v>16000</v>
          </cell>
          <cell r="H2110" t="str">
            <v>successful</v>
          </cell>
        </row>
        <row r="2111">
          <cell r="D2111">
            <v>4000</v>
          </cell>
          <cell r="H2111" t="str">
            <v>successful</v>
          </cell>
        </row>
        <row r="2112">
          <cell r="D2112">
            <v>2000</v>
          </cell>
          <cell r="H2112" t="str">
            <v>successful</v>
          </cell>
        </row>
        <row r="2113">
          <cell r="D2113">
            <v>2000</v>
          </cell>
          <cell r="H2113" t="str">
            <v>successful</v>
          </cell>
        </row>
        <row r="2114">
          <cell r="D2114">
            <v>300</v>
          </cell>
          <cell r="H2114" t="str">
            <v>successful</v>
          </cell>
        </row>
        <row r="2115">
          <cell r="D2115">
            <v>7000</v>
          </cell>
          <cell r="H2115" t="str">
            <v>successful</v>
          </cell>
        </row>
        <row r="2116">
          <cell r="D2116">
            <v>5000</v>
          </cell>
          <cell r="H2116" t="str">
            <v>successful</v>
          </cell>
        </row>
        <row r="2117">
          <cell r="D2117">
            <v>1500</v>
          </cell>
          <cell r="H2117" t="str">
            <v>successful</v>
          </cell>
        </row>
        <row r="2118">
          <cell r="D2118">
            <v>48000</v>
          </cell>
          <cell r="H2118" t="str">
            <v>successful</v>
          </cell>
        </row>
        <row r="2119">
          <cell r="D2119">
            <v>1200</v>
          </cell>
          <cell r="H2119" t="str">
            <v>successful</v>
          </cell>
        </row>
        <row r="2120">
          <cell r="D2120">
            <v>1000</v>
          </cell>
          <cell r="H2120" t="str">
            <v>successful</v>
          </cell>
        </row>
        <row r="2121">
          <cell r="D2121">
            <v>2000</v>
          </cell>
          <cell r="H2121" t="str">
            <v>successful</v>
          </cell>
        </row>
        <row r="2122">
          <cell r="D2122">
            <v>8000</v>
          </cell>
          <cell r="H2122" t="str">
            <v>successful</v>
          </cell>
        </row>
        <row r="2123">
          <cell r="D2123">
            <v>50000</v>
          </cell>
          <cell r="H2123" t="str">
            <v>failed</v>
          </cell>
        </row>
        <row r="2124">
          <cell r="D2124">
            <v>80000</v>
          </cell>
          <cell r="H2124" t="str">
            <v>failed</v>
          </cell>
        </row>
        <row r="2125">
          <cell r="D2125">
            <v>500</v>
          </cell>
          <cell r="H2125" t="str">
            <v>failed</v>
          </cell>
        </row>
        <row r="2126">
          <cell r="D2126">
            <v>1100</v>
          </cell>
          <cell r="H2126" t="str">
            <v>failed</v>
          </cell>
        </row>
        <row r="2127">
          <cell r="D2127">
            <v>60000</v>
          </cell>
          <cell r="H2127" t="str">
            <v>failed</v>
          </cell>
        </row>
        <row r="2128">
          <cell r="D2128">
            <v>20000</v>
          </cell>
          <cell r="H2128" t="str">
            <v>failed</v>
          </cell>
        </row>
        <row r="2129">
          <cell r="D2129">
            <v>28000</v>
          </cell>
          <cell r="H2129" t="str">
            <v>failed</v>
          </cell>
        </row>
        <row r="2130">
          <cell r="D2130">
            <v>15000</v>
          </cell>
          <cell r="H2130" t="str">
            <v>failed</v>
          </cell>
        </row>
        <row r="2131">
          <cell r="D2131">
            <v>2000</v>
          </cell>
          <cell r="H2131" t="str">
            <v>failed</v>
          </cell>
        </row>
        <row r="2132">
          <cell r="D2132">
            <v>42000</v>
          </cell>
          <cell r="H2132" t="str">
            <v>failed</v>
          </cell>
        </row>
        <row r="2133">
          <cell r="D2133">
            <v>500</v>
          </cell>
          <cell r="H2133" t="str">
            <v>failed</v>
          </cell>
        </row>
        <row r="2134">
          <cell r="D2134">
            <v>100000</v>
          </cell>
          <cell r="H2134" t="str">
            <v>failed</v>
          </cell>
        </row>
        <row r="2135">
          <cell r="D2135">
            <v>1000</v>
          </cell>
          <cell r="H2135" t="str">
            <v>failed</v>
          </cell>
        </row>
        <row r="2136">
          <cell r="D2136">
            <v>6000</v>
          </cell>
          <cell r="H2136" t="str">
            <v>failed</v>
          </cell>
        </row>
        <row r="2137">
          <cell r="D2137">
            <v>5000</v>
          </cell>
          <cell r="H2137" t="str">
            <v>failed</v>
          </cell>
        </row>
        <row r="2138">
          <cell r="D2138">
            <v>80000</v>
          </cell>
          <cell r="H2138" t="str">
            <v>failed</v>
          </cell>
        </row>
        <row r="2139">
          <cell r="D2139">
            <v>50000</v>
          </cell>
          <cell r="H2139" t="str">
            <v>failed</v>
          </cell>
        </row>
        <row r="2140">
          <cell r="D2140">
            <v>1000</v>
          </cell>
          <cell r="H2140" t="str">
            <v>failed</v>
          </cell>
        </row>
        <row r="2141">
          <cell r="D2141">
            <v>30000</v>
          </cell>
          <cell r="H2141" t="str">
            <v>failed</v>
          </cell>
        </row>
        <row r="2142">
          <cell r="D2142">
            <v>500000</v>
          </cell>
          <cell r="H2142" t="str">
            <v>failed</v>
          </cell>
        </row>
        <row r="2143">
          <cell r="D2143">
            <v>15000</v>
          </cell>
          <cell r="H2143" t="str">
            <v>failed</v>
          </cell>
        </row>
        <row r="2144">
          <cell r="D2144">
            <v>10500</v>
          </cell>
          <cell r="H2144" t="str">
            <v>failed</v>
          </cell>
        </row>
        <row r="2145">
          <cell r="D2145">
            <v>2000</v>
          </cell>
          <cell r="H2145" t="str">
            <v>failed</v>
          </cell>
        </row>
        <row r="2146">
          <cell r="D2146">
            <v>35500</v>
          </cell>
          <cell r="H2146" t="str">
            <v>failed</v>
          </cell>
        </row>
        <row r="2147">
          <cell r="D2147">
            <v>15000</v>
          </cell>
          <cell r="H2147" t="str">
            <v>failed</v>
          </cell>
        </row>
        <row r="2148">
          <cell r="D2148">
            <v>5000</v>
          </cell>
          <cell r="H2148" t="str">
            <v>failed</v>
          </cell>
        </row>
        <row r="2149">
          <cell r="D2149">
            <v>390000</v>
          </cell>
          <cell r="H2149" t="str">
            <v>failed</v>
          </cell>
        </row>
        <row r="2150">
          <cell r="D2150">
            <v>100</v>
          </cell>
          <cell r="H2150" t="str">
            <v>failed</v>
          </cell>
        </row>
        <row r="2151">
          <cell r="D2151">
            <v>2000</v>
          </cell>
          <cell r="H2151" t="str">
            <v>failed</v>
          </cell>
        </row>
        <row r="2152">
          <cell r="D2152">
            <v>50000</v>
          </cell>
          <cell r="H2152" t="str">
            <v>failed</v>
          </cell>
        </row>
        <row r="2153">
          <cell r="D2153">
            <v>45000</v>
          </cell>
          <cell r="H2153" t="str">
            <v>failed</v>
          </cell>
        </row>
        <row r="2154">
          <cell r="D2154">
            <v>30000</v>
          </cell>
          <cell r="H2154" t="str">
            <v>failed</v>
          </cell>
        </row>
        <row r="2155">
          <cell r="D2155">
            <v>372625</v>
          </cell>
          <cell r="H2155" t="str">
            <v>failed</v>
          </cell>
        </row>
        <row r="2156">
          <cell r="D2156">
            <v>250</v>
          </cell>
          <cell r="H2156" t="str">
            <v>failed</v>
          </cell>
        </row>
        <row r="2157">
          <cell r="D2157">
            <v>5000</v>
          </cell>
          <cell r="H2157" t="str">
            <v>failed</v>
          </cell>
        </row>
        <row r="2158">
          <cell r="D2158">
            <v>56000</v>
          </cell>
          <cell r="H2158" t="str">
            <v>failed</v>
          </cell>
        </row>
        <row r="2159">
          <cell r="D2159">
            <v>75000</v>
          </cell>
          <cell r="H2159" t="str">
            <v>failed</v>
          </cell>
        </row>
        <row r="2160">
          <cell r="D2160">
            <v>300000</v>
          </cell>
          <cell r="H2160" t="str">
            <v>failed</v>
          </cell>
        </row>
        <row r="2161">
          <cell r="D2161">
            <v>3600</v>
          </cell>
          <cell r="H2161" t="str">
            <v>failed</v>
          </cell>
        </row>
        <row r="2162">
          <cell r="D2162">
            <v>10000</v>
          </cell>
          <cell r="H2162" t="str">
            <v>failed</v>
          </cell>
        </row>
        <row r="2163">
          <cell r="D2163">
            <v>400</v>
          </cell>
          <cell r="H2163" t="str">
            <v>successful</v>
          </cell>
        </row>
        <row r="2164">
          <cell r="D2164">
            <v>4500</v>
          </cell>
          <cell r="H2164" t="str">
            <v>successful</v>
          </cell>
        </row>
        <row r="2165">
          <cell r="D2165">
            <v>2500</v>
          </cell>
          <cell r="H2165" t="str">
            <v>successful</v>
          </cell>
        </row>
        <row r="2166">
          <cell r="D2166">
            <v>5500</v>
          </cell>
          <cell r="H2166" t="str">
            <v>successful</v>
          </cell>
        </row>
        <row r="2167">
          <cell r="D2167">
            <v>2500</v>
          </cell>
          <cell r="H2167" t="str">
            <v>successful</v>
          </cell>
        </row>
        <row r="2168">
          <cell r="D2168">
            <v>2000</v>
          </cell>
          <cell r="H2168" t="str">
            <v>successful</v>
          </cell>
        </row>
        <row r="2169">
          <cell r="D2169">
            <v>150</v>
          </cell>
          <cell r="H2169" t="str">
            <v>successful</v>
          </cell>
        </row>
        <row r="2170">
          <cell r="D2170">
            <v>18000</v>
          </cell>
          <cell r="H2170" t="str">
            <v>successful</v>
          </cell>
        </row>
        <row r="2171">
          <cell r="D2171">
            <v>153</v>
          </cell>
          <cell r="H2171" t="str">
            <v>successful</v>
          </cell>
        </row>
        <row r="2172">
          <cell r="D2172">
            <v>350</v>
          </cell>
          <cell r="H2172" t="str">
            <v>successful</v>
          </cell>
        </row>
        <row r="2173">
          <cell r="D2173">
            <v>4000</v>
          </cell>
          <cell r="H2173" t="str">
            <v>successful</v>
          </cell>
        </row>
        <row r="2174">
          <cell r="D2174">
            <v>1000</v>
          </cell>
          <cell r="H2174" t="str">
            <v>successful</v>
          </cell>
        </row>
        <row r="2175">
          <cell r="D2175">
            <v>4200</v>
          </cell>
          <cell r="H2175" t="str">
            <v>successful</v>
          </cell>
        </row>
        <row r="2176">
          <cell r="D2176">
            <v>4000</v>
          </cell>
          <cell r="H2176" t="str">
            <v>successful</v>
          </cell>
        </row>
        <row r="2177">
          <cell r="D2177">
            <v>700</v>
          </cell>
          <cell r="H2177" t="str">
            <v>successful</v>
          </cell>
        </row>
        <row r="2178">
          <cell r="D2178">
            <v>5000</v>
          </cell>
          <cell r="H2178" t="str">
            <v>successful</v>
          </cell>
        </row>
        <row r="2179">
          <cell r="D2179">
            <v>2500</v>
          </cell>
          <cell r="H2179" t="str">
            <v>successful</v>
          </cell>
        </row>
        <row r="2180">
          <cell r="D2180">
            <v>25000</v>
          </cell>
          <cell r="H2180" t="str">
            <v>successful</v>
          </cell>
        </row>
        <row r="2181">
          <cell r="D2181">
            <v>1000</v>
          </cell>
          <cell r="H2181" t="str">
            <v>successful</v>
          </cell>
        </row>
        <row r="2182">
          <cell r="D2182">
            <v>5000</v>
          </cell>
          <cell r="H2182" t="str">
            <v>successful</v>
          </cell>
        </row>
        <row r="2183">
          <cell r="D2183">
            <v>2000</v>
          </cell>
          <cell r="H2183" t="str">
            <v>successful</v>
          </cell>
        </row>
        <row r="2184">
          <cell r="D2184">
            <v>3000</v>
          </cell>
          <cell r="H2184" t="str">
            <v>successful</v>
          </cell>
        </row>
        <row r="2185">
          <cell r="D2185">
            <v>1800</v>
          </cell>
          <cell r="H2185" t="str">
            <v>successful</v>
          </cell>
        </row>
        <row r="2186">
          <cell r="D2186">
            <v>10000</v>
          </cell>
          <cell r="H2186" t="str">
            <v>successful</v>
          </cell>
        </row>
        <row r="2187">
          <cell r="D2187">
            <v>5000</v>
          </cell>
          <cell r="H2187" t="str">
            <v>successful</v>
          </cell>
        </row>
        <row r="2188">
          <cell r="D2188">
            <v>20000</v>
          </cell>
          <cell r="H2188" t="str">
            <v>successful</v>
          </cell>
        </row>
        <row r="2189">
          <cell r="D2189">
            <v>20000</v>
          </cell>
          <cell r="H2189" t="str">
            <v>successful</v>
          </cell>
        </row>
        <row r="2190">
          <cell r="D2190">
            <v>5494</v>
          </cell>
          <cell r="H2190" t="str">
            <v>successful</v>
          </cell>
        </row>
        <row r="2191">
          <cell r="D2191">
            <v>1200</v>
          </cell>
          <cell r="H2191" t="str">
            <v>successful</v>
          </cell>
        </row>
        <row r="2192">
          <cell r="D2192">
            <v>19000</v>
          </cell>
          <cell r="H2192" t="str">
            <v>successful</v>
          </cell>
        </row>
        <row r="2193">
          <cell r="D2193">
            <v>750</v>
          </cell>
          <cell r="H2193" t="str">
            <v>successful</v>
          </cell>
        </row>
        <row r="2194">
          <cell r="D2194">
            <v>12000</v>
          </cell>
          <cell r="H2194" t="str">
            <v>successful</v>
          </cell>
        </row>
        <row r="2195">
          <cell r="D2195">
            <v>15000</v>
          </cell>
          <cell r="H2195" t="str">
            <v>successful</v>
          </cell>
        </row>
        <row r="2196">
          <cell r="D2196">
            <v>10000</v>
          </cell>
          <cell r="H2196" t="str">
            <v>successful</v>
          </cell>
        </row>
        <row r="2197">
          <cell r="D2197">
            <v>4600</v>
          </cell>
          <cell r="H2197" t="str">
            <v>successful</v>
          </cell>
        </row>
        <row r="2198">
          <cell r="D2198">
            <v>14000</v>
          </cell>
          <cell r="H2198" t="str">
            <v>successful</v>
          </cell>
        </row>
        <row r="2199">
          <cell r="D2199">
            <v>30000</v>
          </cell>
          <cell r="H2199" t="str">
            <v>successful</v>
          </cell>
        </row>
        <row r="2200">
          <cell r="D2200">
            <v>40000</v>
          </cell>
          <cell r="H2200" t="str">
            <v>successful</v>
          </cell>
        </row>
        <row r="2201">
          <cell r="D2201">
            <v>9000</v>
          </cell>
          <cell r="H2201" t="str">
            <v>successful</v>
          </cell>
        </row>
        <row r="2202">
          <cell r="D2202">
            <v>2000</v>
          </cell>
          <cell r="H2202" t="str">
            <v>successful</v>
          </cell>
        </row>
        <row r="2203">
          <cell r="D2203">
            <v>110</v>
          </cell>
          <cell r="H2203" t="str">
            <v>successful</v>
          </cell>
        </row>
        <row r="2204">
          <cell r="D2204">
            <v>4000</v>
          </cell>
          <cell r="H2204" t="str">
            <v>successful</v>
          </cell>
        </row>
        <row r="2205">
          <cell r="D2205">
            <v>2000</v>
          </cell>
          <cell r="H2205" t="str">
            <v>successful</v>
          </cell>
        </row>
        <row r="2206">
          <cell r="D2206">
            <v>1500</v>
          </cell>
          <cell r="H2206" t="str">
            <v>successful</v>
          </cell>
        </row>
        <row r="2207">
          <cell r="D2207">
            <v>750</v>
          </cell>
          <cell r="H2207" t="str">
            <v>successful</v>
          </cell>
        </row>
        <row r="2208">
          <cell r="D2208">
            <v>1100</v>
          </cell>
          <cell r="H2208" t="str">
            <v>successful</v>
          </cell>
        </row>
        <row r="2209">
          <cell r="D2209">
            <v>2000</v>
          </cell>
          <cell r="H2209" t="str">
            <v>successful</v>
          </cell>
        </row>
        <row r="2210">
          <cell r="D2210">
            <v>1000</v>
          </cell>
          <cell r="H2210" t="str">
            <v>successful</v>
          </cell>
        </row>
        <row r="2211">
          <cell r="D2211">
            <v>500</v>
          </cell>
          <cell r="H2211" t="str">
            <v>successful</v>
          </cell>
        </row>
        <row r="2212">
          <cell r="D2212">
            <v>4000</v>
          </cell>
          <cell r="H2212" t="str">
            <v>successful</v>
          </cell>
        </row>
        <row r="2213">
          <cell r="D2213">
            <v>2500</v>
          </cell>
          <cell r="H2213" t="str">
            <v>successful</v>
          </cell>
        </row>
        <row r="2214">
          <cell r="D2214">
            <v>6000</v>
          </cell>
          <cell r="H2214" t="str">
            <v>successful</v>
          </cell>
        </row>
        <row r="2215">
          <cell r="D2215">
            <v>5</v>
          </cell>
          <cell r="H2215" t="str">
            <v>successful</v>
          </cell>
        </row>
        <row r="2216">
          <cell r="D2216">
            <v>600</v>
          </cell>
          <cell r="H2216" t="str">
            <v>successful</v>
          </cell>
        </row>
        <row r="2217">
          <cell r="D2217">
            <v>550</v>
          </cell>
          <cell r="H2217" t="str">
            <v>successful</v>
          </cell>
        </row>
        <row r="2218">
          <cell r="D2218">
            <v>300</v>
          </cell>
          <cell r="H2218" t="str">
            <v>successful</v>
          </cell>
        </row>
        <row r="2219">
          <cell r="D2219">
            <v>420</v>
          </cell>
          <cell r="H2219" t="str">
            <v>successful</v>
          </cell>
        </row>
        <row r="2220">
          <cell r="D2220">
            <v>2000</v>
          </cell>
          <cell r="H2220" t="str">
            <v>successful</v>
          </cell>
        </row>
        <row r="2221">
          <cell r="D2221">
            <v>1000</v>
          </cell>
          <cell r="H2221" t="str">
            <v>successful</v>
          </cell>
        </row>
        <row r="2222">
          <cell r="D2222">
            <v>3500</v>
          </cell>
          <cell r="H2222" t="str">
            <v>successful</v>
          </cell>
        </row>
        <row r="2223">
          <cell r="D2223">
            <v>7500</v>
          </cell>
          <cell r="H2223" t="str">
            <v>successful</v>
          </cell>
        </row>
        <row r="2224">
          <cell r="D2224">
            <v>500</v>
          </cell>
          <cell r="H2224" t="str">
            <v>successful</v>
          </cell>
        </row>
        <row r="2225">
          <cell r="D2225">
            <v>19500</v>
          </cell>
          <cell r="H2225" t="str">
            <v>successful</v>
          </cell>
        </row>
        <row r="2226">
          <cell r="D2226">
            <v>10000</v>
          </cell>
          <cell r="H2226" t="str">
            <v>successful</v>
          </cell>
        </row>
        <row r="2227">
          <cell r="D2227">
            <v>21000</v>
          </cell>
          <cell r="H2227" t="str">
            <v>successful</v>
          </cell>
        </row>
        <row r="2228">
          <cell r="D2228">
            <v>18000</v>
          </cell>
          <cell r="H2228" t="str">
            <v>successful</v>
          </cell>
        </row>
        <row r="2229">
          <cell r="D2229">
            <v>13000</v>
          </cell>
          <cell r="H2229" t="str">
            <v>successful</v>
          </cell>
        </row>
        <row r="2230">
          <cell r="D2230">
            <v>1000</v>
          </cell>
          <cell r="H2230" t="str">
            <v>successful</v>
          </cell>
        </row>
        <row r="2231">
          <cell r="D2231">
            <v>8012</v>
          </cell>
          <cell r="H2231" t="str">
            <v>successful</v>
          </cell>
        </row>
        <row r="2232">
          <cell r="D2232">
            <v>8500</v>
          </cell>
          <cell r="H2232" t="str">
            <v>successful</v>
          </cell>
        </row>
        <row r="2233">
          <cell r="D2233">
            <v>2500</v>
          </cell>
          <cell r="H2233" t="str">
            <v>successful</v>
          </cell>
        </row>
        <row r="2234">
          <cell r="D2234">
            <v>5000</v>
          </cell>
          <cell r="H2234" t="str">
            <v>successful</v>
          </cell>
        </row>
        <row r="2235">
          <cell r="D2235">
            <v>2500</v>
          </cell>
          <cell r="H2235" t="str">
            <v>successful</v>
          </cell>
        </row>
        <row r="2236">
          <cell r="D2236">
            <v>100</v>
          </cell>
          <cell r="H2236" t="str">
            <v>successful</v>
          </cell>
        </row>
        <row r="2237">
          <cell r="D2237">
            <v>13000</v>
          </cell>
          <cell r="H2237" t="str">
            <v>successful</v>
          </cell>
        </row>
        <row r="2238">
          <cell r="D2238">
            <v>2800</v>
          </cell>
          <cell r="H2238" t="str">
            <v>successful</v>
          </cell>
        </row>
        <row r="2239">
          <cell r="D2239">
            <v>18000</v>
          </cell>
          <cell r="H2239" t="str">
            <v>successful</v>
          </cell>
        </row>
        <row r="2240">
          <cell r="D2240">
            <v>4000</v>
          </cell>
          <cell r="H2240" t="str">
            <v>successful</v>
          </cell>
        </row>
        <row r="2241">
          <cell r="D2241">
            <v>25000</v>
          </cell>
          <cell r="H2241" t="str">
            <v>successful</v>
          </cell>
        </row>
        <row r="2242">
          <cell r="D2242">
            <v>5000</v>
          </cell>
          <cell r="H2242" t="str">
            <v>successful</v>
          </cell>
        </row>
        <row r="2243">
          <cell r="D2243">
            <v>1000</v>
          </cell>
          <cell r="H2243" t="str">
            <v>successful</v>
          </cell>
        </row>
        <row r="2244">
          <cell r="D2244">
            <v>10000</v>
          </cell>
          <cell r="H2244" t="str">
            <v>successful</v>
          </cell>
        </row>
        <row r="2245">
          <cell r="D2245">
            <v>1</v>
          </cell>
          <cell r="H2245" t="str">
            <v>successful</v>
          </cell>
        </row>
        <row r="2246">
          <cell r="D2246">
            <v>5000</v>
          </cell>
          <cell r="H2246" t="str">
            <v>successful</v>
          </cell>
        </row>
        <row r="2247">
          <cell r="D2247">
            <v>4000</v>
          </cell>
          <cell r="H2247" t="str">
            <v>successful</v>
          </cell>
        </row>
        <row r="2248">
          <cell r="D2248">
            <v>2500</v>
          </cell>
          <cell r="H2248" t="str">
            <v>successful</v>
          </cell>
        </row>
        <row r="2249">
          <cell r="D2249">
            <v>18500</v>
          </cell>
          <cell r="H2249" t="str">
            <v>successful</v>
          </cell>
        </row>
        <row r="2250">
          <cell r="D2250">
            <v>7000</v>
          </cell>
          <cell r="H2250" t="str">
            <v>successful</v>
          </cell>
        </row>
        <row r="2251">
          <cell r="D2251">
            <v>3500</v>
          </cell>
          <cell r="H2251" t="str">
            <v>successful</v>
          </cell>
        </row>
        <row r="2252">
          <cell r="D2252">
            <v>25000</v>
          </cell>
          <cell r="H2252" t="str">
            <v>successful</v>
          </cell>
        </row>
        <row r="2253">
          <cell r="D2253">
            <v>8500</v>
          </cell>
          <cell r="H2253" t="str">
            <v>successful</v>
          </cell>
        </row>
        <row r="2254">
          <cell r="D2254">
            <v>9000</v>
          </cell>
          <cell r="H2254" t="str">
            <v>successful</v>
          </cell>
        </row>
        <row r="2255">
          <cell r="D2255">
            <v>8000</v>
          </cell>
          <cell r="H2255" t="str">
            <v>successful</v>
          </cell>
        </row>
        <row r="2256">
          <cell r="D2256">
            <v>500</v>
          </cell>
          <cell r="H2256" t="str">
            <v>successful</v>
          </cell>
        </row>
        <row r="2257">
          <cell r="D2257">
            <v>3950</v>
          </cell>
          <cell r="H2257" t="str">
            <v>successful</v>
          </cell>
        </row>
        <row r="2258">
          <cell r="D2258">
            <v>480</v>
          </cell>
          <cell r="H2258" t="str">
            <v>successful</v>
          </cell>
        </row>
        <row r="2259">
          <cell r="D2259">
            <v>2500</v>
          </cell>
          <cell r="H2259" t="str">
            <v>successful</v>
          </cell>
        </row>
        <row r="2260">
          <cell r="D2260">
            <v>2200</v>
          </cell>
          <cell r="H2260" t="str">
            <v>successful</v>
          </cell>
        </row>
        <row r="2261">
          <cell r="D2261">
            <v>1000</v>
          </cell>
          <cell r="H2261" t="str">
            <v>successful</v>
          </cell>
        </row>
        <row r="2262">
          <cell r="D2262">
            <v>2500</v>
          </cell>
          <cell r="H2262" t="str">
            <v>successful</v>
          </cell>
        </row>
        <row r="2263">
          <cell r="D2263">
            <v>1000</v>
          </cell>
          <cell r="H2263" t="str">
            <v>successful</v>
          </cell>
        </row>
        <row r="2264">
          <cell r="D2264">
            <v>3300</v>
          </cell>
          <cell r="H2264" t="str">
            <v>successful</v>
          </cell>
        </row>
        <row r="2265">
          <cell r="D2265">
            <v>7500</v>
          </cell>
          <cell r="H2265" t="str">
            <v>successful</v>
          </cell>
        </row>
        <row r="2266">
          <cell r="D2266">
            <v>6000</v>
          </cell>
          <cell r="H2266" t="str">
            <v>successful</v>
          </cell>
        </row>
        <row r="2267">
          <cell r="D2267">
            <v>200</v>
          </cell>
          <cell r="H2267" t="str">
            <v>successful</v>
          </cell>
        </row>
        <row r="2268">
          <cell r="D2268">
            <v>1500</v>
          </cell>
          <cell r="H2268" t="str">
            <v>successful</v>
          </cell>
        </row>
        <row r="2269">
          <cell r="D2269">
            <v>20000</v>
          </cell>
          <cell r="H2269" t="str">
            <v>successful</v>
          </cell>
        </row>
        <row r="2270">
          <cell r="D2270">
            <v>28000</v>
          </cell>
          <cell r="H2270" t="str">
            <v>successful</v>
          </cell>
        </row>
        <row r="2271">
          <cell r="D2271">
            <v>2500</v>
          </cell>
          <cell r="H2271" t="str">
            <v>successful</v>
          </cell>
        </row>
        <row r="2272">
          <cell r="D2272">
            <v>25000</v>
          </cell>
          <cell r="H2272" t="str">
            <v>successful</v>
          </cell>
        </row>
        <row r="2273">
          <cell r="D2273">
            <v>20000</v>
          </cell>
          <cell r="H2273" t="str">
            <v>successful</v>
          </cell>
        </row>
        <row r="2274">
          <cell r="D2274">
            <v>1000</v>
          </cell>
          <cell r="H2274" t="str">
            <v>successful</v>
          </cell>
        </row>
        <row r="2275">
          <cell r="D2275">
            <v>2500</v>
          </cell>
          <cell r="H2275" t="str">
            <v>successful</v>
          </cell>
        </row>
        <row r="2276">
          <cell r="D2276">
            <v>2500</v>
          </cell>
          <cell r="H2276" t="str">
            <v>successful</v>
          </cell>
        </row>
        <row r="2277">
          <cell r="D2277">
            <v>650</v>
          </cell>
          <cell r="H2277" t="str">
            <v>successful</v>
          </cell>
        </row>
        <row r="2278">
          <cell r="D2278">
            <v>4589</v>
          </cell>
          <cell r="H2278" t="str">
            <v>successful</v>
          </cell>
        </row>
        <row r="2279">
          <cell r="D2279">
            <v>8500</v>
          </cell>
          <cell r="H2279" t="str">
            <v>successful</v>
          </cell>
        </row>
        <row r="2280">
          <cell r="D2280">
            <v>2000</v>
          </cell>
          <cell r="H2280" t="str">
            <v>successful</v>
          </cell>
        </row>
        <row r="2281">
          <cell r="D2281">
            <v>1000</v>
          </cell>
          <cell r="H2281" t="str">
            <v>successful</v>
          </cell>
        </row>
        <row r="2282">
          <cell r="D2282">
            <v>9800</v>
          </cell>
          <cell r="H2282" t="str">
            <v>successful</v>
          </cell>
        </row>
        <row r="2283">
          <cell r="D2283">
            <v>300</v>
          </cell>
          <cell r="H2283" t="str">
            <v>successful</v>
          </cell>
        </row>
        <row r="2284">
          <cell r="D2284">
            <v>750</v>
          </cell>
          <cell r="H2284" t="str">
            <v>successful</v>
          </cell>
        </row>
        <row r="2285">
          <cell r="D2285">
            <v>3000</v>
          </cell>
          <cell r="H2285" t="str">
            <v>successful</v>
          </cell>
        </row>
        <row r="2286">
          <cell r="D2286">
            <v>6000</v>
          </cell>
          <cell r="H2286" t="str">
            <v>successful</v>
          </cell>
        </row>
        <row r="2287">
          <cell r="D2287">
            <v>3000</v>
          </cell>
          <cell r="H2287" t="str">
            <v>successful</v>
          </cell>
        </row>
        <row r="2288">
          <cell r="D2288">
            <v>1500</v>
          </cell>
          <cell r="H2288" t="str">
            <v>successful</v>
          </cell>
        </row>
        <row r="2289">
          <cell r="D2289">
            <v>4500</v>
          </cell>
          <cell r="H2289" t="str">
            <v>successful</v>
          </cell>
        </row>
        <row r="2290">
          <cell r="D2290">
            <v>1000</v>
          </cell>
          <cell r="H2290" t="str">
            <v>successful</v>
          </cell>
        </row>
        <row r="2291">
          <cell r="D2291">
            <v>1500</v>
          </cell>
          <cell r="H2291" t="str">
            <v>successful</v>
          </cell>
        </row>
        <row r="2292">
          <cell r="D2292">
            <v>1500</v>
          </cell>
          <cell r="H2292" t="str">
            <v>successful</v>
          </cell>
        </row>
        <row r="2293">
          <cell r="D2293">
            <v>2500</v>
          </cell>
          <cell r="H2293" t="str">
            <v>successful</v>
          </cell>
        </row>
        <row r="2294">
          <cell r="D2294">
            <v>2000</v>
          </cell>
          <cell r="H2294" t="str">
            <v>successful</v>
          </cell>
        </row>
        <row r="2295">
          <cell r="D2295">
            <v>850</v>
          </cell>
          <cell r="H2295" t="str">
            <v>successful</v>
          </cell>
        </row>
        <row r="2296">
          <cell r="D2296">
            <v>5000</v>
          </cell>
          <cell r="H2296" t="str">
            <v>successful</v>
          </cell>
        </row>
        <row r="2297">
          <cell r="D2297">
            <v>1200</v>
          </cell>
          <cell r="H2297" t="str">
            <v>successful</v>
          </cell>
        </row>
        <row r="2298">
          <cell r="D2298">
            <v>7000</v>
          </cell>
          <cell r="H2298" t="str">
            <v>successful</v>
          </cell>
        </row>
        <row r="2299">
          <cell r="D2299">
            <v>1000</v>
          </cell>
          <cell r="H2299" t="str">
            <v>successful</v>
          </cell>
        </row>
        <row r="2300">
          <cell r="D2300">
            <v>30000</v>
          </cell>
          <cell r="H2300" t="str">
            <v>successful</v>
          </cell>
        </row>
        <row r="2301">
          <cell r="D2301">
            <v>300</v>
          </cell>
          <cell r="H2301" t="str">
            <v>successful</v>
          </cell>
        </row>
        <row r="2302">
          <cell r="D2302">
            <v>800</v>
          </cell>
          <cell r="H2302" t="str">
            <v>successful</v>
          </cell>
        </row>
        <row r="2303">
          <cell r="D2303">
            <v>5000</v>
          </cell>
          <cell r="H2303" t="str">
            <v>successful</v>
          </cell>
        </row>
        <row r="2304">
          <cell r="D2304">
            <v>2300</v>
          </cell>
          <cell r="H2304" t="str">
            <v>successful</v>
          </cell>
        </row>
        <row r="2305">
          <cell r="D2305">
            <v>6450</v>
          </cell>
          <cell r="H2305" t="str">
            <v>successful</v>
          </cell>
        </row>
        <row r="2306">
          <cell r="D2306">
            <v>6000</v>
          </cell>
          <cell r="H2306" t="str">
            <v>successful</v>
          </cell>
        </row>
        <row r="2307">
          <cell r="D2307">
            <v>18000</v>
          </cell>
          <cell r="H2307" t="str">
            <v>successful</v>
          </cell>
        </row>
        <row r="2308">
          <cell r="D2308">
            <v>3500</v>
          </cell>
          <cell r="H2308" t="str">
            <v>successful</v>
          </cell>
        </row>
        <row r="2309">
          <cell r="D2309">
            <v>1964.47</v>
          </cell>
          <cell r="H2309" t="str">
            <v>successful</v>
          </cell>
        </row>
        <row r="2310">
          <cell r="D2310">
            <v>50000</v>
          </cell>
          <cell r="H2310" t="str">
            <v>successful</v>
          </cell>
        </row>
        <row r="2311">
          <cell r="D2311">
            <v>6000</v>
          </cell>
          <cell r="H2311" t="str">
            <v>successful</v>
          </cell>
        </row>
        <row r="2312">
          <cell r="D2312">
            <v>18500</v>
          </cell>
          <cell r="H2312" t="str">
            <v>successful</v>
          </cell>
        </row>
        <row r="2313">
          <cell r="D2313">
            <v>9000</v>
          </cell>
          <cell r="H2313" t="str">
            <v>successful</v>
          </cell>
        </row>
        <row r="2314">
          <cell r="D2314">
            <v>3000</v>
          </cell>
          <cell r="H2314" t="str">
            <v>successful</v>
          </cell>
        </row>
        <row r="2315">
          <cell r="D2315">
            <v>5000</v>
          </cell>
          <cell r="H2315" t="str">
            <v>successful</v>
          </cell>
        </row>
        <row r="2316">
          <cell r="D2316">
            <v>1200</v>
          </cell>
          <cell r="H2316" t="str">
            <v>successful</v>
          </cell>
        </row>
        <row r="2317">
          <cell r="D2317">
            <v>2500</v>
          </cell>
          <cell r="H2317" t="str">
            <v>successful</v>
          </cell>
        </row>
        <row r="2318">
          <cell r="D2318">
            <v>15000</v>
          </cell>
          <cell r="H2318" t="str">
            <v>successful</v>
          </cell>
        </row>
        <row r="2319">
          <cell r="D2319">
            <v>400</v>
          </cell>
          <cell r="H2319" t="str">
            <v>successful</v>
          </cell>
        </row>
        <row r="2320">
          <cell r="D2320">
            <v>5000</v>
          </cell>
          <cell r="H2320" t="str">
            <v>successful</v>
          </cell>
        </row>
        <row r="2321">
          <cell r="D2321">
            <v>3000</v>
          </cell>
          <cell r="H2321" t="str">
            <v>successful</v>
          </cell>
        </row>
        <row r="2322">
          <cell r="D2322">
            <v>5000</v>
          </cell>
          <cell r="H2322" t="str">
            <v>successful</v>
          </cell>
        </row>
        <row r="2323">
          <cell r="D2323">
            <v>10557</v>
          </cell>
          <cell r="H2323" t="str">
            <v>live</v>
          </cell>
        </row>
        <row r="2324">
          <cell r="D2324">
            <v>2700</v>
          </cell>
          <cell r="H2324" t="str">
            <v>live</v>
          </cell>
        </row>
        <row r="2325">
          <cell r="D2325">
            <v>250</v>
          </cell>
          <cell r="H2325" t="str">
            <v>live</v>
          </cell>
        </row>
        <row r="2326">
          <cell r="D2326">
            <v>7500</v>
          </cell>
          <cell r="H2326" t="str">
            <v>live</v>
          </cell>
        </row>
        <row r="2327">
          <cell r="D2327">
            <v>1000</v>
          </cell>
          <cell r="H2327" t="str">
            <v>live</v>
          </cell>
        </row>
        <row r="2328">
          <cell r="D2328">
            <v>15000</v>
          </cell>
          <cell r="H2328" t="str">
            <v>live</v>
          </cell>
        </row>
        <row r="2329">
          <cell r="D2329">
            <v>35000</v>
          </cell>
          <cell r="H2329" t="str">
            <v>successful</v>
          </cell>
        </row>
        <row r="2330">
          <cell r="D2330">
            <v>10000</v>
          </cell>
          <cell r="H2330" t="str">
            <v>successful</v>
          </cell>
        </row>
        <row r="2331">
          <cell r="D2331">
            <v>25000</v>
          </cell>
          <cell r="H2331" t="str">
            <v>successful</v>
          </cell>
        </row>
        <row r="2332">
          <cell r="D2332">
            <v>35000</v>
          </cell>
          <cell r="H2332" t="str">
            <v>successful</v>
          </cell>
        </row>
        <row r="2333">
          <cell r="D2333">
            <v>8000</v>
          </cell>
          <cell r="H2333" t="str">
            <v>successful</v>
          </cell>
        </row>
        <row r="2334">
          <cell r="D2334">
            <v>25000</v>
          </cell>
          <cell r="H2334" t="str">
            <v>successful</v>
          </cell>
        </row>
        <row r="2335">
          <cell r="D2335">
            <v>600</v>
          </cell>
          <cell r="H2335" t="str">
            <v>successful</v>
          </cell>
        </row>
        <row r="2336">
          <cell r="D2336">
            <v>4000</v>
          </cell>
          <cell r="H2336" t="str">
            <v>successful</v>
          </cell>
        </row>
        <row r="2337">
          <cell r="D2337">
            <v>25000</v>
          </cell>
          <cell r="H2337" t="str">
            <v>successful</v>
          </cell>
        </row>
        <row r="2338">
          <cell r="D2338">
            <v>20000</v>
          </cell>
          <cell r="H2338" t="str">
            <v>successful</v>
          </cell>
        </row>
        <row r="2339">
          <cell r="D2339">
            <v>12000</v>
          </cell>
          <cell r="H2339" t="str">
            <v>successful</v>
          </cell>
        </row>
        <row r="2340">
          <cell r="D2340">
            <v>15000</v>
          </cell>
          <cell r="H2340" t="str">
            <v>successful</v>
          </cell>
        </row>
        <row r="2341">
          <cell r="D2341">
            <v>25000</v>
          </cell>
          <cell r="H2341" t="str">
            <v>successful</v>
          </cell>
        </row>
        <row r="2342">
          <cell r="D2342">
            <v>40000</v>
          </cell>
          <cell r="H2342" t="str">
            <v>successful</v>
          </cell>
        </row>
        <row r="2343">
          <cell r="D2343">
            <v>5000</v>
          </cell>
          <cell r="H2343" t="str">
            <v>canceled</v>
          </cell>
        </row>
        <row r="2344">
          <cell r="D2344">
            <v>5500</v>
          </cell>
          <cell r="H2344" t="str">
            <v>canceled</v>
          </cell>
        </row>
        <row r="2345">
          <cell r="D2345">
            <v>10000</v>
          </cell>
          <cell r="H2345" t="str">
            <v>canceled</v>
          </cell>
        </row>
        <row r="2346">
          <cell r="D2346">
            <v>1000</v>
          </cell>
          <cell r="H2346" t="str">
            <v>canceled</v>
          </cell>
        </row>
        <row r="2347">
          <cell r="D2347">
            <v>3000</v>
          </cell>
          <cell r="H2347" t="str">
            <v>canceled</v>
          </cell>
        </row>
        <row r="2348">
          <cell r="D2348">
            <v>60000</v>
          </cell>
          <cell r="H2348" t="str">
            <v>canceled</v>
          </cell>
        </row>
        <row r="2349">
          <cell r="D2349">
            <v>1000</v>
          </cell>
          <cell r="H2349" t="str">
            <v>canceled</v>
          </cell>
        </row>
        <row r="2350">
          <cell r="D2350">
            <v>70000</v>
          </cell>
          <cell r="H2350" t="str">
            <v>canceled</v>
          </cell>
        </row>
        <row r="2351">
          <cell r="D2351">
            <v>474900</v>
          </cell>
          <cell r="H2351" t="str">
            <v>canceled</v>
          </cell>
        </row>
        <row r="2352">
          <cell r="D2352">
            <v>50000</v>
          </cell>
          <cell r="H2352" t="str">
            <v>canceled</v>
          </cell>
        </row>
        <row r="2353">
          <cell r="D2353">
            <v>18900</v>
          </cell>
          <cell r="H2353" t="str">
            <v>canceled</v>
          </cell>
        </row>
        <row r="2354">
          <cell r="D2354">
            <v>2000</v>
          </cell>
          <cell r="H2354" t="str">
            <v>canceled</v>
          </cell>
        </row>
        <row r="2355">
          <cell r="D2355">
            <v>1000</v>
          </cell>
          <cell r="H2355" t="str">
            <v>canceled</v>
          </cell>
        </row>
        <row r="2356">
          <cell r="D2356">
            <v>35000</v>
          </cell>
          <cell r="H2356" t="str">
            <v>canceled</v>
          </cell>
        </row>
        <row r="2357">
          <cell r="D2357">
            <v>8000</v>
          </cell>
          <cell r="H2357" t="str">
            <v>canceled</v>
          </cell>
        </row>
        <row r="2358">
          <cell r="D2358">
            <v>10000</v>
          </cell>
          <cell r="H2358" t="str">
            <v>canceled</v>
          </cell>
        </row>
        <row r="2359">
          <cell r="D2359">
            <v>27000</v>
          </cell>
          <cell r="H2359" t="str">
            <v>canceled</v>
          </cell>
        </row>
        <row r="2360">
          <cell r="D2360">
            <v>1500</v>
          </cell>
          <cell r="H2360" t="str">
            <v>canceled</v>
          </cell>
        </row>
        <row r="2361">
          <cell r="D2361">
            <v>7500</v>
          </cell>
          <cell r="H2361" t="str">
            <v>canceled</v>
          </cell>
        </row>
        <row r="2362">
          <cell r="D2362">
            <v>5000</v>
          </cell>
          <cell r="H2362" t="str">
            <v>canceled</v>
          </cell>
        </row>
        <row r="2363">
          <cell r="D2363">
            <v>200</v>
          </cell>
          <cell r="H2363" t="str">
            <v>canceled</v>
          </cell>
        </row>
        <row r="2364">
          <cell r="D2364">
            <v>420</v>
          </cell>
          <cell r="H2364" t="str">
            <v>canceled</v>
          </cell>
        </row>
        <row r="2365">
          <cell r="D2365">
            <v>175000</v>
          </cell>
          <cell r="H2365" t="str">
            <v>canceled</v>
          </cell>
        </row>
        <row r="2366">
          <cell r="D2366">
            <v>128</v>
          </cell>
          <cell r="H2366" t="str">
            <v>canceled</v>
          </cell>
        </row>
        <row r="2367">
          <cell r="D2367">
            <v>1000</v>
          </cell>
          <cell r="H2367" t="str">
            <v>canceled</v>
          </cell>
        </row>
        <row r="2368">
          <cell r="D2368">
            <v>25000</v>
          </cell>
          <cell r="H2368" t="str">
            <v>canceled</v>
          </cell>
        </row>
        <row r="2369">
          <cell r="D2369">
            <v>50000</v>
          </cell>
          <cell r="H2369" t="str">
            <v>canceled</v>
          </cell>
        </row>
        <row r="2370">
          <cell r="D2370">
            <v>40000</v>
          </cell>
          <cell r="H2370" t="str">
            <v>canceled</v>
          </cell>
        </row>
        <row r="2371">
          <cell r="D2371">
            <v>25000</v>
          </cell>
          <cell r="H2371" t="str">
            <v>canceled</v>
          </cell>
        </row>
        <row r="2372">
          <cell r="D2372">
            <v>25000</v>
          </cell>
          <cell r="H2372" t="str">
            <v>canceled</v>
          </cell>
        </row>
        <row r="2373">
          <cell r="D2373">
            <v>2000</v>
          </cell>
          <cell r="H2373" t="str">
            <v>canceled</v>
          </cell>
        </row>
        <row r="2374">
          <cell r="D2374">
            <v>5500</v>
          </cell>
          <cell r="H2374" t="str">
            <v>canceled</v>
          </cell>
        </row>
        <row r="2375">
          <cell r="D2375">
            <v>850000</v>
          </cell>
          <cell r="H2375" t="str">
            <v>canceled</v>
          </cell>
        </row>
        <row r="2376">
          <cell r="D2376">
            <v>22000</v>
          </cell>
          <cell r="H2376" t="str">
            <v>canceled</v>
          </cell>
        </row>
        <row r="2377">
          <cell r="D2377">
            <v>10000</v>
          </cell>
          <cell r="H2377" t="str">
            <v>canceled</v>
          </cell>
        </row>
        <row r="2378">
          <cell r="D2378">
            <v>3000</v>
          </cell>
          <cell r="H2378" t="str">
            <v>canceled</v>
          </cell>
        </row>
        <row r="2379">
          <cell r="D2379">
            <v>2500</v>
          </cell>
          <cell r="H2379" t="str">
            <v>canceled</v>
          </cell>
        </row>
        <row r="2380">
          <cell r="D2380">
            <v>110000</v>
          </cell>
          <cell r="H2380" t="str">
            <v>canceled</v>
          </cell>
        </row>
        <row r="2381">
          <cell r="D2381">
            <v>30000</v>
          </cell>
          <cell r="H2381" t="str">
            <v>canceled</v>
          </cell>
        </row>
        <row r="2382">
          <cell r="D2382">
            <v>15000</v>
          </cell>
          <cell r="H2382" t="str">
            <v>canceled</v>
          </cell>
        </row>
        <row r="2383">
          <cell r="D2383">
            <v>86350</v>
          </cell>
          <cell r="H2383" t="str">
            <v>canceled</v>
          </cell>
        </row>
        <row r="2384">
          <cell r="D2384">
            <v>3000</v>
          </cell>
          <cell r="H2384" t="str">
            <v>canceled</v>
          </cell>
        </row>
        <row r="2385">
          <cell r="D2385">
            <v>10000</v>
          </cell>
          <cell r="H2385" t="str">
            <v>canceled</v>
          </cell>
        </row>
        <row r="2386">
          <cell r="D2386">
            <v>1000</v>
          </cell>
          <cell r="H2386" t="str">
            <v>canceled</v>
          </cell>
        </row>
        <row r="2387">
          <cell r="D2387">
            <v>65000</v>
          </cell>
          <cell r="H2387" t="str">
            <v>canceled</v>
          </cell>
        </row>
        <row r="2388">
          <cell r="D2388">
            <v>30000</v>
          </cell>
          <cell r="H2388" t="str">
            <v>canceled</v>
          </cell>
        </row>
        <row r="2389">
          <cell r="D2389">
            <v>150000</v>
          </cell>
          <cell r="H2389" t="str">
            <v>canceled</v>
          </cell>
        </row>
        <row r="2390">
          <cell r="D2390">
            <v>37000</v>
          </cell>
          <cell r="H2390" t="str">
            <v>canceled</v>
          </cell>
        </row>
        <row r="2391">
          <cell r="D2391">
            <v>16000</v>
          </cell>
          <cell r="H2391" t="str">
            <v>canceled</v>
          </cell>
        </row>
        <row r="2392">
          <cell r="D2392">
            <v>510000</v>
          </cell>
          <cell r="H2392" t="str">
            <v>canceled</v>
          </cell>
        </row>
        <row r="2393">
          <cell r="D2393">
            <v>20000</v>
          </cell>
          <cell r="H2393" t="str">
            <v>canceled</v>
          </cell>
        </row>
        <row r="2394">
          <cell r="D2394">
            <v>4200</v>
          </cell>
          <cell r="H2394" t="str">
            <v>canceled</v>
          </cell>
        </row>
        <row r="2395">
          <cell r="D2395">
            <v>100000</v>
          </cell>
          <cell r="H2395" t="str">
            <v>canceled</v>
          </cell>
        </row>
        <row r="2396">
          <cell r="D2396">
            <v>5000</v>
          </cell>
          <cell r="H2396" t="str">
            <v>canceled</v>
          </cell>
        </row>
        <row r="2397">
          <cell r="D2397">
            <v>33000</v>
          </cell>
          <cell r="H2397" t="str">
            <v>canceled</v>
          </cell>
        </row>
        <row r="2398">
          <cell r="D2398">
            <v>5000</v>
          </cell>
          <cell r="H2398" t="str">
            <v>canceled</v>
          </cell>
        </row>
        <row r="2399">
          <cell r="D2399">
            <v>124000</v>
          </cell>
          <cell r="H2399" t="str">
            <v>canceled</v>
          </cell>
        </row>
        <row r="2400">
          <cell r="D2400">
            <v>4000</v>
          </cell>
          <cell r="H2400" t="str">
            <v>canceled</v>
          </cell>
        </row>
        <row r="2401">
          <cell r="D2401">
            <v>13000</v>
          </cell>
          <cell r="H2401" t="str">
            <v>canceled</v>
          </cell>
        </row>
        <row r="2402">
          <cell r="D2402">
            <v>50000</v>
          </cell>
          <cell r="H2402" t="str">
            <v>canceled</v>
          </cell>
        </row>
        <row r="2403">
          <cell r="D2403">
            <v>28000</v>
          </cell>
          <cell r="H2403" t="str">
            <v>failed</v>
          </cell>
        </row>
        <row r="2404">
          <cell r="D2404">
            <v>12000</v>
          </cell>
          <cell r="H2404" t="str">
            <v>failed</v>
          </cell>
        </row>
        <row r="2405">
          <cell r="D2405">
            <v>1200</v>
          </cell>
          <cell r="H2405" t="str">
            <v>failed</v>
          </cell>
        </row>
        <row r="2406">
          <cell r="D2406">
            <v>15000</v>
          </cell>
          <cell r="H2406" t="str">
            <v>failed</v>
          </cell>
        </row>
        <row r="2407">
          <cell r="D2407">
            <v>5000</v>
          </cell>
          <cell r="H2407" t="str">
            <v>failed</v>
          </cell>
        </row>
        <row r="2408">
          <cell r="D2408">
            <v>3250</v>
          </cell>
          <cell r="H2408" t="str">
            <v>failed</v>
          </cell>
        </row>
        <row r="2409">
          <cell r="D2409">
            <v>22000</v>
          </cell>
          <cell r="H2409" t="str">
            <v>failed</v>
          </cell>
        </row>
        <row r="2410">
          <cell r="D2410">
            <v>15000</v>
          </cell>
          <cell r="H2410" t="str">
            <v>failed</v>
          </cell>
        </row>
        <row r="2411">
          <cell r="D2411">
            <v>25000</v>
          </cell>
          <cell r="H2411" t="str">
            <v>failed</v>
          </cell>
        </row>
        <row r="2412">
          <cell r="D2412">
            <v>15000</v>
          </cell>
          <cell r="H2412" t="str">
            <v>failed</v>
          </cell>
        </row>
        <row r="2413">
          <cell r="D2413">
            <v>25000</v>
          </cell>
          <cell r="H2413" t="str">
            <v>failed</v>
          </cell>
        </row>
        <row r="2414">
          <cell r="D2414">
            <v>8000</v>
          </cell>
          <cell r="H2414" t="str">
            <v>failed</v>
          </cell>
        </row>
        <row r="2415">
          <cell r="D2415">
            <v>3000</v>
          </cell>
          <cell r="H2415" t="str">
            <v>failed</v>
          </cell>
        </row>
        <row r="2416">
          <cell r="D2416">
            <v>15000</v>
          </cell>
          <cell r="H2416" t="str">
            <v>failed</v>
          </cell>
        </row>
        <row r="2417">
          <cell r="D2417">
            <v>60000</v>
          </cell>
          <cell r="H2417" t="str">
            <v>failed</v>
          </cell>
        </row>
        <row r="2418">
          <cell r="D2418">
            <v>20000</v>
          </cell>
          <cell r="H2418" t="str">
            <v>failed</v>
          </cell>
        </row>
        <row r="2419">
          <cell r="D2419">
            <v>1000</v>
          </cell>
          <cell r="H2419" t="str">
            <v>failed</v>
          </cell>
        </row>
        <row r="2420">
          <cell r="D2420">
            <v>25000</v>
          </cell>
          <cell r="H2420" t="str">
            <v>failed</v>
          </cell>
        </row>
        <row r="2421">
          <cell r="D2421">
            <v>3000</v>
          </cell>
          <cell r="H2421" t="str">
            <v>failed</v>
          </cell>
        </row>
        <row r="2422">
          <cell r="D2422">
            <v>16870</v>
          </cell>
          <cell r="H2422" t="str">
            <v>failed</v>
          </cell>
        </row>
        <row r="2423">
          <cell r="D2423">
            <v>6000</v>
          </cell>
          <cell r="H2423" t="str">
            <v>failed</v>
          </cell>
        </row>
        <row r="2424">
          <cell r="D2424">
            <v>500</v>
          </cell>
          <cell r="H2424" t="str">
            <v>failed</v>
          </cell>
        </row>
        <row r="2425">
          <cell r="D2425">
            <v>60000</v>
          </cell>
          <cell r="H2425" t="str">
            <v>failed</v>
          </cell>
        </row>
        <row r="2426">
          <cell r="D2426">
            <v>25000</v>
          </cell>
          <cell r="H2426" t="str">
            <v>failed</v>
          </cell>
        </row>
        <row r="2427">
          <cell r="D2427">
            <v>3500</v>
          </cell>
          <cell r="H2427" t="str">
            <v>failed</v>
          </cell>
        </row>
        <row r="2428">
          <cell r="D2428">
            <v>20000</v>
          </cell>
          <cell r="H2428" t="str">
            <v>failed</v>
          </cell>
        </row>
        <row r="2429">
          <cell r="D2429">
            <v>50000</v>
          </cell>
          <cell r="H2429" t="str">
            <v>failed</v>
          </cell>
        </row>
        <row r="2430">
          <cell r="D2430">
            <v>35000</v>
          </cell>
          <cell r="H2430" t="str">
            <v>failed</v>
          </cell>
        </row>
        <row r="2431">
          <cell r="D2431">
            <v>140000</v>
          </cell>
          <cell r="H2431" t="str">
            <v>failed</v>
          </cell>
        </row>
        <row r="2432">
          <cell r="D2432">
            <v>3000</v>
          </cell>
          <cell r="H2432" t="str">
            <v>failed</v>
          </cell>
        </row>
        <row r="2433">
          <cell r="D2433">
            <v>100000</v>
          </cell>
          <cell r="H2433" t="str">
            <v>failed</v>
          </cell>
        </row>
        <row r="2434">
          <cell r="D2434">
            <v>14000</v>
          </cell>
          <cell r="H2434" t="str">
            <v>failed</v>
          </cell>
        </row>
        <row r="2435">
          <cell r="D2435">
            <v>10000</v>
          </cell>
          <cell r="H2435" t="str">
            <v>failed</v>
          </cell>
        </row>
        <row r="2436">
          <cell r="D2436">
            <v>20000</v>
          </cell>
          <cell r="H2436" t="str">
            <v>failed</v>
          </cell>
        </row>
        <row r="2437">
          <cell r="D2437">
            <v>250000</v>
          </cell>
          <cell r="H2437" t="str">
            <v>failed</v>
          </cell>
        </row>
        <row r="2438">
          <cell r="D2438">
            <v>117000</v>
          </cell>
          <cell r="H2438" t="str">
            <v>failed</v>
          </cell>
        </row>
        <row r="2439">
          <cell r="D2439">
            <v>8000</v>
          </cell>
          <cell r="H2439" t="str">
            <v>failed</v>
          </cell>
        </row>
        <row r="2440">
          <cell r="D2440">
            <v>15000</v>
          </cell>
          <cell r="H2440" t="str">
            <v>failed</v>
          </cell>
        </row>
        <row r="2441">
          <cell r="D2441">
            <v>10000</v>
          </cell>
          <cell r="H2441" t="str">
            <v>failed</v>
          </cell>
        </row>
        <row r="2442">
          <cell r="D2442">
            <v>5000</v>
          </cell>
          <cell r="H2442" t="str">
            <v>failed</v>
          </cell>
        </row>
        <row r="2443">
          <cell r="D2443">
            <v>7500</v>
          </cell>
          <cell r="H2443" t="str">
            <v>successful</v>
          </cell>
        </row>
        <row r="2444">
          <cell r="D2444">
            <v>24000</v>
          </cell>
          <cell r="H2444" t="str">
            <v>successful</v>
          </cell>
        </row>
        <row r="2445">
          <cell r="D2445">
            <v>20000</v>
          </cell>
          <cell r="H2445" t="str">
            <v>successful</v>
          </cell>
        </row>
        <row r="2446">
          <cell r="D2446">
            <v>3000</v>
          </cell>
          <cell r="H2446" t="str">
            <v>successful</v>
          </cell>
        </row>
        <row r="2447">
          <cell r="D2447">
            <v>5000</v>
          </cell>
          <cell r="H2447" t="str">
            <v>successful</v>
          </cell>
        </row>
        <row r="2448">
          <cell r="D2448">
            <v>5000</v>
          </cell>
          <cell r="H2448" t="str">
            <v>successful</v>
          </cell>
        </row>
        <row r="2449">
          <cell r="D2449">
            <v>2500</v>
          </cell>
          <cell r="H2449" t="str">
            <v>successful</v>
          </cell>
        </row>
        <row r="2450">
          <cell r="D2450">
            <v>400</v>
          </cell>
          <cell r="H2450" t="str">
            <v>successful</v>
          </cell>
        </row>
        <row r="2451">
          <cell r="D2451">
            <v>10000</v>
          </cell>
          <cell r="H2451" t="str">
            <v>successful</v>
          </cell>
        </row>
        <row r="2452">
          <cell r="D2452">
            <v>15000</v>
          </cell>
          <cell r="H2452" t="str">
            <v>successful</v>
          </cell>
        </row>
        <row r="2453">
          <cell r="D2453">
            <v>10000</v>
          </cell>
          <cell r="H2453" t="str">
            <v>successful</v>
          </cell>
        </row>
        <row r="2454">
          <cell r="D2454">
            <v>600</v>
          </cell>
          <cell r="H2454" t="str">
            <v>successful</v>
          </cell>
        </row>
        <row r="2455">
          <cell r="D2455">
            <v>3000</v>
          </cell>
          <cell r="H2455" t="str">
            <v>successful</v>
          </cell>
        </row>
        <row r="2456">
          <cell r="D2456">
            <v>35000</v>
          </cell>
          <cell r="H2456" t="str">
            <v>successful</v>
          </cell>
        </row>
        <row r="2457">
          <cell r="D2457">
            <v>300</v>
          </cell>
          <cell r="H2457" t="str">
            <v>successful</v>
          </cell>
        </row>
        <row r="2458">
          <cell r="D2458">
            <v>1500</v>
          </cell>
          <cell r="H2458" t="str">
            <v>successful</v>
          </cell>
        </row>
        <row r="2459">
          <cell r="D2459">
            <v>23000</v>
          </cell>
          <cell r="H2459" t="str">
            <v>successful</v>
          </cell>
        </row>
        <row r="2460">
          <cell r="D2460">
            <v>5000</v>
          </cell>
          <cell r="H2460" t="str">
            <v>successful</v>
          </cell>
        </row>
        <row r="2461">
          <cell r="D2461">
            <v>30000</v>
          </cell>
          <cell r="H2461" t="str">
            <v>successful</v>
          </cell>
        </row>
        <row r="2462">
          <cell r="D2462">
            <v>8500</v>
          </cell>
          <cell r="H2462" t="str">
            <v>successful</v>
          </cell>
        </row>
        <row r="2463">
          <cell r="D2463">
            <v>7500</v>
          </cell>
          <cell r="H2463" t="str">
            <v>successful</v>
          </cell>
        </row>
        <row r="2464">
          <cell r="D2464">
            <v>3000</v>
          </cell>
          <cell r="H2464" t="str">
            <v>successful</v>
          </cell>
        </row>
        <row r="2465">
          <cell r="D2465">
            <v>2000</v>
          </cell>
          <cell r="H2465" t="str">
            <v>successful</v>
          </cell>
        </row>
        <row r="2466">
          <cell r="D2466">
            <v>2000</v>
          </cell>
          <cell r="H2466" t="str">
            <v>successful</v>
          </cell>
        </row>
        <row r="2467">
          <cell r="D2467">
            <v>700</v>
          </cell>
          <cell r="H2467" t="str">
            <v>successful</v>
          </cell>
        </row>
        <row r="2468">
          <cell r="D2468">
            <v>2500</v>
          </cell>
          <cell r="H2468" t="str">
            <v>successful</v>
          </cell>
        </row>
        <row r="2469">
          <cell r="D2469">
            <v>1000</v>
          </cell>
          <cell r="H2469" t="str">
            <v>successful</v>
          </cell>
        </row>
        <row r="2470">
          <cell r="D2470">
            <v>2000</v>
          </cell>
          <cell r="H2470" t="str">
            <v>successful</v>
          </cell>
        </row>
        <row r="2471">
          <cell r="D2471">
            <v>1200</v>
          </cell>
          <cell r="H2471" t="str">
            <v>successful</v>
          </cell>
        </row>
        <row r="2472">
          <cell r="D2472">
            <v>1000</v>
          </cell>
          <cell r="H2472" t="str">
            <v>successful</v>
          </cell>
        </row>
        <row r="2473">
          <cell r="D2473">
            <v>500</v>
          </cell>
          <cell r="H2473" t="str">
            <v>successful</v>
          </cell>
        </row>
        <row r="2474">
          <cell r="D2474">
            <v>7500</v>
          </cell>
          <cell r="H2474" t="str">
            <v>successful</v>
          </cell>
        </row>
        <row r="2475">
          <cell r="D2475">
            <v>2000</v>
          </cell>
          <cell r="H2475" t="str">
            <v>successful</v>
          </cell>
        </row>
        <row r="2476">
          <cell r="D2476">
            <v>5000</v>
          </cell>
          <cell r="H2476" t="str">
            <v>successful</v>
          </cell>
        </row>
        <row r="2477">
          <cell r="D2477">
            <v>2500</v>
          </cell>
          <cell r="H2477" t="str">
            <v>successful</v>
          </cell>
        </row>
        <row r="2478">
          <cell r="D2478">
            <v>3200</v>
          </cell>
          <cell r="H2478" t="str">
            <v>successful</v>
          </cell>
        </row>
        <row r="2479">
          <cell r="D2479">
            <v>750</v>
          </cell>
          <cell r="H2479" t="str">
            <v>successful</v>
          </cell>
        </row>
        <row r="2480">
          <cell r="D2480">
            <v>8000</v>
          </cell>
          <cell r="H2480" t="str">
            <v>successful</v>
          </cell>
        </row>
        <row r="2481">
          <cell r="D2481">
            <v>300</v>
          </cell>
          <cell r="H2481" t="str">
            <v>successful</v>
          </cell>
        </row>
        <row r="2482">
          <cell r="D2482">
            <v>2000</v>
          </cell>
          <cell r="H2482" t="str">
            <v>successful</v>
          </cell>
        </row>
        <row r="2483">
          <cell r="D2483">
            <v>4000</v>
          </cell>
          <cell r="H2483" t="str">
            <v>successful</v>
          </cell>
        </row>
        <row r="2484">
          <cell r="D2484">
            <v>1000</v>
          </cell>
          <cell r="H2484" t="str">
            <v>successful</v>
          </cell>
        </row>
        <row r="2485">
          <cell r="D2485">
            <v>1100</v>
          </cell>
          <cell r="H2485" t="str">
            <v>successful</v>
          </cell>
        </row>
        <row r="2486">
          <cell r="D2486">
            <v>3500</v>
          </cell>
          <cell r="H2486" t="str">
            <v>successful</v>
          </cell>
        </row>
        <row r="2487">
          <cell r="D2487">
            <v>2000</v>
          </cell>
          <cell r="H2487" t="str">
            <v>successful</v>
          </cell>
        </row>
        <row r="2488">
          <cell r="D2488">
            <v>300</v>
          </cell>
          <cell r="H2488" t="str">
            <v>successful</v>
          </cell>
        </row>
        <row r="2489">
          <cell r="D2489">
            <v>1500</v>
          </cell>
          <cell r="H2489" t="str">
            <v>successful</v>
          </cell>
        </row>
        <row r="2490">
          <cell r="D2490">
            <v>3000</v>
          </cell>
          <cell r="H2490" t="str">
            <v>successful</v>
          </cell>
        </row>
        <row r="2491">
          <cell r="D2491">
            <v>3500</v>
          </cell>
          <cell r="H2491" t="str">
            <v>successful</v>
          </cell>
        </row>
        <row r="2492">
          <cell r="D2492">
            <v>500</v>
          </cell>
          <cell r="H2492" t="str">
            <v>successful</v>
          </cell>
        </row>
        <row r="2493">
          <cell r="D2493">
            <v>500</v>
          </cell>
          <cell r="H2493" t="str">
            <v>successful</v>
          </cell>
        </row>
        <row r="2494">
          <cell r="D2494">
            <v>600</v>
          </cell>
          <cell r="H2494" t="str">
            <v>successful</v>
          </cell>
        </row>
        <row r="2495">
          <cell r="D2495">
            <v>20000</v>
          </cell>
          <cell r="H2495" t="str">
            <v>successful</v>
          </cell>
        </row>
        <row r="2496">
          <cell r="D2496">
            <v>1500</v>
          </cell>
          <cell r="H2496" t="str">
            <v>successful</v>
          </cell>
        </row>
        <row r="2497">
          <cell r="D2497">
            <v>1500</v>
          </cell>
          <cell r="H2497" t="str">
            <v>successful</v>
          </cell>
        </row>
        <row r="2498">
          <cell r="D2498">
            <v>6000</v>
          </cell>
          <cell r="H2498" t="str">
            <v>successful</v>
          </cell>
        </row>
        <row r="2499">
          <cell r="D2499">
            <v>4000</v>
          </cell>
          <cell r="H2499" t="str">
            <v>successful</v>
          </cell>
        </row>
        <row r="2500">
          <cell r="D2500">
            <v>1000</v>
          </cell>
          <cell r="H2500" t="str">
            <v>successful</v>
          </cell>
        </row>
        <row r="2501">
          <cell r="D2501">
            <v>4000</v>
          </cell>
          <cell r="H2501" t="str">
            <v>successful</v>
          </cell>
        </row>
        <row r="2502">
          <cell r="D2502">
            <v>600</v>
          </cell>
          <cell r="H2502" t="str">
            <v>successful</v>
          </cell>
        </row>
        <row r="2503">
          <cell r="D2503">
            <v>11000</v>
          </cell>
          <cell r="H2503" t="str">
            <v>failed</v>
          </cell>
        </row>
        <row r="2504">
          <cell r="D2504">
            <v>110000</v>
          </cell>
          <cell r="H2504" t="str">
            <v>failed</v>
          </cell>
        </row>
        <row r="2505">
          <cell r="D2505">
            <v>10000</v>
          </cell>
          <cell r="H2505" t="str">
            <v>failed</v>
          </cell>
        </row>
        <row r="2506">
          <cell r="D2506">
            <v>35000</v>
          </cell>
          <cell r="H2506" t="str">
            <v>failed</v>
          </cell>
        </row>
        <row r="2507">
          <cell r="D2507">
            <v>7000</v>
          </cell>
          <cell r="H2507" t="str">
            <v>failed</v>
          </cell>
        </row>
        <row r="2508">
          <cell r="D2508">
            <v>5000</v>
          </cell>
          <cell r="H2508" t="str">
            <v>failed</v>
          </cell>
        </row>
        <row r="2509">
          <cell r="D2509">
            <v>42850</v>
          </cell>
          <cell r="H2509" t="str">
            <v>failed</v>
          </cell>
        </row>
        <row r="2510">
          <cell r="D2510">
            <v>20000</v>
          </cell>
          <cell r="H2510" t="str">
            <v>failed</v>
          </cell>
        </row>
        <row r="2511">
          <cell r="D2511">
            <v>95000</v>
          </cell>
          <cell r="H2511" t="str">
            <v>failed</v>
          </cell>
        </row>
        <row r="2512">
          <cell r="D2512">
            <v>50000</v>
          </cell>
          <cell r="H2512" t="str">
            <v>failed</v>
          </cell>
        </row>
        <row r="2513">
          <cell r="D2513">
            <v>100000</v>
          </cell>
          <cell r="H2513" t="str">
            <v>failed</v>
          </cell>
        </row>
        <row r="2514">
          <cell r="D2514">
            <v>1150</v>
          </cell>
          <cell r="H2514" t="str">
            <v>failed</v>
          </cell>
        </row>
        <row r="2515">
          <cell r="D2515">
            <v>180000</v>
          </cell>
          <cell r="H2515" t="str">
            <v>failed</v>
          </cell>
        </row>
        <row r="2516">
          <cell r="D2516">
            <v>12000</v>
          </cell>
          <cell r="H2516" t="str">
            <v>failed</v>
          </cell>
        </row>
        <row r="2517">
          <cell r="D2517">
            <v>5000</v>
          </cell>
          <cell r="H2517" t="str">
            <v>failed</v>
          </cell>
        </row>
        <row r="2518">
          <cell r="D2518">
            <v>22000</v>
          </cell>
          <cell r="H2518" t="str">
            <v>failed</v>
          </cell>
        </row>
        <row r="2519">
          <cell r="D2519">
            <v>18000</v>
          </cell>
          <cell r="H2519" t="str">
            <v>failed</v>
          </cell>
        </row>
        <row r="2520">
          <cell r="D2520">
            <v>5000</v>
          </cell>
          <cell r="H2520" t="str">
            <v>failed</v>
          </cell>
        </row>
        <row r="2521">
          <cell r="D2521">
            <v>150000</v>
          </cell>
          <cell r="H2521" t="str">
            <v>failed</v>
          </cell>
        </row>
        <row r="2522">
          <cell r="D2522">
            <v>100000</v>
          </cell>
          <cell r="H2522" t="str">
            <v>failed</v>
          </cell>
        </row>
        <row r="2523">
          <cell r="D2523">
            <v>12500</v>
          </cell>
          <cell r="H2523" t="str">
            <v>successful</v>
          </cell>
        </row>
        <row r="2524">
          <cell r="D2524">
            <v>5000</v>
          </cell>
          <cell r="H2524" t="str">
            <v>successful</v>
          </cell>
        </row>
        <row r="2525">
          <cell r="D2525">
            <v>900</v>
          </cell>
          <cell r="H2525" t="str">
            <v>successful</v>
          </cell>
        </row>
        <row r="2526">
          <cell r="D2526">
            <v>7500</v>
          </cell>
          <cell r="H2526" t="str">
            <v>successful</v>
          </cell>
        </row>
        <row r="2527">
          <cell r="D2527">
            <v>8000</v>
          </cell>
          <cell r="H2527" t="str">
            <v>successful</v>
          </cell>
        </row>
        <row r="2528">
          <cell r="D2528">
            <v>4000</v>
          </cell>
          <cell r="H2528" t="str">
            <v>successful</v>
          </cell>
        </row>
        <row r="2529">
          <cell r="D2529">
            <v>4000</v>
          </cell>
          <cell r="H2529" t="str">
            <v>successful</v>
          </cell>
        </row>
        <row r="2530">
          <cell r="D2530">
            <v>4000</v>
          </cell>
          <cell r="H2530" t="str">
            <v>successful</v>
          </cell>
        </row>
        <row r="2531">
          <cell r="D2531">
            <v>6000</v>
          </cell>
          <cell r="H2531" t="str">
            <v>successful</v>
          </cell>
        </row>
        <row r="2532">
          <cell r="D2532">
            <v>6500</v>
          </cell>
          <cell r="H2532" t="str">
            <v>successful</v>
          </cell>
        </row>
        <row r="2533">
          <cell r="D2533">
            <v>4500</v>
          </cell>
          <cell r="H2533" t="str">
            <v>successful</v>
          </cell>
        </row>
        <row r="2534">
          <cell r="D2534">
            <v>4000</v>
          </cell>
          <cell r="H2534" t="str">
            <v>successful</v>
          </cell>
        </row>
        <row r="2535">
          <cell r="D2535">
            <v>7500</v>
          </cell>
          <cell r="H2535" t="str">
            <v>successful</v>
          </cell>
        </row>
        <row r="2536">
          <cell r="D2536">
            <v>2000</v>
          </cell>
          <cell r="H2536" t="str">
            <v>successful</v>
          </cell>
        </row>
        <row r="2537">
          <cell r="D2537">
            <v>20000</v>
          </cell>
          <cell r="H2537" t="str">
            <v>successful</v>
          </cell>
        </row>
        <row r="2538">
          <cell r="D2538">
            <v>25</v>
          </cell>
          <cell r="H2538" t="str">
            <v>successful</v>
          </cell>
        </row>
        <row r="2539">
          <cell r="D2539">
            <v>1000</v>
          </cell>
          <cell r="H2539" t="str">
            <v>successful</v>
          </cell>
        </row>
        <row r="2540">
          <cell r="D2540">
            <v>18000</v>
          </cell>
          <cell r="H2540" t="str">
            <v>successful</v>
          </cell>
        </row>
        <row r="2541">
          <cell r="D2541">
            <v>10000</v>
          </cell>
          <cell r="H2541" t="str">
            <v>successful</v>
          </cell>
        </row>
        <row r="2542">
          <cell r="D2542">
            <v>2500</v>
          </cell>
          <cell r="H2542" t="str">
            <v>successful</v>
          </cell>
        </row>
        <row r="2543">
          <cell r="D2543">
            <v>3500</v>
          </cell>
          <cell r="H2543" t="str">
            <v>successful</v>
          </cell>
        </row>
        <row r="2544">
          <cell r="D2544">
            <v>700</v>
          </cell>
          <cell r="H2544" t="str">
            <v>successful</v>
          </cell>
        </row>
        <row r="2545">
          <cell r="D2545">
            <v>250</v>
          </cell>
          <cell r="H2545" t="str">
            <v>successful</v>
          </cell>
        </row>
        <row r="2546">
          <cell r="D2546">
            <v>5000</v>
          </cell>
          <cell r="H2546" t="str">
            <v>successful</v>
          </cell>
        </row>
        <row r="2547">
          <cell r="D2547">
            <v>2000</v>
          </cell>
          <cell r="H2547" t="str">
            <v>successful</v>
          </cell>
        </row>
        <row r="2548">
          <cell r="D2548">
            <v>3500</v>
          </cell>
          <cell r="H2548" t="str">
            <v>successful</v>
          </cell>
        </row>
        <row r="2549">
          <cell r="D2549">
            <v>5500</v>
          </cell>
          <cell r="H2549" t="str">
            <v>successful</v>
          </cell>
        </row>
        <row r="2550">
          <cell r="D2550">
            <v>6000</v>
          </cell>
          <cell r="H2550" t="str">
            <v>successful</v>
          </cell>
        </row>
        <row r="2551">
          <cell r="D2551">
            <v>1570</v>
          </cell>
          <cell r="H2551" t="str">
            <v>successful</v>
          </cell>
        </row>
        <row r="2552">
          <cell r="D2552">
            <v>6500</v>
          </cell>
          <cell r="H2552" t="str">
            <v>successful</v>
          </cell>
        </row>
        <row r="2553">
          <cell r="D2553">
            <v>3675</v>
          </cell>
          <cell r="H2553" t="str">
            <v>successful</v>
          </cell>
        </row>
        <row r="2554">
          <cell r="D2554">
            <v>3000</v>
          </cell>
          <cell r="H2554" t="str">
            <v>successful</v>
          </cell>
        </row>
        <row r="2555">
          <cell r="D2555">
            <v>1500</v>
          </cell>
          <cell r="H2555" t="str">
            <v>successful</v>
          </cell>
        </row>
        <row r="2556">
          <cell r="D2556">
            <v>3000</v>
          </cell>
          <cell r="H2556" t="str">
            <v>successful</v>
          </cell>
        </row>
        <row r="2557">
          <cell r="D2557">
            <v>2000</v>
          </cell>
          <cell r="H2557" t="str">
            <v>successful</v>
          </cell>
        </row>
        <row r="2558">
          <cell r="D2558">
            <v>745</v>
          </cell>
          <cell r="H2558" t="str">
            <v>successful</v>
          </cell>
        </row>
        <row r="2559">
          <cell r="D2559">
            <v>900</v>
          </cell>
          <cell r="H2559" t="str">
            <v>successful</v>
          </cell>
        </row>
        <row r="2560">
          <cell r="D2560">
            <v>1250</v>
          </cell>
          <cell r="H2560" t="str">
            <v>successful</v>
          </cell>
        </row>
        <row r="2561">
          <cell r="D2561">
            <v>800</v>
          </cell>
          <cell r="H2561" t="str">
            <v>successful</v>
          </cell>
        </row>
        <row r="2562">
          <cell r="D2562">
            <v>3000</v>
          </cell>
          <cell r="H2562" t="str">
            <v>successful</v>
          </cell>
        </row>
        <row r="2563">
          <cell r="D2563">
            <v>100000</v>
          </cell>
          <cell r="H2563" t="str">
            <v>canceled</v>
          </cell>
        </row>
        <row r="2564">
          <cell r="D2564">
            <v>10000</v>
          </cell>
          <cell r="H2564" t="str">
            <v>canceled</v>
          </cell>
        </row>
        <row r="2565">
          <cell r="D2565">
            <v>20000</v>
          </cell>
          <cell r="H2565" t="str">
            <v>canceled</v>
          </cell>
        </row>
        <row r="2566">
          <cell r="D2566">
            <v>40000</v>
          </cell>
          <cell r="H2566" t="str">
            <v>canceled</v>
          </cell>
        </row>
        <row r="2567">
          <cell r="D2567">
            <v>10000</v>
          </cell>
          <cell r="H2567" t="str">
            <v>canceled</v>
          </cell>
        </row>
        <row r="2568">
          <cell r="D2568">
            <v>35000</v>
          </cell>
          <cell r="H2568" t="str">
            <v>canceled</v>
          </cell>
        </row>
        <row r="2569">
          <cell r="D2569">
            <v>45000</v>
          </cell>
          <cell r="H2569" t="str">
            <v>canceled</v>
          </cell>
        </row>
        <row r="2570">
          <cell r="D2570">
            <v>10000</v>
          </cell>
          <cell r="H2570" t="str">
            <v>canceled</v>
          </cell>
        </row>
        <row r="2571">
          <cell r="D2571">
            <v>6500</v>
          </cell>
          <cell r="H2571" t="str">
            <v>canceled</v>
          </cell>
        </row>
        <row r="2572">
          <cell r="D2572">
            <v>7000</v>
          </cell>
          <cell r="H2572" t="str">
            <v>canceled</v>
          </cell>
        </row>
        <row r="2573">
          <cell r="D2573">
            <v>100000</v>
          </cell>
          <cell r="H2573" t="str">
            <v>canceled</v>
          </cell>
        </row>
        <row r="2574">
          <cell r="D2574">
            <v>30000</v>
          </cell>
          <cell r="H2574" t="str">
            <v>canceled</v>
          </cell>
        </row>
        <row r="2575">
          <cell r="D2575">
            <v>8000</v>
          </cell>
          <cell r="H2575" t="str">
            <v>canceled</v>
          </cell>
        </row>
        <row r="2576">
          <cell r="D2576">
            <v>10000</v>
          </cell>
          <cell r="H2576" t="str">
            <v>canceled</v>
          </cell>
        </row>
        <row r="2577">
          <cell r="D2577">
            <v>85000</v>
          </cell>
          <cell r="H2577" t="str">
            <v>canceled</v>
          </cell>
        </row>
        <row r="2578">
          <cell r="D2578">
            <v>10000</v>
          </cell>
          <cell r="H2578" t="str">
            <v>canceled</v>
          </cell>
        </row>
        <row r="2579">
          <cell r="D2579">
            <v>15000</v>
          </cell>
          <cell r="H2579" t="str">
            <v>canceled</v>
          </cell>
        </row>
        <row r="2580">
          <cell r="D2580">
            <v>6000</v>
          </cell>
          <cell r="H2580" t="str">
            <v>canceled</v>
          </cell>
        </row>
        <row r="2581">
          <cell r="D2581">
            <v>200000</v>
          </cell>
          <cell r="H2581" t="str">
            <v>canceled</v>
          </cell>
        </row>
        <row r="2582">
          <cell r="D2582">
            <v>8500</v>
          </cell>
          <cell r="H2582" t="str">
            <v>canceled</v>
          </cell>
        </row>
        <row r="2583">
          <cell r="D2583">
            <v>5000</v>
          </cell>
          <cell r="H2583" t="str">
            <v>failed</v>
          </cell>
        </row>
        <row r="2584">
          <cell r="D2584">
            <v>90000</v>
          </cell>
          <cell r="H2584" t="str">
            <v>failed</v>
          </cell>
        </row>
        <row r="2585">
          <cell r="D2585">
            <v>1000</v>
          </cell>
          <cell r="H2585" t="str">
            <v>failed</v>
          </cell>
        </row>
        <row r="2586">
          <cell r="D2586">
            <v>10000</v>
          </cell>
          <cell r="H2586" t="str">
            <v>failed</v>
          </cell>
        </row>
        <row r="2587">
          <cell r="D2587">
            <v>30000</v>
          </cell>
          <cell r="H2587" t="str">
            <v>failed</v>
          </cell>
        </row>
        <row r="2588">
          <cell r="D2588">
            <v>3000</v>
          </cell>
          <cell r="H2588" t="str">
            <v>failed</v>
          </cell>
        </row>
        <row r="2589">
          <cell r="D2589">
            <v>50000</v>
          </cell>
          <cell r="H2589" t="str">
            <v>failed</v>
          </cell>
        </row>
        <row r="2590">
          <cell r="D2590">
            <v>6000</v>
          </cell>
          <cell r="H2590" t="str">
            <v>failed</v>
          </cell>
        </row>
        <row r="2591">
          <cell r="D2591">
            <v>50000</v>
          </cell>
          <cell r="H2591" t="str">
            <v>failed</v>
          </cell>
        </row>
        <row r="2592">
          <cell r="D2592">
            <v>3000</v>
          </cell>
          <cell r="H2592" t="str">
            <v>failed</v>
          </cell>
        </row>
        <row r="2593">
          <cell r="D2593">
            <v>1500</v>
          </cell>
          <cell r="H2593" t="str">
            <v>failed</v>
          </cell>
        </row>
        <row r="2594">
          <cell r="D2594">
            <v>30000</v>
          </cell>
          <cell r="H2594" t="str">
            <v>failed</v>
          </cell>
        </row>
        <row r="2595">
          <cell r="D2595">
            <v>10000</v>
          </cell>
          <cell r="H2595" t="str">
            <v>failed</v>
          </cell>
        </row>
        <row r="2596">
          <cell r="D2596">
            <v>80000</v>
          </cell>
          <cell r="H2596" t="str">
            <v>failed</v>
          </cell>
        </row>
        <row r="2597">
          <cell r="D2597">
            <v>15000</v>
          </cell>
          <cell r="H2597" t="str">
            <v>failed</v>
          </cell>
        </row>
        <row r="2598">
          <cell r="D2598">
            <v>35000</v>
          </cell>
          <cell r="H2598" t="str">
            <v>failed</v>
          </cell>
        </row>
        <row r="2599">
          <cell r="D2599">
            <v>1500</v>
          </cell>
          <cell r="H2599" t="str">
            <v>failed</v>
          </cell>
        </row>
        <row r="2600">
          <cell r="D2600">
            <v>3000</v>
          </cell>
          <cell r="H2600" t="str">
            <v>failed</v>
          </cell>
        </row>
        <row r="2601">
          <cell r="D2601">
            <v>9041</v>
          </cell>
          <cell r="H2601" t="str">
            <v>failed</v>
          </cell>
        </row>
        <row r="2602">
          <cell r="D2602">
            <v>50000</v>
          </cell>
          <cell r="H2602" t="str">
            <v>failed</v>
          </cell>
        </row>
        <row r="2603">
          <cell r="D2603">
            <v>500</v>
          </cell>
          <cell r="H2603" t="str">
            <v>successful</v>
          </cell>
        </row>
        <row r="2604">
          <cell r="D2604">
            <v>12000</v>
          </cell>
          <cell r="H2604" t="str">
            <v>successful</v>
          </cell>
        </row>
        <row r="2605">
          <cell r="D2605">
            <v>1750</v>
          </cell>
          <cell r="H2605" t="str">
            <v>successful</v>
          </cell>
        </row>
        <row r="2606">
          <cell r="D2606">
            <v>20000</v>
          </cell>
          <cell r="H2606" t="str">
            <v>successful</v>
          </cell>
        </row>
        <row r="2607">
          <cell r="D2607">
            <v>100000</v>
          </cell>
          <cell r="H2607" t="str">
            <v>successful</v>
          </cell>
        </row>
        <row r="2608">
          <cell r="D2608">
            <v>11000</v>
          </cell>
          <cell r="H2608" t="str">
            <v>successful</v>
          </cell>
        </row>
        <row r="2609">
          <cell r="D2609">
            <v>8000</v>
          </cell>
          <cell r="H2609" t="str">
            <v>successful</v>
          </cell>
        </row>
        <row r="2610">
          <cell r="D2610">
            <v>8000</v>
          </cell>
          <cell r="H2610" t="str">
            <v>successful</v>
          </cell>
        </row>
        <row r="2611">
          <cell r="D2611">
            <v>35000</v>
          </cell>
          <cell r="H2611" t="str">
            <v>successful</v>
          </cell>
        </row>
        <row r="2612">
          <cell r="D2612">
            <v>22765</v>
          </cell>
          <cell r="H2612" t="str">
            <v>successful</v>
          </cell>
        </row>
        <row r="2613">
          <cell r="D2613">
            <v>11000</v>
          </cell>
          <cell r="H2613" t="str">
            <v>successful</v>
          </cell>
        </row>
        <row r="2614">
          <cell r="D2614">
            <v>10000</v>
          </cell>
          <cell r="H2614" t="str">
            <v>successful</v>
          </cell>
        </row>
        <row r="2615">
          <cell r="D2615">
            <v>7500</v>
          </cell>
          <cell r="H2615" t="str">
            <v>successful</v>
          </cell>
        </row>
        <row r="2616">
          <cell r="D2616">
            <v>10500</v>
          </cell>
          <cell r="H2616" t="str">
            <v>successful</v>
          </cell>
        </row>
        <row r="2617">
          <cell r="D2617">
            <v>2001</v>
          </cell>
          <cell r="H2617" t="str">
            <v>successful</v>
          </cell>
        </row>
        <row r="2618">
          <cell r="D2618">
            <v>25000</v>
          </cell>
          <cell r="H2618" t="str">
            <v>successful</v>
          </cell>
        </row>
        <row r="2619">
          <cell r="D2619">
            <v>500</v>
          </cell>
          <cell r="H2619" t="str">
            <v>successful</v>
          </cell>
        </row>
        <row r="2620">
          <cell r="D2620">
            <v>15000</v>
          </cell>
          <cell r="H2620" t="str">
            <v>successful</v>
          </cell>
        </row>
        <row r="2621">
          <cell r="D2621">
            <v>1000</v>
          </cell>
          <cell r="H2621" t="str">
            <v>successful</v>
          </cell>
        </row>
        <row r="2622">
          <cell r="D2622">
            <v>65000</v>
          </cell>
          <cell r="H2622" t="str">
            <v>successful</v>
          </cell>
        </row>
        <row r="2623">
          <cell r="D2623">
            <v>15000</v>
          </cell>
          <cell r="H2623" t="str">
            <v>successful</v>
          </cell>
        </row>
        <row r="2624">
          <cell r="D2624">
            <v>1500</v>
          </cell>
          <cell r="H2624" t="str">
            <v>successful</v>
          </cell>
        </row>
        <row r="2625">
          <cell r="D2625">
            <v>2000</v>
          </cell>
          <cell r="H2625" t="str">
            <v>successful</v>
          </cell>
        </row>
        <row r="2626">
          <cell r="D2626">
            <v>8000</v>
          </cell>
          <cell r="H2626" t="str">
            <v>successful</v>
          </cell>
        </row>
        <row r="2627">
          <cell r="D2627">
            <v>150</v>
          </cell>
          <cell r="H2627" t="str">
            <v>successful</v>
          </cell>
        </row>
        <row r="2628">
          <cell r="D2628">
            <v>2500</v>
          </cell>
          <cell r="H2628" t="str">
            <v>successful</v>
          </cell>
        </row>
        <row r="2629">
          <cell r="D2629">
            <v>150</v>
          </cell>
          <cell r="H2629" t="str">
            <v>successful</v>
          </cell>
        </row>
        <row r="2630">
          <cell r="D2630">
            <v>839</v>
          </cell>
          <cell r="H2630" t="str">
            <v>successful</v>
          </cell>
        </row>
        <row r="2631">
          <cell r="D2631">
            <v>5000</v>
          </cell>
          <cell r="H2631" t="str">
            <v>successful</v>
          </cell>
        </row>
        <row r="2632">
          <cell r="D2632">
            <v>2000</v>
          </cell>
          <cell r="H2632" t="str">
            <v>successful</v>
          </cell>
        </row>
        <row r="2633">
          <cell r="D2633">
            <v>20000</v>
          </cell>
          <cell r="H2633" t="str">
            <v>successful</v>
          </cell>
        </row>
        <row r="2634">
          <cell r="D2634">
            <v>1070</v>
          </cell>
          <cell r="H2634" t="str">
            <v>successful</v>
          </cell>
        </row>
        <row r="2635">
          <cell r="D2635">
            <v>5000</v>
          </cell>
          <cell r="H2635" t="str">
            <v>successful</v>
          </cell>
        </row>
        <row r="2636">
          <cell r="D2636">
            <v>930</v>
          </cell>
          <cell r="H2636" t="str">
            <v>successful</v>
          </cell>
        </row>
        <row r="2637">
          <cell r="D2637">
            <v>11500</v>
          </cell>
          <cell r="H2637" t="str">
            <v>successful</v>
          </cell>
        </row>
        <row r="2638">
          <cell r="D2638">
            <v>1000</v>
          </cell>
          <cell r="H2638" t="str">
            <v>successful</v>
          </cell>
        </row>
        <row r="2639">
          <cell r="D2639">
            <v>500</v>
          </cell>
          <cell r="H2639" t="str">
            <v>successful</v>
          </cell>
        </row>
        <row r="2640">
          <cell r="D2640">
            <v>347</v>
          </cell>
          <cell r="H2640" t="str">
            <v>successful</v>
          </cell>
        </row>
        <row r="2641">
          <cell r="D2641">
            <v>300</v>
          </cell>
          <cell r="H2641" t="str">
            <v>successful</v>
          </cell>
        </row>
        <row r="2642">
          <cell r="D2642">
            <v>3000</v>
          </cell>
          <cell r="H2642" t="str">
            <v>successful</v>
          </cell>
        </row>
        <row r="2643">
          <cell r="D2643">
            <v>1500</v>
          </cell>
          <cell r="H2643" t="str">
            <v>failed</v>
          </cell>
        </row>
        <row r="2644">
          <cell r="D2644">
            <v>500000</v>
          </cell>
          <cell r="H2644" t="str">
            <v>failed</v>
          </cell>
        </row>
        <row r="2645">
          <cell r="D2645">
            <v>1000000</v>
          </cell>
          <cell r="H2645" t="str">
            <v>canceled</v>
          </cell>
        </row>
        <row r="2646">
          <cell r="D2646">
            <v>100000</v>
          </cell>
          <cell r="H2646" t="str">
            <v>canceled</v>
          </cell>
        </row>
        <row r="2647">
          <cell r="D2647">
            <v>20000</v>
          </cell>
          <cell r="H2647" t="str">
            <v>canceled</v>
          </cell>
        </row>
        <row r="2648">
          <cell r="D2648">
            <v>500000</v>
          </cell>
          <cell r="H2648" t="str">
            <v>canceled</v>
          </cell>
        </row>
        <row r="2649">
          <cell r="D2649">
            <v>2500</v>
          </cell>
          <cell r="H2649" t="str">
            <v>canceled</v>
          </cell>
        </row>
        <row r="2650">
          <cell r="D2650">
            <v>12000</v>
          </cell>
          <cell r="H2650" t="str">
            <v>canceled</v>
          </cell>
        </row>
        <row r="2651">
          <cell r="D2651">
            <v>125000</v>
          </cell>
          <cell r="H2651" t="str">
            <v>canceled</v>
          </cell>
        </row>
        <row r="2652">
          <cell r="D2652">
            <v>60000</v>
          </cell>
          <cell r="H2652" t="str">
            <v>canceled</v>
          </cell>
        </row>
        <row r="2653">
          <cell r="D2653">
            <v>280000</v>
          </cell>
          <cell r="H2653" t="str">
            <v>canceled</v>
          </cell>
        </row>
        <row r="2654">
          <cell r="D2654">
            <v>100000</v>
          </cell>
          <cell r="H2654" t="str">
            <v>canceled</v>
          </cell>
        </row>
        <row r="2655">
          <cell r="D2655">
            <v>51000</v>
          </cell>
          <cell r="H2655" t="str">
            <v>canceled</v>
          </cell>
        </row>
        <row r="2656">
          <cell r="D2656">
            <v>100000</v>
          </cell>
          <cell r="H2656" t="str">
            <v>canceled</v>
          </cell>
        </row>
        <row r="2657">
          <cell r="D2657">
            <v>15000</v>
          </cell>
          <cell r="H2657" t="str">
            <v>canceled</v>
          </cell>
        </row>
        <row r="2658">
          <cell r="D2658">
            <v>150000</v>
          </cell>
          <cell r="H2658" t="str">
            <v>canceled</v>
          </cell>
        </row>
        <row r="2659">
          <cell r="D2659">
            <v>30000</v>
          </cell>
          <cell r="H2659" t="str">
            <v>canceled</v>
          </cell>
        </row>
        <row r="2660">
          <cell r="D2660">
            <v>98000</v>
          </cell>
          <cell r="H2660" t="str">
            <v>canceled</v>
          </cell>
        </row>
        <row r="2661">
          <cell r="D2661">
            <v>49000</v>
          </cell>
          <cell r="H2661" t="str">
            <v>canceled</v>
          </cell>
        </row>
        <row r="2662">
          <cell r="D2662">
            <v>20000</v>
          </cell>
          <cell r="H2662" t="str">
            <v>canceled</v>
          </cell>
        </row>
        <row r="2663">
          <cell r="D2663">
            <v>5000</v>
          </cell>
          <cell r="H2663" t="str">
            <v>successful</v>
          </cell>
        </row>
        <row r="2664">
          <cell r="D2664">
            <v>20000</v>
          </cell>
          <cell r="H2664" t="str">
            <v>successful</v>
          </cell>
        </row>
        <row r="2665">
          <cell r="D2665">
            <v>20000</v>
          </cell>
          <cell r="H2665" t="str">
            <v>successful</v>
          </cell>
        </row>
        <row r="2666">
          <cell r="D2666">
            <v>17500</v>
          </cell>
          <cell r="H2666" t="str">
            <v>successful</v>
          </cell>
        </row>
        <row r="2667">
          <cell r="D2667">
            <v>3500</v>
          </cell>
          <cell r="H2667" t="str">
            <v>successful</v>
          </cell>
        </row>
        <row r="2668">
          <cell r="D2668">
            <v>10000</v>
          </cell>
          <cell r="H2668" t="str">
            <v>successful</v>
          </cell>
        </row>
        <row r="2669">
          <cell r="D2669">
            <v>1500</v>
          </cell>
          <cell r="H2669" t="str">
            <v>successful</v>
          </cell>
        </row>
        <row r="2670">
          <cell r="D2670">
            <v>1000</v>
          </cell>
          <cell r="H2670" t="str">
            <v>successful</v>
          </cell>
        </row>
        <row r="2671">
          <cell r="D2671">
            <v>800</v>
          </cell>
          <cell r="H2671" t="str">
            <v>successful</v>
          </cell>
        </row>
        <row r="2672">
          <cell r="D2672">
            <v>38888</v>
          </cell>
          <cell r="H2672" t="str">
            <v>failed</v>
          </cell>
        </row>
        <row r="2673">
          <cell r="D2673">
            <v>25000</v>
          </cell>
          <cell r="H2673" t="str">
            <v>failed</v>
          </cell>
        </row>
        <row r="2674">
          <cell r="D2674">
            <v>10000</v>
          </cell>
          <cell r="H2674" t="str">
            <v>failed</v>
          </cell>
        </row>
        <row r="2675">
          <cell r="D2675">
            <v>40000</v>
          </cell>
          <cell r="H2675" t="str">
            <v>failed</v>
          </cell>
        </row>
        <row r="2676">
          <cell r="D2676">
            <v>35000</v>
          </cell>
          <cell r="H2676" t="str">
            <v>failed</v>
          </cell>
        </row>
        <row r="2677">
          <cell r="D2677">
            <v>25000</v>
          </cell>
          <cell r="H2677" t="str">
            <v>failed</v>
          </cell>
        </row>
        <row r="2678">
          <cell r="D2678">
            <v>2100</v>
          </cell>
          <cell r="H2678" t="str">
            <v>failed</v>
          </cell>
        </row>
        <row r="2679">
          <cell r="D2679">
            <v>19500</v>
          </cell>
          <cell r="H2679" t="str">
            <v>failed</v>
          </cell>
        </row>
        <row r="2680">
          <cell r="D2680">
            <v>8000000</v>
          </cell>
          <cell r="H2680" t="str">
            <v>failed</v>
          </cell>
        </row>
        <row r="2681">
          <cell r="D2681">
            <v>40000</v>
          </cell>
          <cell r="H2681" t="str">
            <v>failed</v>
          </cell>
        </row>
        <row r="2682">
          <cell r="D2682">
            <v>32000</v>
          </cell>
          <cell r="H2682" t="str">
            <v>failed</v>
          </cell>
        </row>
        <row r="2683">
          <cell r="D2683">
            <v>8000</v>
          </cell>
          <cell r="H2683" t="str">
            <v>failed</v>
          </cell>
        </row>
        <row r="2684">
          <cell r="D2684">
            <v>6000</v>
          </cell>
          <cell r="H2684" t="str">
            <v>failed</v>
          </cell>
        </row>
        <row r="2685">
          <cell r="D2685">
            <v>15000</v>
          </cell>
          <cell r="H2685" t="str">
            <v>failed</v>
          </cell>
        </row>
        <row r="2686">
          <cell r="D2686">
            <v>70000</v>
          </cell>
          <cell r="H2686" t="str">
            <v>failed</v>
          </cell>
        </row>
        <row r="2687">
          <cell r="D2687">
            <v>50000</v>
          </cell>
          <cell r="H2687" t="str">
            <v>failed</v>
          </cell>
        </row>
        <row r="2688">
          <cell r="D2688">
            <v>30000</v>
          </cell>
          <cell r="H2688" t="str">
            <v>failed</v>
          </cell>
        </row>
        <row r="2689">
          <cell r="D2689">
            <v>15000</v>
          </cell>
          <cell r="H2689" t="str">
            <v>failed</v>
          </cell>
        </row>
        <row r="2690">
          <cell r="D2690">
            <v>50000</v>
          </cell>
          <cell r="H2690" t="str">
            <v>failed</v>
          </cell>
        </row>
        <row r="2691">
          <cell r="D2691">
            <v>35000</v>
          </cell>
          <cell r="H2691" t="str">
            <v>failed</v>
          </cell>
        </row>
        <row r="2692">
          <cell r="D2692">
            <v>80000</v>
          </cell>
          <cell r="H2692" t="str">
            <v>failed</v>
          </cell>
        </row>
        <row r="2693">
          <cell r="D2693">
            <v>65000</v>
          </cell>
          <cell r="H2693" t="str">
            <v>failed</v>
          </cell>
        </row>
        <row r="2694">
          <cell r="D2694">
            <v>3500</v>
          </cell>
          <cell r="H2694" t="str">
            <v>failed</v>
          </cell>
        </row>
        <row r="2695">
          <cell r="D2695">
            <v>5000</v>
          </cell>
          <cell r="H2695" t="str">
            <v>failed</v>
          </cell>
        </row>
        <row r="2696">
          <cell r="D2696">
            <v>30000</v>
          </cell>
          <cell r="H2696" t="str">
            <v>failed</v>
          </cell>
        </row>
        <row r="2697">
          <cell r="D2697">
            <v>15000</v>
          </cell>
          <cell r="H2697" t="str">
            <v>failed</v>
          </cell>
        </row>
        <row r="2698">
          <cell r="D2698">
            <v>60000</v>
          </cell>
          <cell r="H2698" t="str">
            <v>failed</v>
          </cell>
        </row>
        <row r="2699">
          <cell r="D2699">
            <v>23000</v>
          </cell>
          <cell r="H2699" t="str">
            <v>failed</v>
          </cell>
        </row>
        <row r="2700">
          <cell r="D2700">
            <v>8000</v>
          </cell>
          <cell r="H2700" t="str">
            <v>failed</v>
          </cell>
        </row>
        <row r="2701">
          <cell r="D2701">
            <v>2</v>
          </cell>
          <cell r="H2701" t="str">
            <v>failed</v>
          </cell>
        </row>
        <row r="2702">
          <cell r="D2702">
            <v>9999</v>
          </cell>
          <cell r="H2702" t="str">
            <v>failed</v>
          </cell>
        </row>
        <row r="2703">
          <cell r="D2703">
            <v>3400</v>
          </cell>
          <cell r="H2703" t="str">
            <v>live</v>
          </cell>
        </row>
        <row r="2704">
          <cell r="D2704">
            <v>10000</v>
          </cell>
          <cell r="H2704" t="str">
            <v>live</v>
          </cell>
        </row>
        <row r="2705">
          <cell r="D2705">
            <v>40000</v>
          </cell>
          <cell r="H2705" t="str">
            <v>live</v>
          </cell>
        </row>
        <row r="2706">
          <cell r="D2706">
            <v>19000</v>
          </cell>
          <cell r="H2706" t="str">
            <v>live</v>
          </cell>
        </row>
        <row r="2707">
          <cell r="D2707">
            <v>16500</v>
          </cell>
          <cell r="H2707" t="str">
            <v>live</v>
          </cell>
        </row>
        <row r="2708">
          <cell r="D2708">
            <v>35000</v>
          </cell>
          <cell r="H2708" t="str">
            <v>successful</v>
          </cell>
        </row>
        <row r="2709">
          <cell r="D2709">
            <v>8000</v>
          </cell>
          <cell r="H2709" t="str">
            <v>successful</v>
          </cell>
        </row>
        <row r="2710">
          <cell r="D2710">
            <v>20000</v>
          </cell>
          <cell r="H2710" t="str">
            <v>successful</v>
          </cell>
        </row>
        <row r="2711">
          <cell r="D2711">
            <v>50000</v>
          </cell>
          <cell r="H2711" t="str">
            <v>successful</v>
          </cell>
        </row>
        <row r="2712">
          <cell r="D2712">
            <v>60000</v>
          </cell>
          <cell r="H2712" t="str">
            <v>successful</v>
          </cell>
        </row>
        <row r="2713">
          <cell r="D2713">
            <v>3910</v>
          </cell>
          <cell r="H2713" t="str">
            <v>successful</v>
          </cell>
        </row>
        <row r="2714">
          <cell r="D2714">
            <v>5500</v>
          </cell>
          <cell r="H2714" t="str">
            <v>successful</v>
          </cell>
        </row>
        <row r="2715">
          <cell r="D2715">
            <v>150000</v>
          </cell>
          <cell r="H2715" t="str">
            <v>successful</v>
          </cell>
        </row>
        <row r="2716">
          <cell r="D2716">
            <v>25000</v>
          </cell>
          <cell r="H2716" t="str">
            <v>successful</v>
          </cell>
        </row>
        <row r="2717">
          <cell r="D2717">
            <v>12000</v>
          </cell>
          <cell r="H2717" t="str">
            <v>successful</v>
          </cell>
        </row>
        <row r="2718">
          <cell r="D2718">
            <v>10000</v>
          </cell>
          <cell r="H2718" t="str">
            <v>successful</v>
          </cell>
        </row>
        <row r="2719">
          <cell r="D2719">
            <v>25000</v>
          </cell>
          <cell r="H2719" t="str">
            <v>successful</v>
          </cell>
        </row>
        <row r="2720">
          <cell r="D2720">
            <v>18000</v>
          </cell>
          <cell r="H2720" t="str">
            <v>successful</v>
          </cell>
        </row>
        <row r="2721">
          <cell r="D2721">
            <v>6000</v>
          </cell>
          <cell r="H2721" t="str">
            <v>successful</v>
          </cell>
        </row>
        <row r="2722">
          <cell r="D2722">
            <v>25000</v>
          </cell>
          <cell r="H2722" t="str">
            <v>successful</v>
          </cell>
        </row>
        <row r="2723">
          <cell r="D2723">
            <v>750</v>
          </cell>
          <cell r="H2723" t="str">
            <v>successful</v>
          </cell>
        </row>
        <row r="2724">
          <cell r="D2724">
            <v>5000</v>
          </cell>
          <cell r="H2724" t="str">
            <v>successful</v>
          </cell>
        </row>
        <row r="2725">
          <cell r="D2725">
            <v>12000</v>
          </cell>
          <cell r="H2725" t="str">
            <v>successful</v>
          </cell>
        </row>
        <row r="2726">
          <cell r="D2726">
            <v>2468</v>
          </cell>
          <cell r="H2726" t="str">
            <v>successful</v>
          </cell>
        </row>
        <row r="2727">
          <cell r="D2727">
            <v>40000</v>
          </cell>
          <cell r="H2727" t="str">
            <v>successful</v>
          </cell>
        </row>
        <row r="2728">
          <cell r="D2728">
            <v>100000</v>
          </cell>
          <cell r="H2728" t="str">
            <v>successful</v>
          </cell>
        </row>
        <row r="2729">
          <cell r="D2729">
            <v>10000</v>
          </cell>
          <cell r="H2729" t="str">
            <v>successful</v>
          </cell>
        </row>
        <row r="2730">
          <cell r="D2730">
            <v>15000</v>
          </cell>
          <cell r="H2730" t="str">
            <v>successful</v>
          </cell>
        </row>
        <row r="2731">
          <cell r="D2731">
            <v>7500</v>
          </cell>
          <cell r="H2731" t="str">
            <v>successful</v>
          </cell>
        </row>
        <row r="2732">
          <cell r="D2732">
            <v>27000</v>
          </cell>
          <cell r="H2732" t="str">
            <v>successful</v>
          </cell>
        </row>
        <row r="2733">
          <cell r="D2733">
            <v>30000</v>
          </cell>
          <cell r="H2733" t="str">
            <v>successful</v>
          </cell>
        </row>
        <row r="2734">
          <cell r="D2734">
            <v>12000</v>
          </cell>
          <cell r="H2734" t="str">
            <v>successful</v>
          </cell>
        </row>
        <row r="2735">
          <cell r="D2735">
            <v>50000</v>
          </cell>
          <cell r="H2735" t="str">
            <v>successful</v>
          </cell>
        </row>
        <row r="2736">
          <cell r="D2736">
            <v>1</v>
          </cell>
          <cell r="H2736" t="str">
            <v>successful</v>
          </cell>
        </row>
        <row r="2737">
          <cell r="D2737">
            <v>750</v>
          </cell>
          <cell r="H2737" t="str">
            <v>successful</v>
          </cell>
        </row>
        <row r="2738">
          <cell r="D2738">
            <v>8000</v>
          </cell>
          <cell r="H2738" t="str">
            <v>successful</v>
          </cell>
        </row>
        <row r="2739">
          <cell r="D2739">
            <v>30000</v>
          </cell>
          <cell r="H2739" t="str">
            <v>successful</v>
          </cell>
        </row>
        <row r="2740">
          <cell r="D2740">
            <v>5000</v>
          </cell>
          <cell r="H2740" t="str">
            <v>successful</v>
          </cell>
        </row>
        <row r="2741">
          <cell r="D2741">
            <v>1100</v>
          </cell>
          <cell r="H2741" t="str">
            <v>successful</v>
          </cell>
        </row>
        <row r="2742">
          <cell r="D2742">
            <v>300</v>
          </cell>
          <cell r="H2742" t="str">
            <v>successful</v>
          </cell>
        </row>
        <row r="2743">
          <cell r="D2743">
            <v>8000</v>
          </cell>
          <cell r="H2743" t="str">
            <v>failed</v>
          </cell>
        </row>
        <row r="2744">
          <cell r="D2744">
            <v>2500</v>
          </cell>
          <cell r="H2744" t="str">
            <v>failed</v>
          </cell>
        </row>
        <row r="2745">
          <cell r="D2745">
            <v>5999</v>
          </cell>
          <cell r="H2745" t="str">
            <v>failed</v>
          </cell>
        </row>
        <row r="2746">
          <cell r="D2746">
            <v>16000</v>
          </cell>
          <cell r="H2746" t="str">
            <v>failed</v>
          </cell>
        </row>
        <row r="2747">
          <cell r="D2747">
            <v>8000</v>
          </cell>
          <cell r="H2747" t="str">
            <v>failed</v>
          </cell>
        </row>
        <row r="2748">
          <cell r="D2748">
            <v>3000</v>
          </cell>
          <cell r="H2748" t="str">
            <v>failed</v>
          </cell>
        </row>
        <row r="2749">
          <cell r="D2749">
            <v>500</v>
          </cell>
          <cell r="H2749" t="str">
            <v>failed</v>
          </cell>
        </row>
        <row r="2750">
          <cell r="D2750">
            <v>5000</v>
          </cell>
          <cell r="H2750" t="str">
            <v>failed</v>
          </cell>
        </row>
        <row r="2751">
          <cell r="D2751">
            <v>10000</v>
          </cell>
          <cell r="H2751" t="str">
            <v>failed</v>
          </cell>
        </row>
        <row r="2752">
          <cell r="D2752">
            <v>1999</v>
          </cell>
          <cell r="H2752" t="str">
            <v>failed</v>
          </cell>
        </row>
        <row r="2753">
          <cell r="D2753">
            <v>3274</v>
          </cell>
          <cell r="H2753" t="str">
            <v>failed</v>
          </cell>
        </row>
        <row r="2754">
          <cell r="D2754">
            <v>4800</v>
          </cell>
          <cell r="H2754" t="str">
            <v>failed</v>
          </cell>
        </row>
        <row r="2755">
          <cell r="D2755">
            <v>2000</v>
          </cell>
          <cell r="H2755" t="str">
            <v>failed</v>
          </cell>
        </row>
        <row r="2756">
          <cell r="D2756">
            <v>10000</v>
          </cell>
          <cell r="H2756" t="str">
            <v>failed</v>
          </cell>
        </row>
        <row r="2757">
          <cell r="D2757">
            <v>500</v>
          </cell>
          <cell r="H2757" t="str">
            <v>failed</v>
          </cell>
        </row>
        <row r="2758">
          <cell r="D2758">
            <v>10000</v>
          </cell>
          <cell r="H2758" t="str">
            <v>failed</v>
          </cell>
        </row>
        <row r="2759">
          <cell r="D2759">
            <v>1500</v>
          </cell>
          <cell r="H2759" t="str">
            <v>failed</v>
          </cell>
        </row>
        <row r="2760">
          <cell r="D2760">
            <v>2000</v>
          </cell>
          <cell r="H2760" t="str">
            <v>failed</v>
          </cell>
        </row>
        <row r="2761">
          <cell r="D2761">
            <v>1000</v>
          </cell>
          <cell r="H2761" t="str">
            <v>failed</v>
          </cell>
        </row>
        <row r="2762">
          <cell r="D2762">
            <v>5000</v>
          </cell>
          <cell r="H2762" t="str">
            <v>failed</v>
          </cell>
        </row>
        <row r="2763">
          <cell r="D2763">
            <v>5000</v>
          </cell>
          <cell r="H2763" t="str">
            <v>failed</v>
          </cell>
        </row>
        <row r="2764">
          <cell r="D2764">
            <v>3250</v>
          </cell>
          <cell r="H2764" t="str">
            <v>failed</v>
          </cell>
        </row>
        <row r="2765">
          <cell r="D2765">
            <v>39400</v>
          </cell>
          <cell r="H2765" t="str">
            <v>failed</v>
          </cell>
        </row>
        <row r="2766">
          <cell r="D2766">
            <v>4000</v>
          </cell>
          <cell r="H2766" t="str">
            <v>failed</v>
          </cell>
        </row>
        <row r="2767">
          <cell r="D2767">
            <v>4000</v>
          </cell>
          <cell r="H2767" t="str">
            <v>failed</v>
          </cell>
        </row>
        <row r="2768">
          <cell r="D2768">
            <v>5000</v>
          </cell>
          <cell r="H2768" t="str">
            <v>failed</v>
          </cell>
        </row>
        <row r="2769">
          <cell r="D2769">
            <v>4000</v>
          </cell>
          <cell r="H2769" t="str">
            <v>failed</v>
          </cell>
        </row>
        <row r="2770">
          <cell r="D2770">
            <v>7000</v>
          </cell>
          <cell r="H2770" t="str">
            <v>failed</v>
          </cell>
        </row>
        <row r="2771">
          <cell r="D2771">
            <v>800</v>
          </cell>
          <cell r="H2771" t="str">
            <v>failed</v>
          </cell>
        </row>
        <row r="2772">
          <cell r="D2772">
            <v>20000</v>
          </cell>
          <cell r="H2772" t="str">
            <v>failed</v>
          </cell>
        </row>
        <row r="2773">
          <cell r="D2773">
            <v>19980</v>
          </cell>
          <cell r="H2773" t="str">
            <v>failed</v>
          </cell>
        </row>
        <row r="2774">
          <cell r="D2774">
            <v>8000</v>
          </cell>
          <cell r="H2774" t="str">
            <v>failed</v>
          </cell>
        </row>
        <row r="2775">
          <cell r="D2775">
            <v>530</v>
          </cell>
          <cell r="H2775" t="str">
            <v>failed</v>
          </cell>
        </row>
        <row r="2776">
          <cell r="D2776">
            <v>4000</v>
          </cell>
          <cell r="H2776" t="str">
            <v>failed</v>
          </cell>
        </row>
        <row r="2777">
          <cell r="D2777">
            <v>5000</v>
          </cell>
          <cell r="H2777" t="str">
            <v>failed</v>
          </cell>
        </row>
        <row r="2778">
          <cell r="D2778">
            <v>21000</v>
          </cell>
          <cell r="H2778" t="str">
            <v>failed</v>
          </cell>
        </row>
        <row r="2779">
          <cell r="D2779">
            <v>3000</v>
          </cell>
          <cell r="H2779" t="str">
            <v>failed</v>
          </cell>
        </row>
        <row r="2780">
          <cell r="D2780">
            <v>5500</v>
          </cell>
          <cell r="H2780" t="str">
            <v>failed</v>
          </cell>
        </row>
        <row r="2781">
          <cell r="D2781">
            <v>2500</v>
          </cell>
          <cell r="H2781" t="str">
            <v>failed</v>
          </cell>
        </row>
        <row r="2782">
          <cell r="D2782">
            <v>100000</v>
          </cell>
          <cell r="H2782" t="str">
            <v>failed</v>
          </cell>
        </row>
        <row r="2783">
          <cell r="D2783">
            <v>1250</v>
          </cell>
          <cell r="H2783" t="str">
            <v>successful</v>
          </cell>
        </row>
        <row r="2784">
          <cell r="D2784">
            <v>1000</v>
          </cell>
          <cell r="H2784" t="str">
            <v>successful</v>
          </cell>
        </row>
        <row r="2785">
          <cell r="D2785">
            <v>1000</v>
          </cell>
          <cell r="H2785" t="str">
            <v>successful</v>
          </cell>
        </row>
        <row r="2786">
          <cell r="D2786">
            <v>6000</v>
          </cell>
          <cell r="H2786" t="str">
            <v>successful</v>
          </cell>
        </row>
        <row r="2787">
          <cell r="D2787">
            <v>5000</v>
          </cell>
          <cell r="H2787" t="str">
            <v>successful</v>
          </cell>
        </row>
        <row r="2788">
          <cell r="D2788">
            <v>2500</v>
          </cell>
          <cell r="H2788" t="str">
            <v>successful</v>
          </cell>
        </row>
        <row r="2789">
          <cell r="D2789">
            <v>1000</v>
          </cell>
          <cell r="H2789" t="str">
            <v>successful</v>
          </cell>
        </row>
        <row r="2790">
          <cell r="D2790">
            <v>2000</v>
          </cell>
          <cell r="H2790" t="str">
            <v>successful</v>
          </cell>
        </row>
        <row r="2791">
          <cell r="D2791">
            <v>3000</v>
          </cell>
          <cell r="H2791" t="str">
            <v>successful</v>
          </cell>
        </row>
        <row r="2792">
          <cell r="D2792">
            <v>3000</v>
          </cell>
          <cell r="H2792" t="str">
            <v>successful</v>
          </cell>
        </row>
        <row r="2793">
          <cell r="D2793">
            <v>2000</v>
          </cell>
          <cell r="H2793" t="str">
            <v>successful</v>
          </cell>
        </row>
        <row r="2794">
          <cell r="D2794">
            <v>2000</v>
          </cell>
          <cell r="H2794" t="str">
            <v>successful</v>
          </cell>
        </row>
        <row r="2795">
          <cell r="D2795">
            <v>10000</v>
          </cell>
          <cell r="H2795" t="str">
            <v>successful</v>
          </cell>
        </row>
        <row r="2796">
          <cell r="D2796">
            <v>50</v>
          </cell>
          <cell r="H2796" t="str">
            <v>successful</v>
          </cell>
        </row>
        <row r="2797">
          <cell r="D2797">
            <v>700</v>
          </cell>
          <cell r="H2797" t="str">
            <v>successful</v>
          </cell>
        </row>
        <row r="2798">
          <cell r="D2798">
            <v>800</v>
          </cell>
          <cell r="H2798" t="str">
            <v>successful</v>
          </cell>
        </row>
        <row r="2799">
          <cell r="D2799">
            <v>8000</v>
          </cell>
          <cell r="H2799" t="str">
            <v>successful</v>
          </cell>
        </row>
        <row r="2800">
          <cell r="D2800">
            <v>5000</v>
          </cell>
          <cell r="H2800" t="str">
            <v>successful</v>
          </cell>
        </row>
        <row r="2801">
          <cell r="D2801">
            <v>5000</v>
          </cell>
          <cell r="H2801" t="str">
            <v>successful</v>
          </cell>
        </row>
        <row r="2802">
          <cell r="D2802">
            <v>1000</v>
          </cell>
          <cell r="H2802" t="str">
            <v>successful</v>
          </cell>
        </row>
        <row r="2803">
          <cell r="D2803">
            <v>500</v>
          </cell>
          <cell r="H2803" t="str">
            <v>successful</v>
          </cell>
        </row>
        <row r="2804">
          <cell r="D2804">
            <v>3000</v>
          </cell>
          <cell r="H2804" t="str">
            <v>successful</v>
          </cell>
        </row>
        <row r="2805">
          <cell r="D2805">
            <v>10000</v>
          </cell>
          <cell r="H2805" t="str">
            <v>successful</v>
          </cell>
        </row>
        <row r="2806">
          <cell r="D2806">
            <v>1000</v>
          </cell>
          <cell r="H2806" t="str">
            <v>successful</v>
          </cell>
        </row>
        <row r="2807">
          <cell r="D2807">
            <v>400</v>
          </cell>
          <cell r="H2807" t="str">
            <v>successful</v>
          </cell>
        </row>
        <row r="2808">
          <cell r="D2808">
            <v>3000</v>
          </cell>
          <cell r="H2808" t="str">
            <v>successful</v>
          </cell>
        </row>
        <row r="2809">
          <cell r="D2809">
            <v>5000</v>
          </cell>
          <cell r="H2809" t="str">
            <v>successful</v>
          </cell>
        </row>
        <row r="2810">
          <cell r="D2810">
            <v>4500</v>
          </cell>
          <cell r="H2810" t="str">
            <v>successful</v>
          </cell>
        </row>
        <row r="2811">
          <cell r="D2811">
            <v>2500</v>
          </cell>
          <cell r="H2811" t="str">
            <v>successful</v>
          </cell>
        </row>
        <row r="2812">
          <cell r="D2812">
            <v>2500</v>
          </cell>
          <cell r="H2812" t="str">
            <v>successful</v>
          </cell>
        </row>
        <row r="2813">
          <cell r="D2813">
            <v>10000</v>
          </cell>
          <cell r="H2813" t="str">
            <v>successful</v>
          </cell>
        </row>
        <row r="2814">
          <cell r="D2814">
            <v>5000</v>
          </cell>
          <cell r="H2814" t="str">
            <v>successful</v>
          </cell>
        </row>
        <row r="2815">
          <cell r="D2815">
            <v>2800</v>
          </cell>
          <cell r="H2815" t="str">
            <v>successful</v>
          </cell>
        </row>
        <row r="2816">
          <cell r="D2816">
            <v>1500</v>
          </cell>
          <cell r="H2816" t="str">
            <v>successful</v>
          </cell>
        </row>
        <row r="2817">
          <cell r="D2817">
            <v>250</v>
          </cell>
          <cell r="H2817" t="str">
            <v>successful</v>
          </cell>
        </row>
        <row r="2818">
          <cell r="D2818">
            <v>3000</v>
          </cell>
          <cell r="H2818" t="str">
            <v>successful</v>
          </cell>
        </row>
        <row r="2819">
          <cell r="D2819">
            <v>600</v>
          </cell>
          <cell r="H2819" t="str">
            <v>successful</v>
          </cell>
        </row>
        <row r="2820">
          <cell r="D2820">
            <v>10000</v>
          </cell>
          <cell r="H2820" t="str">
            <v>successful</v>
          </cell>
        </row>
        <row r="2821">
          <cell r="D2821">
            <v>5000</v>
          </cell>
          <cell r="H2821" t="str">
            <v>successful</v>
          </cell>
        </row>
        <row r="2822">
          <cell r="D2822">
            <v>200</v>
          </cell>
          <cell r="H2822" t="str">
            <v>successful</v>
          </cell>
        </row>
        <row r="2823">
          <cell r="D2823">
            <v>1000</v>
          </cell>
          <cell r="H2823" t="str">
            <v>successful</v>
          </cell>
        </row>
        <row r="2824">
          <cell r="D2824">
            <v>6000</v>
          </cell>
          <cell r="H2824" t="str">
            <v>successful</v>
          </cell>
        </row>
        <row r="2825">
          <cell r="D2825">
            <v>100</v>
          </cell>
          <cell r="H2825" t="str">
            <v>successful</v>
          </cell>
        </row>
        <row r="2826">
          <cell r="D2826">
            <v>650</v>
          </cell>
          <cell r="H2826" t="str">
            <v>successful</v>
          </cell>
        </row>
        <row r="2827">
          <cell r="D2827">
            <v>3000</v>
          </cell>
          <cell r="H2827" t="str">
            <v>successful</v>
          </cell>
        </row>
        <row r="2828">
          <cell r="D2828">
            <v>2000</v>
          </cell>
          <cell r="H2828" t="str">
            <v>successful</v>
          </cell>
        </row>
        <row r="2829">
          <cell r="D2829">
            <v>2000</v>
          </cell>
          <cell r="H2829" t="str">
            <v>successful</v>
          </cell>
        </row>
        <row r="2830">
          <cell r="D2830">
            <v>9500</v>
          </cell>
          <cell r="H2830" t="str">
            <v>successful</v>
          </cell>
        </row>
        <row r="2831">
          <cell r="D2831">
            <v>2500</v>
          </cell>
          <cell r="H2831" t="str">
            <v>successful</v>
          </cell>
        </row>
        <row r="2832">
          <cell r="D2832">
            <v>3000</v>
          </cell>
          <cell r="H2832" t="str">
            <v>successful</v>
          </cell>
        </row>
        <row r="2833">
          <cell r="D2833">
            <v>3000</v>
          </cell>
          <cell r="H2833" t="str">
            <v>successful</v>
          </cell>
        </row>
        <row r="2834">
          <cell r="D2834">
            <v>2500</v>
          </cell>
          <cell r="H2834" t="str">
            <v>successful</v>
          </cell>
        </row>
        <row r="2835">
          <cell r="D2835">
            <v>2700</v>
          </cell>
          <cell r="H2835" t="str">
            <v>successful</v>
          </cell>
        </row>
        <row r="2836">
          <cell r="D2836">
            <v>800</v>
          </cell>
          <cell r="H2836" t="str">
            <v>successful</v>
          </cell>
        </row>
        <row r="2837">
          <cell r="D2837">
            <v>1000</v>
          </cell>
          <cell r="H2837" t="str">
            <v>successful</v>
          </cell>
        </row>
        <row r="2838">
          <cell r="D2838">
            <v>450</v>
          </cell>
          <cell r="H2838" t="str">
            <v>successful</v>
          </cell>
        </row>
        <row r="2839">
          <cell r="D2839">
            <v>850</v>
          </cell>
          <cell r="H2839" t="str">
            <v>successful</v>
          </cell>
        </row>
        <row r="2840">
          <cell r="D2840">
            <v>2000</v>
          </cell>
          <cell r="H2840" t="str">
            <v>successful</v>
          </cell>
        </row>
        <row r="2841">
          <cell r="D2841">
            <v>3500</v>
          </cell>
          <cell r="H2841" t="str">
            <v>successful</v>
          </cell>
        </row>
        <row r="2842">
          <cell r="D2842">
            <v>2500</v>
          </cell>
          <cell r="H2842" t="str">
            <v>successful</v>
          </cell>
        </row>
        <row r="2843">
          <cell r="D2843">
            <v>1000</v>
          </cell>
          <cell r="H2843" t="str">
            <v>failed</v>
          </cell>
        </row>
        <row r="2844">
          <cell r="D2844">
            <v>1500</v>
          </cell>
          <cell r="H2844" t="str">
            <v>failed</v>
          </cell>
        </row>
        <row r="2845">
          <cell r="D2845">
            <v>1200</v>
          </cell>
          <cell r="H2845" t="str">
            <v>failed</v>
          </cell>
        </row>
        <row r="2846">
          <cell r="D2846">
            <v>550</v>
          </cell>
          <cell r="H2846" t="str">
            <v>failed</v>
          </cell>
        </row>
        <row r="2847">
          <cell r="D2847">
            <v>7500</v>
          </cell>
          <cell r="H2847" t="str">
            <v>failed</v>
          </cell>
        </row>
        <row r="2848">
          <cell r="D2848">
            <v>8000</v>
          </cell>
          <cell r="H2848" t="str">
            <v>failed</v>
          </cell>
        </row>
        <row r="2849">
          <cell r="D2849">
            <v>2000</v>
          </cell>
          <cell r="H2849" t="str">
            <v>failed</v>
          </cell>
        </row>
        <row r="2850">
          <cell r="D2850">
            <v>35000</v>
          </cell>
          <cell r="H2850" t="str">
            <v>failed</v>
          </cell>
        </row>
        <row r="2851">
          <cell r="D2851">
            <v>500</v>
          </cell>
          <cell r="H2851" t="str">
            <v>failed</v>
          </cell>
        </row>
        <row r="2852">
          <cell r="D2852">
            <v>8000</v>
          </cell>
          <cell r="H2852" t="str">
            <v>failed</v>
          </cell>
        </row>
        <row r="2853">
          <cell r="D2853">
            <v>4500</v>
          </cell>
          <cell r="H2853" t="str">
            <v>failed</v>
          </cell>
        </row>
        <row r="2854">
          <cell r="D2854">
            <v>5000</v>
          </cell>
          <cell r="H2854" t="str">
            <v>failed</v>
          </cell>
        </row>
        <row r="2855">
          <cell r="D2855">
            <v>9500</v>
          </cell>
          <cell r="H2855" t="str">
            <v>failed</v>
          </cell>
        </row>
        <row r="2856">
          <cell r="D2856">
            <v>1000</v>
          </cell>
          <cell r="H2856" t="str">
            <v>failed</v>
          </cell>
        </row>
        <row r="2857">
          <cell r="D2857">
            <v>600</v>
          </cell>
          <cell r="H2857" t="str">
            <v>failed</v>
          </cell>
        </row>
        <row r="2858">
          <cell r="D2858">
            <v>3000</v>
          </cell>
          <cell r="H2858" t="str">
            <v>failed</v>
          </cell>
        </row>
        <row r="2859">
          <cell r="D2859">
            <v>38000</v>
          </cell>
          <cell r="H2859" t="str">
            <v>failed</v>
          </cell>
        </row>
        <row r="2860">
          <cell r="D2860">
            <v>1000</v>
          </cell>
          <cell r="H2860" t="str">
            <v>failed</v>
          </cell>
        </row>
        <row r="2861">
          <cell r="D2861">
            <v>2000</v>
          </cell>
          <cell r="H2861" t="str">
            <v>failed</v>
          </cell>
        </row>
        <row r="2862">
          <cell r="D2862">
            <v>4000</v>
          </cell>
          <cell r="H2862" t="str">
            <v>failed</v>
          </cell>
        </row>
        <row r="2863">
          <cell r="D2863">
            <v>250</v>
          </cell>
          <cell r="H2863" t="str">
            <v>failed</v>
          </cell>
        </row>
        <row r="2864">
          <cell r="D2864">
            <v>12700</v>
          </cell>
          <cell r="H2864" t="str">
            <v>failed</v>
          </cell>
        </row>
        <row r="2865">
          <cell r="D2865">
            <v>50000</v>
          </cell>
          <cell r="H2865" t="str">
            <v>failed</v>
          </cell>
        </row>
        <row r="2866">
          <cell r="D2866">
            <v>2500</v>
          </cell>
          <cell r="H2866" t="str">
            <v>failed</v>
          </cell>
        </row>
        <row r="2867">
          <cell r="D2867">
            <v>2888</v>
          </cell>
          <cell r="H2867" t="str">
            <v>failed</v>
          </cell>
        </row>
        <row r="2868">
          <cell r="D2868">
            <v>5000</v>
          </cell>
          <cell r="H2868" t="str">
            <v>failed</v>
          </cell>
        </row>
        <row r="2869">
          <cell r="D2869">
            <v>2500</v>
          </cell>
          <cell r="H2869" t="str">
            <v>failed</v>
          </cell>
        </row>
        <row r="2870">
          <cell r="D2870">
            <v>15000</v>
          </cell>
          <cell r="H2870" t="str">
            <v>failed</v>
          </cell>
        </row>
        <row r="2871">
          <cell r="D2871">
            <v>20000</v>
          </cell>
          <cell r="H2871" t="str">
            <v>failed</v>
          </cell>
        </row>
        <row r="2872">
          <cell r="D2872">
            <v>5000</v>
          </cell>
          <cell r="H2872" t="str">
            <v>failed</v>
          </cell>
        </row>
        <row r="2873">
          <cell r="D2873">
            <v>10000</v>
          </cell>
          <cell r="H2873" t="str">
            <v>failed</v>
          </cell>
        </row>
        <row r="2874">
          <cell r="D2874">
            <v>3000</v>
          </cell>
          <cell r="H2874" t="str">
            <v>failed</v>
          </cell>
        </row>
        <row r="2875">
          <cell r="D2875">
            <v>2500</v>
          </cell>
          <cell r="H2875" t="str">
            <v>failed</v>
          </cell>
        </row>
        <row r="2876">
          <cell r="D2876">
            <v>5000</v>
          </cell>
          <cell r="H2876" t="str">
            <v>failed</v>
          </cell>
        </row>
        <row r="2877">
          <cell r="D2877">
            <v>20000</v>
          </cell>
          <cell r="H2877" t="str">
            <v>failed</v>
          </cell>
        </row>
        <row r="2878">
          <cell r="D2878">
            <v>150000</v>
          </cell>
          <cell r="H2878" t="str">
            <v>failed</v>
          </cell>
        </row>
        <row r="2879">
          <cell r="D2879">
            <v>6000</v>
          </cell>
          <cell r="H2879" t="str">
            <v>failed</v>
          </cell>
        </row>
        <row r="2880">
          <cell r="D2880">
            <v>3000</v>
          </cell>
          <cell r="H2880" t="str">
            <v>failed</v>
          </cell>
        </row>
        <row r="2881">
          <cell r="D2881">
            <v>11200</v>
          </cell>
          <cell r="H2881" t="str">
            <v>failed</v>
          </cell>
        </row>
        <row r="2882">
          <cell r="D2882">
            <v>12000</v>
          </cell>
          <cell r="H2882" t="str">
            <v>failed</v>
          </cell>
        </row>
        <row r="2883">
          <cell r="D2883">
            <v>5500</v>
          </cell>
          <cell r="H2883" t="str">
            <v>failed</v>
          </cell>
        </row>
        <row r="2884">
          <cell r="D2884">
            <v>750</v>
          </cell>
          <cell r="H2884" t="str">
            <v>failed</v>
          </cell>
        </row>
        <row r="2885">
          <cell r="D2885">
            <v>10000</v>
          </cell>
          <cell r="H2885" t="str">
            <v>failed</v>
          </cell>
        </row>
        <row r="2886">
          <cell r="D2886">
            <v>45000</v>
          </cell>
          <cell r="H2886" t="str">
            <v>failed</v>
          </cell>
        </row>
        <row r="2887">
          <cell r="D2887">
            <v>400</v>
          </cell>
          <cell r="H2887" t="str">
            <v>failed</v>
          </cell>
        </row>
        <row r="2888">
          <cell r="D2888">
            <v>200</v>
          </cell>
          <cell r="H2888" t="str">
            <v>failed</v>
          </cell>
        </row>
        <row r="2889">
          <cell r="D2889">
            <v>3000</v>
          </cell>
          <cell r="H2889" t="str">
            <v>failed</v>
          </cell>
        </row>
        <row r="2890">
          <cell r="D2890">
            <v>30000</v>
          </cell>
          <cell r="H2890" t="str">
            <v>failed</v>
          </cell>
        </row>
        <row r="2891">
          <cell r="D2891">
            <v>3000</v>
          </cell>
          <cell r="H2891" t="str">
            <v>failed</v>
          </cell>
        </row>
        <row r="2892">
          <cell r="D2892">
            <v>2000</v>
          </cell>
          <cell r="H2892" t="str">
            <v>failed</v>
          </cell>
        </row>
        <row r="2893">
          <cell r="D2893">
            <v>10000</v>
          </cell>
          <cell r="H2893" t="str">
            <v>failed</v>
          </cell>
        </row>
        <row r="2894">
          <cell r="D2894">
            <v>5500</v>
          </cell>
          <cell r="H2894" t="str">
            <v>failed</v>
          </cell>
        </row>
        <row r="2895">
          <cell r="D2895">
            <v>5000</v>
          </cell>
          <cell r="H2895" t="str">
            <v>failed</v>
          </cell>
        </row>
        <row r="2896">
          <cell r="D2896">
            <v>50000</v>
          </cell>
          <cell r="H2896" t="str">
            <v>failed</v>
          </cell>
        </row>
        <row r="2897">
          <cell r="D2897">
            <v>500</v>
          </cell>
          <cell r="H2897" t="str">
            <v>failed</v>
          </cell>
        </row>
        <row r="2898">
          <cell r="D2898">
            <v>3000</v>
          </cell>
          <cell r="H2898" t="str">
            <v>failed</v>
          </cell>
        </row>
        <row r="2899">
          <cell r="D2899">
            <v>12000</v>
          </cell>
          <cell r="H2899" t="str">
            <v>failed</v>
          </cell>
        </row>
        <row r="2900">
          <cell r="D2900">
            <v>7500</v>
          </cell>
          <cell r="H2900" t="str">
            <v>failed</v>
          </cell>
        </row>
        <row r="2901">
          <cell r="D2901">
            <v>10000</v>
          </cell>
          <cell r="H2901" t="str">
            <v>failed</v>
          </cell>
        </row>
        <row r="2902">
          <cell r="D2902">
            <v>5500</v>
          </cell>
          <cell r="H2902" t="str">
            <v>failed</v>
          </cell>
        </row>
        <row r="2903">
          <cell r="D2903">
            <v>750</v>
          </cell>
          <cell r="H2903" t="str">
            <v>failed</v>
          </cell>
        </row>
        <row r="2904">
          <cell r="D2904">
            <v>150000</v>
          </cell>
          <cell r="H2904" t="str">
            <v>failed</v>
          </cell>
        </row>
        <row r="2905">
          <cell r="D2905">
            <v>5000</v>
          </cell>
          <cell r="H2905" t="str">
            <v>failed</v>
          </cell>
        </row>
        <row r="2906">
          <cell r="D2906">
            <v>1500</v>
          </cell>
          <cell r="H2906" t="str">
            <v>failed</v>
          </cell>
        </row>
        <row r="2907">
          <cell r="D2907">
            <v>3500</v>
          </cell>
          <cell r="H2907" t="str">
            <v>failed</v>
          </cell>
        </row>
        <row r="2908">
          <cell r="D2908">
            <v>6000</v>
          </cell>
          <cell r="H2908" t="str">
            <v>failed</v>
          </cell>
        </row>
        <row r="2909">
          <cell r="D2909">
            <v>2500</v>
          </cell>
          <cell r="H2909" t="str">
            <v>failed</v>
          </cell>
        </row>
        <row r="2910">
          <cell r="D2910">
            <v>9600</v>
          </cell>
          <cell r="H2910" t="str">
            <v>failed</v>
          </cell>
        </row>
        <row r="2911">
          <cell r="D2911">
            <v>180000</v>
          </cell>
          <cell r="H2911" t="str">
            <v>failed</v>
          </cell>
        </row>
        <row r="2912">
          <cell r="D2912">
            <v>30000</v>
          </cell>
          <cell r="H2912" t="str">
            <v>failed</v>
          </cell>
        </row>
        <row r="2913">
          <cell r="D2913">
            <v>1800</v>
          </cell>
          <cell r="H2913" t="str">
            <v>failed</v>
          </cell>
        </row>
        <row r="2914">
          <cell r="D2914">
            <v>14440</v>
          </cell>
          <cell r="H2914" t="str">
            <v>failed</v>
          </cell>
        </row>
        <row r="2915">
          <cell r="D2915">
            <v>10000</v>
          </cell>
          <cell r="H2915" t="str">
            <v>failed</v>
          </cell>
        </row>
        <row r="2916">
          <cell r="D2916">
            <v>25000</v>
          </cell>
          <cell r="H2916" t="str">
            <v>failed</v>
          </cell>
        </row>
        <row r="2917">
          <cell r="D2917">
            <v>1000</v>
          </cell>
          <cell r="H2917" t="str">
            <v>failed</v>
          </cell>
        </row>
        <row r="2918">
          <cell r="D2918">
            <v>1850</v>
          </cell>
          <cell r="H2918" t="str">
            <v>failed</v>
          </cell>
        </row>
        <row r="2919">
          <cell r="D2919">
            <v>2000</v>
          </cell>
          <cell r="H2919" t="str">
            <v>failed</v>
          </cell>
        </row>
        <row r="2920">
          <cell r="D2920">
            <v>5000</v>
          </cell>
          <cell r="H2920" t="str">
            <v>failed</v>
          </cell>
        </row>
        <row r="2921">
          <cell r="D2921">
            <v>600</v>
          </cell>
          <cell r="H2921" t="str">
            <v>failed</v>
          </cell>
        </row>
        <row r="2922">
          <cell r="D2922">
            <v>2500</v>
          </cell>
          <cell r="H2922" t="str">
            <v>failed</v>
          </cell>
        </row>
        <row r="2923">
          <cell r="D2923">
            <v>100</v>
          </cell>
          <cell r="H2923" t="str">
            <v>successful</v>
          </cell>
        </row>
        <row r="2924">
          <cell r="D2924">
            <v>500</v>
          </cell>
          <cell r="H2924" t="str">
            <v>successful</v>
          </cell>
        </row>
        <row r="2925">
          <cell r="D2925">
            <v>300</v>
          </cell>
          <cell r="H2925" t="str">
            <v>successful</v>
          </cell>
        </row>
        <row r="2926">
          <cell r="D2926">
            <v>25000</v>
          </cell>
          <cell r="H2926" t="str">
            <v>successful</v>
          </cell>
        </row>
        <row r="2927">
          <cell r="D2927">
            <v>45000</v>
          </cell>
          <cell r="H2927" t="str">
            <v>successful</v>
          </cell>
        </row>
        <row r="2928">
          <cell r="D2928">
            <v>3000</v>
          </cell>
          <cell r="H2928" t="str">
            <v>successful</v>
          </cell>
        </row>
        <row r="2929">
          <cell r="D2929">
            <v>1800</v>
          </cell>
          <cell r="H2929" t="str">
            <v>successful</v>
          </cell>
        </row>
        <row r="2930">
          <cell r="D2930">
            <v>1000</v>
          </cell>
          <cell r="H2930" t="str">
            <v>successful</v>
          </cell>
        </row>
        <row r="2931">
          <cell r="D2931">
            <v>8000</v>
          </cell>
          <cell r="H2931" t="str">
            <v>successful</v>
          </cell>
        </row>
        <row r="2932">
          <cell r="D2932">
            <v>10000</v>
          </cell>
          <cell r="H2932" t="str">
            <v>successful</v>
          </cell>
        </row>
        <row r="2933">
          <cell r="D2933">
            <v>750</v>
          </cell>
          <cell r="H2933" t="str">
            <v>successful</v>
          </cell>
        </row>
        <row r="2934">
          <cell r="D2934">
            <v>3100</v>
          </cell>
          <cell r="H2934" t="str">
            <v>successful</v>
          </cell>
        </row>
        <row r="2935">
          <cell r="D2935">
            <v>2500</v>
          </cell>
          <cell r="H2935" t="str">
            <v>successful</v>
          </cell>
        </row>
        <row r="2936">
          <cell r="D2936">
            <v>2500</v>
          </cell>
          <cell r="H2936" t="str">
            <v>successful</v>
          </cell>
        </row>
        <row r="2937">
          <cell r="D2937">
            <v>3500</v>
          </cell>
          <cell r="H2937" t="str">
            <v>successful</v>
          </cell>
        </row>
        <row r="2938">
          <cell r="D2938">
            <v>1000</v>
          </cell>
          <cell r="H2938" t="str">
            <v>successful</v>
          </cell>
        </row>
        <row r="2939">
          <cell r="D2939">
            <v>1500</v>
          </cell>
          <cell r="H2939" t="str">
            <v>successful</v>
          </cell>
        </row>
        <row r="2940">
          <cell r="D2940">
            <v>4000</v>
          </cell>
          <cell r="H2940" t="str">
            <v>successful</v>
          </cell>
        </row>
        <row r="2941">
          <cell r="D2941">
            <v>8000</v>
          </cell>
          <cell r="H2941" t="str">
            <v>successful</v>
          </cell>
        </row>
        <row r="2942">
          <cell r="D2942">
            <v>2500</v>
          </cell>
          <cell r="H2942" t="str">
            <v>successful</v>
          </cell>
        </row>
        <row r="2943">
          <cell r="D2943">
            <v>25000</v>
          </cell>
          <cell r="H2943" t="str">
            <v>failed</v>
          </cell>
        </row>
        <row r="2944">
          <cell r="D2944">
            <v>200000</v>
          </cell>
          <cell r="H2944" t="str">
            <v>failed</v>
          </cell>
        </row>
        <row r="2945">
          <cell r="D2945">
            <v>3000</v>
          </cell>
          <cell r="H2945" t="str">
            <v>failed</v>
          </cell>
        </row>
        <row r="2946">
          <cell r="D2946">
            <v>10000</v>
          </cell>
          <cell r="H2946" t="str">
            <v>failed</v>
          </cell>
        </row>
        <row r="2947">
          <cell r="D2947">
            <v>50000</v>
          </cell>
          <cell r="H2947" t="str">
            <v>failed</v>
          </cell>
        </row>
        <row r="2948">
          <cell r="D2948">
            <v>2000</v>
          </cell>
          <cell r="H2948" t="str">
            <v>failed</v>
          </cell>
        </row>
        <row r="2949">
          <cell r="D2949">
            <v>25000</v>
          </cell>
          <cell r="H2949" t="str">
            <v>failed</v>
          </cell>
        </row>
        <row r="2950">
          <cell r="D2950">
            <v>500000</v>
          </cell>
          <cell r="H2950" t="str">
            <v>failed</v>
          </cell>
        </row>
        <row r="2951">
          <cell r="D2951">
            <v>1000</v>
          </cell>
          <cell r="H2951" t="str">
            <v>failed</v>
          </cell>
        </row>
        <row r="2952">
          <cell r="D2952">
            <v>5000000</v>
          </cell>
          <cell r="H2952" t="str">
            <v>failed</v>
          </cell>
        </row>
        <row r="2953">
          <cell r="D2953">
            <v>50000</v>
          </cell>
          <cell r="H2953" t="str">
            <v>canceled</v>
          </cell>
        </row>
        <row r="2954">
          <cell r="D2954">
            <v>20000</v>
          </cell>
          <cell r="H2954" t="str">
            <v>canceled</v>
          </cell>
        </row>
        <row r="2955">
          <cell r="D2955">
            <v>400000</v>
          </cell>
          <cell r="H2955" t="str">
            <v>canceled</v>
          </cell>
        </row>
        <row r="2956">
          <cell r="D2956">
            <v>15000</v>
          </cell>
          <cell r="H2956" t="str">
            <v>canceled</v>
          </cell>
        </row>
        <row r="2957">
          <cell r="D2957">
            <v>1200</v>
          </cell>
          <cell r="H2957" t="str">
            <v>canceled</v>
          </cell>
        </row>
        <row r="2958">
          <cell r="D2958">
            <v>7900</v>
          </cell>
          <cell r="H2958" t="str">
            <v>canceled</v>
          </cell>
        </row>
        <row r="2959">
          <cell r="D2959">
            <v>15000</v>
          </cell>
          <cell r="H2959" t="str">
            <v>canceled</v>
          </cell>
        </row>
        <row r="2960">
          <cell r="D2960">
            <v>80000</v>
          </cell>
          <cell r="H2960" t="str">
            <v>canceled</v>
          </cell>
        </row>
        <row r="2961">
          <cell r="D2961">
            <v>10000</v>
          </cell>
          <cell r="H2961" t="str">
            <v>canceled</v>
          </cell>
        </row>
        <row r="2962">
          <cell r="D2962">
            <v>30000000</v>
          </cell>
          <cell r="H2962" t="str">
            <v>canceled</v>
          </cell>
        </row>
        <row r="2963">
          <cell r="D2963">
            <v>5000</v>
          </cell>
          <cell r="H2963" t="str">
            <v>successful</v>
          </cell>
        </row>
        <row r="2964">
          <cell r="D2964">
            <v>1000</v>
          </cell>
          <cell r="H2964" t="str">
            <v>successful</v>
          </cell>
        </row>
        <row r="2965">
          <cell r="D2965">
            <v>10000</v>
          </cell>
          <cell r="H2965" t="str">
            <v>successful</v>
          </cell>
        </row>
        <row r="2966">
          <cell r="D2966">
            <v>5000</v>
          </cell>
          <cell r="H2966" t="str">
            <v>successful</v>
          </cell>
        </row>
        <row r="2967">
          <cell r="D2967">
            <v>1500</v>
          </cell>
          <cell r="H2967" t="str">
            <v>successful</v>
          </cell>
        </row>
        <row r="2968">
          <cell r="D2968">
            <v>10000</v>
          </cell>
          <cell r="H2968" t="str">
            <v>successful</v>
          </cell>
        </row>
        <row r="2969">
          <cell r="D2969">
            <v>5000</v>
          </cell>
          <cell r="H2969" t="str">
            <v>successful</v>
          </cell>
        </row>
        <row r="2970">
          <cell r="D2970">
            <v>3500</v>
          </cell>
          <cell r="H2970" t="str">
            <v>successful</v>
          </cell>
        </row>
        <row r="2971">
          <cell r="D2971">
            <v>1000</v>
          </cell>
          <cell r="H2971" t="str">
            <v>successful</v>
          </cell>
        </row>
        <row r="2972">
          <cell r="D2972">
            <v>6000</v>
          </cell>
          <cell r="H2972" t="str">
            <v>successful</v>
          </cell>
        </row>
        <row r="2973">
          <cell r="D2973">
            <v>3200</v>
          </cell>
          <cell r="H2973" t="str">
            <v>successful</v>
          </cell>
        </row>
        <row r="2974">
          <cell r="D2974">
            <v>2000</v>
          </cell>
          <cell r="H2974" t="str">
            <v>successful</v>
          </cell>
        </row>
        <row r="2975">
          <cell r="D2975">
            <v>5000</v>
          </cell>
          <cell r="H2975" t="str">
            <v>successful</v>
          </cell>
        </row>
        <row r="2976">
          <cell r="D2976">
            <v>5000</v>
          </cell>
          <cell r="H2976" t="str">
            <v>successful</v>
          </cell>
        </row>
        <row r="2977">
          <cell r="D2977">
            <v>8000</v>
          </cell>
          <cell r="H2977" t="str">
            <v>successful</v>
          </cell>
        </row>
        <row r="2978">
          <cell r="D2978">
            <v>70</v>
          </cell>
          <cell r="H2978" t="str">
            <v>successful</v>
          </cell>
        </row>
        <row r="2979">
          <cell r="D2979">
            <v>3000</v>
          </cell>
          <cell r="H2979" t="str">
            <v>successful</v>
          </cell>
        </row>
        <row r="2980">
          <cell r="D2980">
            <v>750</v>
          </cell>
          <cell r="H2980" t="str">
            <v>successful</v>
          </cell>
        </row>
        <row r="2981">
          <cell r="D2981">
            <v>5000</v>
          </cell>
          <cell r="H2981" t="str">
            <v>successful</v>
          </cell>
        </row>
        <row r="2982">
          <cell r="D2982">
            <v>3000</v>
          </cell>
          <cell r="H2982" t="str">
            <v>successful</v>
          </cell>
        </row>
        <row r="2983">
          <cell r="D2983">
            <v>4000</v>
          </cell>
          <cell r="H2983" t="str">
            <v>successful</v>
          </cell>
        </row>
        <row r="2984">
          <cell r="D2984">
            <v>5000</v>
          </cell>
          <cell r="H2984" t="str">
            <v>successful</v>
          </cell>
        </row>
        <row r="2985">
          <cell r="D2985">
            <v>116000</v>
          </cell>
          <cell r="H2985" t="str">
            <v>successful</v>
          </cell>
        </row>
        <row r="2986">
          <cell r="D2986">
            <v>25000</v>
          </cell>
          <cell r="H2986" t="str">
            <v>successful</v>
          </cell>
        </row>
        <row r="2987">
          <cell r="D2987">
            <v>10000</v>
          </cell>
          <cell r="H2987" t="str">
            <v>successful</v>
          </cell>
        </row>
        <row r="2988">
          <cell r="D2988">
            <v>2400</v>
          </cell>
          <cell r="H2988" t="str">
            <v>successful</v>
          </cell>
        </row>
        <row r="2989">
          <cell r="D2989">
            <v>25000</v>
          </cell>
          <cell r="H2989" t="str">
            <v>successful</v>
          </cell>
        </row>
        <row r="2990">
          <cell r="D2990">
            <v>1000</v>
          </cell>
          <cell r="H2990" t="str">
            <v>successful</v>
          </cell>
        </row>
        <row r="2991">
          <cell r="D2991">
            <v>20000</v>
          </cell>
          <cell r="H2991" t="str">
            <v>successful</v>
          </cell>
        </row>
        <row r="2992">
          <cell r="D2992">
            <v>10000</v>
          </cell>
          <cell r="H2992" t="str">
            <v>successful</v>
          </cell>
        </row>
        <row r="2993">
          <cell r="D2993">
            <v>8500</v>
          </cell>
          <cell r="H2993" t="str">
            <v>successful</v>
          </cell>
        </row>
        <row r="2994">
          <cell r="D2994">
            <v>3000</v>
          </cell>
          <cell r="H2994" t="str">
            <v>successful</v>
          </cell>
        </row>
        <row r="2995">
          <cell r="D2995">
            <v>1000</v>
          </cell>
          <cell r="H2995" t="str">
            <v>successful</v>
          </cell>
        </row>
        <row r="2996">
          <cell r="D2996">
            <v>300</v>
          </cell>
          <cell r="H2996" t="str">
            <v>successful</v>
          </cell>
        </row>
        <row r="2997">
          <cell r="D2997">
            <v>15000</v>
          </cell>
          <cell r="H2997" t="str">
            <v>successful</v>
          </cell>
        </row>
        <row r="2998">
          <cell r="D2998">
            <v>35000</v>
          </cell>
          <cell r="H2998" t="str">
            <v>successful</v>
          </cell>
        </row>
        <row r="2999">
          <cell r="D2999">
            <v>10000</v>
          </cell>
          <cell r="H2999" t="str">
            <v>successful</v>
          </cell>
        </row>
        <row r="3000">
          <cell r="D3000">
            <v>50000</v>
          </cell>
          <cell r="H3000" t="str">
            <v>successful</v>
          </cell>
        </row>
        <row r="3001">
          <cell r="D3001">
            <v>1350</v>
          </cell>
          <cell r="H3001" t="str">
            <v>successful</v>
          </cell>
        </row>
        <row r="3002">
          <cell r="D3002">
            <v>500</v>
          </cell>
          <cell r="H3002" t="str">
            <v>successful</v>
          </cell>
        </row>
        <row r="3003">
          <cell r="D3003">
            <v>7214</v>
          </cell>
          <cell r="H3003" t="str">
            <v>successful</v>
          </cell>
        </row>
        <row r="3004">
          <cell r="D3004">
            <v>7000</v>
          </cell>
          <cell r="H3004" t="str">
            <v>successful</v>
          </cell>
        </row>
        <row r="3005">
          <cell r="D3005">
            <v>3000</v>
          </cell>
          <cell r="H3005" t="str">
            <v>successful</v>
          </cell>
        </row>
        <row r="3006">
          <cell r="D3006">
            <v>40000</v>
          </cell>
          <cell r="H3006" t="str">
            <v>successful</v>
          </cell>
        </row>
        <row r="3007">
          <cell r="D3007">
            <v>10600</v>
          </cell>
          <cell r="H3007" t="str">
            <v>successful</v>
          </cell>
        </row>
        <row r="3008">
          <cell r="D3008">
            <v>8000</v>
          </cell>
          <cell r="H3008" t="str">
            <v>successful</v>
          </cell>
        </row>
        <row r="3009">
          <cell r="D3009">
            <v>600</v>
          </cell>
          <cell r="H3009" t="str">
            <v>successful</v>
          </cell>
        </row>
        <row r="3010">
          <cell r="D3010">
            <v>3000</v>
          </cell>
          <cell r="H3010" t="str">
            <v>successful</v>
          </cell>
        </row>
        <row r="3011">
          <cell r="D3011">
            <v>25000</v>
          </cell>
          <cell r="H3011" t="str">
            <v>successful</v>
          </cell>
        </row>
        <row r="3012">
          <cell r="D3012">
            <v>1500</v>
          </cell>
          <cell r="H3012" t="str">
            <v>successful</v>
          </cell>
        </row>
        <row r="3013">
          <cell r="D3013">
            <v>300</v>
          </cell>
          <cell r="H3013" t="str">
            <v>successful</v>
          </cell>
        </row>
        <row r="3014">
          <cell r="D3014">
            <v>4000</v>
          </cell>
          <cell r="H3014" t="str">
            <v>successful</v>
          </cell>
        </row>
        <row r="3015">
          <cell r="D3015">
            <v>10000</v>
          </cell>
          <cell r="H3015" t="str">
            <v>successful</v>
          </cell>
        </row>
        <row r="3016">
          <cell r="D3016">
            <v>25000</v>
          </cell>
          <cell r="H3016" t="str">
            <v>successful</v>
          </cell>
        </row>
        <row r="3017">
          <cell r="D3017">
            <v>3400</v>
          </cell>
          <cell r="H3017" t="str">
            <v>successful</v>
          </cell>
        </row>
        <row r="3018">
          <cell r="D3018">
            <v>8500</v>
          </cell>
          <cell r="H3018" t="str">
            <v>successful</v>
          </cell>
        </row>
        <row r="3019">
          <cell r="D3019">
            <v>22000</v>
          </cell>
          <cell r="H3019" t="str">
            <v>successful</v>
          </cell>
        </row>
        <row r="3020">
          <cell r="D3020">
            <v>4200</v>
          </cell>
          <cell r="H3020" t="str">
            <v>successful</v>
          </cell>
        </row>
        <row r="3021">
          <cell r="D3021">
            <v>15000</v>
          </cell>
          <cell r="H3021" t="str">
            <v>successful</v>
          </cell>
        </row>
        <row r="3022">
          <cell r="D3022">
            <v>7000</v>
          </cell>
          <cell r="H3022" t="str">
            <v>successful</v>
          </cell>
        </row>
        <row r="3023">
          <cell r="D3023">
            <v>4500</v>
          </cell>
          <cell r="H3023" t="str">
            <v>successful</v>
          </cell>
        </row>
        <row r="3024">
          <cell r="D3024">
            <v>10000</v>
          </cell>
          <cell r="H3024" t="str">
            <v>successful</v>
          </cell>
        </row>
        <row r="3025">
          <cell r="D3025">
            <v>700</v>
          </cell>
          <cell r="H3025" t="str">
            <v>successful</v>
          </cell>
        </row>
        <row r="3026">
          <cell r="D3026">
            <v>5000</v>
          </cell>
          <cell r="H3026" t="str">
            <v>successful</v>
          </cell>
        </row>
        <row r="3027">
          <cell r="D3027">
            <v>2500</v>
          </cell>
          <cell r="H3027" t="str">
            <v>successful</v>
          </cell>
        </row>
        <row r="3028">
          <cell r="D3028">
            <v>900</v>
          </cell>
          <cell r="H3028" t="str">
            <v>successful</v>
          </cell>
        </row>
        <row r="3029">
          <cell r="D3029">
            <v>40000</v>
          </cell>
          <cell r="H3029" t="str">
            <v>successful</v>
          </cell>
        </row>
        <row r="3030">
          <cell r="D3030">
            <v>5000</v>
          </cell>
          <cell r="H3030" t="str">
            <v>successful</v>
          </cell>
        </row>
        <row r="3031">
          <cell r="D3031">
            <v>30000</v>
          </cell>
          <cell r="H3031" t="str">
            <v>successful</v>
          </cell>
        </row>
        <row r="3032">
          <cell r="D3032">
            <v>1750</v>
          </cell>
          <cell r="H3032" t="str">
            <v>successful</v>
          </cell>
        </row>
        <row r="3033">
          <cell r="D3033">
            <v>1500</v>
          </cell>
          <cell r="H3033" t="str">
            <v>successful</v>
          </cell>
        </row>
        <row r="3034">
          <cell r="D3034">
            <v>1000</v>
          </cell>
          <cell r="H3034" t="str">
            <v>successful</v>
          </cell>
        </row>
        <row r="3035">
          <cell r="D3035">
            <v>3000</v>
          </cell>
          <cell r="H3035" t="str">
            <v>successful</v>
          </cell>
        </row>
        <row r="3036">
          <cell r="D3036">
            <v>100000</v>
          </cell>
          <cell r="H3036" t="str">
            <v>successful</v>
          </cell>
        </row>
        <row r="3037">
          <cell r="D3037">
            <v>25000</v>
          </cell>
          <cell r="H3037" t="str">
            <v>successful</v>
          </cell>
        </row>
        <row r="3038">
          <cell r="D3038">
            <v>25000</v>
          </cell>
          <cell r="H3038" t="str">
            <v>successful</v>
          </cell>
        </row>
        <row r="3039">
          <cell r="D3039">
            <v>500</v>
          </cell>
          <cell r="H3039" t="str">
            <v>successful</v>
          </cell>
        </row>
        <row r="3040">
          <cell r="D3040">
            <v>1000</v>
          </cell>
          <cell r="H3040" t="str">
            <v>successful</v>
          </cell>
        </row>
        <row r="3041">
          <cell r="D3041">
            <v>20000</v>
          </cell>
          <cell r="H3041" t="str">
            <v>successful</v>
          </cell>
        </row>
        <row r="3042">
          <cell r="D3042">
            <v>3000</v>
          </cell>
          <cell r="H3042" t="str">
            <v>successful</v>
          </cell>
        </row>
        <row r="3043">
          <cell r="D3043">
            <v>8300</v>
          </cell>
          <cell r="H3043" t="str">
            <v>successful</v>
          </cell>
        </row>
        <row r="3044">
          <cell r="D3044">
            <v>1500</v>
          </cell>
          <cell r="H3044" t="str">
            <v>successful</v>
          </cell>
        </row>
        <row r="3045">
          <cell r="D3045">
            <v>15000</v>
          </cell>
          <cell r="H3045" t="str">
            <v>successful</v>
          </cell>
        </row>
        <row r="3046">
          <cell r="D3046">
            <v>12000</v>
          </cell>
          <cell r="H3046" t="str">
            <v>successful</v>
          </cell>
        </row>
        <row r="3047">
          <cell r="D3047">
            <v>4000</v>
          </cell>
          <cell r="H3047" t="str">
            <v>successful</v>
          </cell>
        </row>
        <row r="3048">
          <cell r="D3048">
            <v>7900</v>
          </cell>
          <cell r="H3048" t="str">
            <v>successful</v>
          </cell>
        </row>
        <row r="3049">
          <cell r="D3049">
            <v>500</v>
          </cell>
          <cell r="H3049" t="str">
            <v>successful</v>
          </cell>
        </row>
        <row r="3050">
          <cell r="D3050">
            <v>5000</v>
          </cell>
          <cell r="H3050" t="str">
            <v>successful</v>
          </cell>
        </row>
        <row r="3051">
          <cell r="D3051">
            <v>3750</v>
          </cell>
          <cell r="H3051" t="str">
            <v>successful</v>
          </cell>
        </row>
        <row r="3052">
          <cell r="D3052">
            <v>600</v>
          </cell>
          <cell r="H3052" t="str">
            <v>successful</v>
          </cell>
        </row>
        <row r="3053">
          <cell r="D3053">
            <v>3500</v>
          </cell>
          <cell r="H3053" t="str">
            <v>failed</v>
          </cell>
        </row>
        <row r="3054">
          <cell r="D3054">
            <v>50000</v>
          </cell>
          <cell r="H3054" t="str">
            <v>failed</v>
          </cell>
        </row>
        <row r="3055">
          <cell r="D3055">
            <v>10000</v>
          </cell>
          <cell r="H3055" t="str">
            <v>failed</v>
          </cell>
        </row>
        <row r="3056">
          <cell r="D3056">
            <v>300</v>
          </cell>
          <cell r="H3056" t="str">
            <v>failed</v>
          </cell>
        </row>
        <row r="3057">
          <cell r="D3057">
            <v>20000</v>
          </cell>
          <cell r="H3057" t="str">
            <v>failed</v>
          </cell>
        </row>
        <row r="3058">
          <cell r="D3058">
            <v>25000</v>
          </cell>
          <cell r="H3058" t="str">
            <v>failed</v>
          </cell>
        </row>
        <row r="3059">
          <cell r="D3059">
            <v>50000</v>
          </cell>
          <cell r="H3059" t="str">
            <v>failed</v>
          </cell>
        </row>
        <row r="3060">
          <cell r="D3060">
            <v>18000</v>
          </cell>
          <cell r="H3060" t="str">
            <v>failed</v>
          </cell>
        </row>
        <row r="3061">
          <cell r="D3061">
            <v>15000</v>
          </cell>
          <cell r="H3061" t="str">
            <v>failed</v>
          </cell>
        </row>
        <row r="3062">
          <cell r="D3062">
            <v>220000</v>
          </cell>
          <cell r="H3062" t="str">
            <v>failed</v>
          </cell>
        </row>
        <row r="3063">
          <cell r="D3063">
            <v>1000000</v>
          </cell>
          <cell r="H3063" t="str">
            <v>failed</v>
          </cell>
        </row>
        <row r="3064">
          <cell r="D3064">
            <v>10000</v>
          </cell>
          <cell r="H3064" t="str">
            <v>failed</v>
          </cell>
        </row>
        <row r="3065">
          <cell r="D3065">
            <v>3000</v>
          </cell>
          <cell r="H3065" t="str">
            <v>failed</v>
          </cell>
        </row>
        <row r="3066">
          <cell r="D3066">
            <v>75000</v>
          </cell>
          <cell r="H3066" t="str">
            <v>failed</v>
          </cell>
        </row>
        <row r="3067">
          <cell r="D3067">
            <v>25000</v>
          </cell>
          <cell r="H3067" t="str">
            <v>failed</v>
          </cell>
        </row>
        <row r="3068">
          <cell r="D3068">
            <v>350000</v>
          </cell>
          <cell r="H3068" t="str">
            <v>failed</v>
          </cell>
        </row>
        <row r="3069">
          <cell r="D3069">
            <v>8000</v>
          </cell>
          <cell r="H3069" t="str">
            <v>failed</v>
          </cell>
        </row>
        <row r="3070">
          <cell r="D3070">
            <v>250000</v>
          </cell>
          <cell r="H3070" t="str">
            <v>failed</v>
          </cell>
        </row>
        <row r="3071">
          <cell r="D3071">
            <v>1000</v>
          </cell>
          <cell r="H3071" t="str">
            <v>failed</v>
          </cell>
        </row>
        <row r="3072">
          <cell r="D3072">
            <v>10000</v>
          </cell>
          <cell r="H3072" t="str">
            <v>failed</v>
          </cell>
        </row>
        <row r="3073">
          <cell r="D3073">
            <v>12000</v>
          </cell>
          <cell r="H3073" t="str">
            <v>failed</v>
          </cell>
        </row>
        <row r="3074">
          <cell r="D3074">
            <v>12000</v>
          </cell>
          <cell r="H3074" t="str">
            <v>failed</v>
          </cell>
        </row>
        <row r="3075">
          <cell r="D3075">
            <v>2800000</v>
          </cell>
          <cell r="H3075" t="str">
            <v>failed</v>
          </cell>
        </row>
        <row r="3076">
          <cell r="D3076">
            <v>25000</v>
          </cell>
          <cell r="H3076" t="str">
            <v>failed</v>
          </cell>
        </row>
        <row r="3077">
          <cell r="D3077">
            <v>15000</v>
          </cell>
          <cell r="H3077" t="str">
            <v>failed</v>
          </cell>
        </row>
        <row r="3078">
          <cell r="D3078">
            <v>10000</v>
          </cell>
          <cell r="H3078" t="str">
            <v>failed</v>
          </cell>
        </row>
        <row r="3079">
          <cell r="D3079">
            <v>22000</v>
          </cell>
          <cell r="H3079" t="str">
            <v>failed</v>
          </cell>
        </row>
        <row r="3080">
          <cell r="D3080">
            <v>60000</v>
          </cell>
          <cell r="H3080" t="str">
            <v>failed</v>
          </cell>
        </row>
        <row r="3081">
          <cell r="D3081">
            <v>1333666</v>
          </cell>
          <cell r="H3081" t="str">
            <v>failed</v>
          </cell>
        </row>
        <row r="3082">
          <cell r="D3082">
            <v>2000000</v>
          </cell>
          <cell r="H3082" t="str">
            <v>failed</v>
          </cell>
        </row>
        <row r="3083">
          <cell r="D3083">
            <v>1000000</v>
          </cell>
          <cell r="H3083" t="str">
            <v>failed</v>
          </cell>
        </row>
        <row r="3084">
          <cell r="D3084">
            <v>9000</v>
          </cell>
          <cell r="H3084" t="str">
            <v>failed</v>
          </cell>
        </row>
        <row r="3085">
          <cell r="D3085">
            <v>20000</v>
          </cell>
          <cell r="H3085" t="str">
            <v>failed</v>
          </cell>
        </row>
        <row r="3086">
          <cell r="D3086">
            <v>4059</v>
          </cell>
          <cell r="H3086" t="str">
            <v>failed</v>
          </cell>
        </row>
        <row r="3087">
          <cell r="D3087">
            <v>25000</v>
          </cell>
          <cell r="H3087" t="str">
            <v>failed</v>
          </cell>
        </row>
        <row r="3088">
          <cell r="D3088">
            <v>20000</v>
          </cell>
          <cell r="H3088" t="str">
            <v>failed</v>
          </cell>
        </row>
        <row r="3089">
          <cell r="D3089">
            <v>20000</v>
          </cell>
          <cell r="H3089" t="str">
            <v>failed</v>
          </cell>
        </row>
        <row r="3090">
          <cell r="D3090">
            <v>65000</v>
          </cell>
          <cell r="H3090" t="str">
            <v>failed</v>
          </cell>
        </row>
        <row r="3091">
          <cell r="D3091">
            <v>25000</v>
          </cell>
          <cell r="H3091" t="str">
            <v>failed</v>
          </cell>
        </row>
        <row r="3092">
          <cell r="D3092">
            <v>225000</v>
          </cell>
          <cell r="H3092" t="str">
            <v>failed</v>
          </cell>
        </row>
        <row r="3093">
          <cell r="D3093">
            <v>5000</v>
          </cell>
          <cell r="H3093" t="str">
            <v>failed</v>
          </cell>
        </row>
        <row r="3094">
          <cell r="D3094">
            <v>100000</v>
          </cell>
          <cell r="H3094" t="str">
            <v>failed</v>
          </cell>
        </row>
        <row r="3095">
          <cell r="D3095">
            <v>4000</v>
          </cell>
          <cell r="H3095" t="str">
            <v>failed</v>
          </cell>
        </row>
        <row r="3096">
          <cell r="D3096">
            <v>100000</v>
          </cell>
          <cell r="H3096" t="str">
            <v>failed</v>
          </cell>
        </row>
        <row r="3097">
          <cell r="D3097">
            <v>14920</v>
          </cell>
          <cell r="H3097" t="str">
            <v>failed</v>
          </cell>
        </row>
        <row r="3098">
          <cell r="D3098">
            <v>20000</v>
          </cell>
          <cell r="H3098" t="str">
            <v>failed</v>
          </cell>
        </row>
        <row r="3099">
          <cell r="D3099">
            <v>10000</v>
          </cell>
          <cell r="H3099" t="str">
            <v>failed</v>
          </cell>
        </row>
        <row r="3100">
          <cell r="D3100">
            <v>48725</v>
          </cell>
          <cell r="H3100" t="str">
            <v>failed</v>
          </cell>
        </row>
        <row r="3101">
          <cell r="D3101">
            <v>2000</v>
          </cell>
          <cell r="H3101" t="str">
            <v>failed</v>
          </cell>
        </row>
        <row r="3102">
          <cell r="D3102">
            <v>12000</v>
          </cell>
          <cell r="H3102" t="str">
            <v>failed</v>
          </cell>
        </row>
        <row r="3103">
          <cell r="D3103">
            <v>2500</v>
          </cell>
          <cell r="H3103" t="str">
            <v>failed</v>
          </cell>
        </row>
        <row r="3104">
          <cell r="D3104">
            <v>16000</v>
          </cell>
          <cell r="H3104" t="str">
            <v>failed</v>
          </cell>
        </row>
        <row r="3105">
          <cell r="D3105">
            <v>4100</v>
          </cell>
          <cell r="H3105" t="str">
            <v>failed</v>
          </cell>
        </row>
        <row r="3106">
          <cell r="D3106">
            <v>4000</v>
          </cell>
          <cell r="H3106" t="str">
            <v>failed</v>
          </cell>
        </row>
        <row r="3107">
          <cell r="D3107">
            <v>5845</v>
          </cell>
          <cell r="H3107" t="str">
            <v>failed</v>
          </cell>
        </row>
        <row r="3108">
          <cell r="D3108">
            <v>1000</v>
          </cell>
          <cell r="H3108" t="str">
            <v>failed</v>
          </cell>
        </row>
        <row r="3109">
          <cell r="D3109">
            <v>40000</v>
          </cell>
          <cell r="H3109" t="str">
            <v>failed</v>
          </cell>
        </row>
        <row r="3110">
          <cell r="D3110">
            <v>50000</v>
          </cell>
          <cell r="H3110" t="str">
            <v>failed</v>
          </cell>
        </row>
        <row r="3111">
          <cell r="D3111">
            <v>26500</v>
          </cell>
          <cell r="H3111" t="str">
            <v>failed</v>
          </cell>
        </row>
        <row r="3112">
          <cell r="D3112">
            <v>25000</v>
          </cell>
          <cell r="H3112" t="str">
            <v>failed</v>
          </cell>
        </row>
        <row r="3113">
          <cell r="D3113">
            <v>20000</v>
          </cell>
          <cell r="H3113" t="str">
            <v>failed</v>
          </cell>
        </row>
        <row r="3114">
          <cell r="D3114">
            <v>11000</v>
          </cell>
          <cell r="H3114" t="str">
            <v>failed</v>
          </cell>
        </row>
        <row r="3115">
          <cell r="D3115">
            <v>109225</v>
          </cell>
          <cell r="H3115" t="str">
            <v>failed</v>
          </cell>
        </row>
        <row r="3116">
          <cell r="D3116">
            <v>75000</v>
          </cell>
          <cell r="H3116" t="str">
            <v>failed</v>
          </cell>
        </row>
        <row r="3117">
          <cell r="D3117">
            <v>10000</v>
          </cell>
          <cell r="H3117" t="str">
            <v>failed</v>
          </cell>
        </row>
        <row r="3118">
          <cell r="D3118">
            <v>750</v>
          </cell>
          <cell r="H3118" t="str">
            <v>failed</v>
          </cell>
        </row>
        <row r="3119">
          <cell r="D3119">
            <v>1000</v>
          </cell>
          <cell r="H3119" t="str">
            <v>failed</v>
          </cell>
        </row>
        <row r="3120">
          <cell r="D3120">
            <v>500000</v>
          </cell>
          <cell r="H3120" t="str">
            <v>failed</v>
          </cell>
        </row>
        <row r="3121">
          <cell r="D3121">
            <v>10000</v>
          </cell>
          <cell r="H3121" t="str">
            <v>failed</v>
          </cell>
        </row>
        <row r="3122">
          <cell r="D3122">
            <v>1300000</v>
          </cell>
          <cell r="H3122" t="str">
            <v>failed</v>
          </cell>
        </row>
        <row r="3123">
          <cell r="D3123">
            <v>1500</v>
          </cell>
          <cell r="H3123" t="str">
            <v>canceled</v>
          </cell>
        </row>
        <row r="3124">
          <cell r="D3124">
            <v>199</v>
          </cell>
          <cell r="H3124" t="str">
            <v>canceled</v>
          </cell>
        </row>
        <row r="3125">
          <cell r="D3125">
            <v>125000</v>
          </cell>
          <cell r="H3125" t="str">
            <v>canceled</v>
          </cell>
        </row>
        <row r="3126">
          <cell r="D3126">
            <v>800000</v>
          </cell>
          <cell r="H3126" t="str">
            <v>canceled</v>
          </cell>
        </row>
        <row r="3127">
          <cell r="D3127">
            <v>1500000</v>
          </cell>
          <cell r="H3127" t="str">
            <v>canceled</v>
          </cell>
        </row>
        <row r="3128">
          <cell r="D3128">
            <v>25000</v>
          </cell>
          <cell r="H3128" t="str">
            <v>canceled</v>
          </cell>
        </row>
        <row r="3129">
          <cell r="D3129">
            <v>100000</v>
          </cell>
          <cell r="H3129" t="str">
            <v>canceled</v>
          </cell>
        </row>
        <row r="3130">
          <cell r="D3130">
            <v>15000</v>
          </cell>
          <cell r="H3130" t="str">
            <v>live</v>
          </cell>
        </row>
        <row r="3131">
          <cell r="D3131">
            <v>1250</v>
          </cell>
          <cell r="H3131" t="str">
            <v>live</v>
          </cell>
        </row>
        <row r="3132">
          <cell r="D3132">
            <v>10000</v>
          </cell>
          <cell r="H3132" t="str">
            <v>live</v>
          </cell>
        </row>
        <row r="3133">
          <cell r="D3133">
            <v>4100</v>
          </cell>
          <cell r="H3133" t="str">
            <v>live</v>
          </cell>
        </row>
        <row r="3134">
          <cell r="D3134">
            <v>30000</v>
          </cell>
          <cell r="H3134" t="str">
            <v>live</v>
          </cell>
        </row>
        <row r="3135">
          <cell r="D3135">
            <v>500</v>
          </cell>
          <cell r="H3135" t="str">
            <v>live</v>
          </cell>
        </row>
        <row r="3136">
          <cell r="D3136">
            <v>1000</v>
          </cell>
          <cell r="H3136" t="str">
            <v>live</v>
          </cell>
        </row>
        <row r="3137">
          <cell r="D3137">
            <v>777</v>
          </cell>
          <cell r="H3137" t="str">
            <v>live</v>
          </cell>
        </row>
        <row r="3138">
          <cell r="D3138">
            <v>500</v>
          </cell>
          <cell r="H3138" t="str">
            <v>live</v>
          </cell>
        </row>
        <row r="3139">
          <cell r="D3139">
            <v>1500</v>
          </cell>
          <cell r="H3139" t="str">
            <v>live</v>
          </cell>
        </row>
        <row r="3140">
          <cell r="D3140">
            <v>200</v>
          </cell>
          <cell r="H3140" t="str">
            <v>live</v>
          </cell>
        </row>
        <row r="3141">
          <cell r="D3141">
            <v>50000</v>
          </cell>
          <cell r="H3141" t="str">
            <v>live</v>
          </cell>
        </row>
        <row r="3142">
          <cell r="D3142">
            <v>10000</v>
          </cell>
          <cell r="H3142" t="str">
            <v>live</v>
          </cell>
        </row>
        <row r="3143">
          <cell r="D3143">
            <v>500</v>
          </cell>
          <cell r="H3143" t="str">
            <v>live</v>
          </cell>
        </row>
        <row r="3144">
          <cell r="D3144">
            <v>2750</v>
          </cell>
          <cell r="H3144" t="str">
            <v>live</v>
          </cell>
        </row>
        <row r="3145">
          <cell r="D3145">
            <v>700</v>
          </cell>
          <cell r="H3145" t="str">
            <v>live</v>
          </cell>
        </row>
        <row r="3146">
          <cell r="D3146">
            <v>10000</v>
          </cell>
          <cell r="H3146" t="str">
            <v>live</v>
          </cell>
        </row>
        <row r="3147">
          <cell r="D3147">
            <v>25000</v>
          </cell>
          <cell r="H3147" t="str">
            <v>live</v>
          </cell>
        </row>
        <row r="3148">
          <cell r="D3148">
            <v>50000</v>
          </cell>
          <cell r="H3148" t="str">
            <v>live</v>
          </cell>
        </row>
        <row r="3149">
          <cell r="D3149">
            <v>20000</v>
          </cell>
          <cell r="H3149" t="str">
            <v>successful</v>
          </cell>
        </row>
        <row r="3150">
          <cell r="D3150">
            <v>1800</v>
          </cell>
          <cell r="H3150" t="str">
            <v>successful</v>
          </cell>
        </row>
        <row r="3151">
          <cell r="D3151">
            <v>1250</v>
          </cell>
          <cell r="H3151" t="str">
            <v>successful</v>
          </cell>
        </row>
        <row r="3152">
          <cell r="D3152">
            <v>3500</v>
          </cell>
          <cell r="H3152" t="str">
            <v>successful</v>
          </cell>
        </row>
        <row r="3153">
          <cell r="D3153">
            <v>3500</v>
          </cell>
          <cell r="H3153" t="str">
            <v>successful</v>
          </cell>
        </row>
        <row r="3154">
          <cell r="D3154">
            <v>2200</v>
          </cell>
          <cell r="H3154" t="str">
            <v>successful</v>
          </cell>
        </row>
        <row r="3155">
          <cell r="D3155">
            <v>3000</v>
          </cell>
          <cell r="H3155" t="str">
            <v>successful</v>
          </cell>
        </row>
        <row r="3156">
          <cell r="D3156">
            <v>7000</v>
          </cell>
          <cell r="H3156" t="str">
            <v>successful</v>
          </cell>
        </row>
        <row r="3157">
          <cell r="D3157">
            <v>5000</v>
          </cell>
          <cell r="H3157" t="str">
            <v>successful</v>
          </cell>
        </row>
        <row r="3158">
          <cell r="D3158">
            <v>5500</v>
          </cell>
          <cell r="H3158" t="str">
            <v>successful</v>
          </cell>
        </row>
        <row r="3159">
          <cell r="D3159">
            <v>4000</v>
          </cell>
          <cell r="H3159" t="str">
            <v>successful</v>
          </cell>
        </row>
        <row r="3160">
          <cell r="D3160">
            <v>5000</v>
          </cell>
          <cell r="H3160" t="str">
            <v>successful</v>
          </cell>
        </row>
        <row r="3161">
          <cell r="D3161">
            <v>1500</v>
          </cell>
          <cell r="H3161" t="str">
            <v>successful</v>
          </cell>
        </row>
        <row r="3162">
          <cell r="D3162">
            <v>4500</v>
          </cell>
          <cell r="H3162" t="str">
            <v>successful</v>
          </cell>
        </row>
        <row r="3163">
          <cell r="D3163">
            <v>2000</v>
          </cell>
          <cell r="H3163" t="str">
            <v>successful</v>
          </cell>
        </row>
        <row r="3164">
          <cell r="D3164">
            <v>4000</v>
          </cell>
          <cell r="H3164" t="str">
            <v>successful</v>
          </cell>
        </row>
        <row r="3165">
          <cell r="D3165">
            <v>13000</v>
          </cell>
          <cell r="H3165" t="str">
            <v>successful</v>
          </cell>
        </row>
        <row r="3166">
          <cell r="D3166">
            <v>2500</v>
          </cell>
          <cell r="H3166" t="str">
            <v>successful</v>
          </cell>
        </row>
        <row r="3167">
          <cell r="D3167">
            <v>750</v>
          </cell>
          <cell r="H3167" t="str">
            <v>successful</v>
          </cell>
        </row>
        <row r="3168">
          <cell r="D3168">
            <v>35000</v>
          </cell>
          <cell r="H3168" t="str">
            <v>successful</v>
          </cell>
        </row>
        <row r="3169">
          <cell r="D3169">
            <v>3000</v>
          </cell>
          <cell r="H3169" t="str">
            <v>successful</v>
          </cell>
        </row>
        <row r="3170">
          <cell r="D3170">
            <v>2500</v>
          </cell>
          <cell r="H3170" t="str">
            <v>successful</v>
          </cell>
        </row>
        <row r="3171">
          <cell r="D3171">
            <v>8000</v>
          </cell>
          <cell r="H3171" t="str">
            <v>successful</v>
          </cell>
        </row>
        <row r="3172">
          <cell r="D3172">
            <v>2000</v>
          </cell>
          <cell r="H3172" t="str">
            <v>successful</v>
          </cell>
        </row>
        <row r="3173">
          <cell r="D3173">
            <v>7000</v>
          </cell>
          <cell r="H3173" t="str">
            <v>successful</v>
          </cell>
        </row>
        <row r="3174">
          <cell r="D3174">
            <v>2000</v>
          </cell>
          <cell r="H3174" t="str">
            <v>successful</v>
          </cell>
        </row>
        <row r="3175">
          <cell r="D3175">
            <v>10000</v>
          </cell>
          <cell r="H3175" t="str">
            <v>successful</v>
          </cell>
        </row>
        <row r="3176">
          <cell r="D3176">
            <v>3000</v>
          </cell>
          <cell r="H3176" t="str">
            <v>successful</v>
          </cell>
        </row>
        <row r="3177">
          <cell r="D3177">
            <v>5000</v>
          </cell>
          <cell r="H3177" t="str">
            <v>successful</v>
          </cell>
        </row>
        <row r="3178">
          <cell r="D3178">
            <v>1900</v>
          </cell>
          <cell r="H3178" t="str">
            <v>successful</v>
          </cell>
        </row>
        <row r="3179">
          <cell r="D3179">
            <v>2500</v>
          </cell>
          <cell r="H3179" t="str">
            <v>successful</v>
          </cell>
        </row>
        <row r="3180">
          <cell r="D3180">
            <v>1500</v>
          </cell>
          <cell r="H3180" t="str">
            <v>successful</v>
          </cell>
        </row>
        <row r="3181">
          <cell r="D3181">
            <v>4200</v>
          </cell>
          <cell r="H3181" t="str">
            <v>successful</v>
          </cell>
        </row>
        <row r="3182">
          <cell r="D3182">
            <v>1200</v>
          </cell>
          <cell r="H3182" t="str">
            <v>successful</v>
          </cell>
        </row>
        <row r="3183">
          <cell r="D3183">
            <v>500</v>
          </cell>
          <cell r="H3183" t="str">
            <v>successful</v>
          </cell>
        </row>
        <row r="3184">
          <cell r="D3184">
            <v>7000</v>
          </cell>
          <cell r="H3184" t="str">
            <v>successful</v>
          </cell>
        </row>
        <row r="3185">
          <cell r="D3185">
            <v>2500</v>
          </cell>
          <cell r="H3185" t="str">
            <v>successful</v>
          </cell>
        </row>
        <row r="3186">
          <cell r="D3186">
            <v>4300</v>
          </cell>
          <cell r="H3186" t="str">
            <v>successful</v>
          </cell>
        </row>
        <row r="3187">
          <cell r="D3187">
            <v>1000</v>
          </cell>
          <cell r="H3187" t="str">
            <v>successful</v>
          </cell>
        </row>
        <row r="3188">
          <cell r="D3188">
            <v>3200</v>
          </cell>
          <cell r="H3188" t="str">
            <v>successful</v>
          </cell>
        </row>
        <row r="3189">
          <cell r="D3189">
            <v>15000</v>
          </cell>
          <cell r="H3189" t="str">
            <v>successful</v>
          </cell>
        </row>
        <row r="3190">
          <cell r="D3190">
            <v>200</v>
          </cell>
          <cell r="H3190" t="str">
            <v>failed</v>
          </cell>
        </row>
        <row r="3191">
          <cell r="D3191">
            <v>55000</v>
          </cell>
          <cell r="H3191" t="str">
            <v>failed</v>
          </cell>
        </row>
        <row r="3192">
          <cell r="D3192">
            <v>4000</v>
          </cell>
          <cell r="H3192" t="str">
            <v>failed</v>
          </cell>
        </row>
        <row r="3193">
          <cell r="D3193">
            <v>3750</v>
          </cell>
          <cell r="H3193" t="str">
            <v>failed</v>
          </cell>
        </row>
        <row r="3194">
          <cell r="D3194">
            <v>10000</v>
          </cell>
          <cell r="H3194" t="str">
            <v>failed</v>
          </cell>
        </row>
        <row r="3195">
          <cell r="D3195">
            <v>5000</v>
          </cell>
          <cell r="H3195" t="str">
            <v>failed</v>
          </cell>
        </row>
        <row r="3196">
          <cell r="D3196">
            <v>11000</v>
          </cell>
          <cell r="H3196" t="str">
            <v>failed</v>
          </cell>
        </row>
        <row r="3197">
          <cell r="D3197">
            <v>3500</v>
          </cell>
          <cell r="H3197" t="str">
            <v>failed</v>
          </cell>
        </row>
        <row r="3198">
          <cell r="D3198">
            <v>3000000</v>
          </cell>
          <cell r="H3198" t="str">
            <v>failed</v>
          </cell>
        </row>
        <row r="3199">
          <cell r="D3199">
            <v>10000</v>
          </cell>
          <cell r="H3199" t="str">
            <v>failed</v>
          </cell>
        </row>
        <row r="3200">
          <cell r="D3200">
            <v>30000</v>
          </cell>
          <cell r="H3200" t="str">
            <v>failed</v>
          </cell>
        </row>
        <row r="3201">
          <cell r="D3201">
            <v>5000</v>
          </cell>
          <cell r="H3201" t="str">
            <v>failed</v>
          </cell>
        </row>
        <row r="3202">
          <cell r="D3202">
            <v>50000</v>
          </cell>
          <cell r="H3202" t="str">
            <v>failed</v>
          </cell>
        </row>
        <row r="3203">
          <cell r="D3203">
            <v>2000</v>
          </cell>
          <cell r="H3203" t="str">
            <v>failed</v>
          </cell>
        </row>
        <row r="3204">
          <cell r="D3204">
            <v>5000</v>
          </cell>
          <cell r="H3204" t="str">
            <v>failed</v>
          </cell>
        </row>
        <row r="3205">
          <cell r="D3205">
            <v>1000</v>
          </cell>
          <cell r="H3205" t="str">
            <v>failed</v>
          </cell>
        </row>
        <row r="3206">
          <cell r="D3206">
            <v>500</v>
          </cell>
          <cell r="H3206" t="str">
            <v>failed</v>
          </cell>
        </row>
        <row r="3207">
          <cell r="D3207">
            <v>8000</v>
          </cell>
          <cell r="H3207" t="str">
            <v>failed</v>
          </cell>
        </row>
        <row r="3208">
          <cell r="D3208">
            <v>5000</v>
          </cell>
          <cell r="H3208" t="str">
            <v>failed</v>
          </cell>
        </row>
        <row r="3209">
          <cell r="D3209">
            <v>5500</v>
          </cell>
          <cell r="H3209" t="str">
            <v>failed</v>
          </cell>
        </row>
        <row r="3210">
          <cell r="D3210">
            <v>5000</v>
          </cell>
          <cell r="H3210" t="str">
            <v>successful</v>
          </cell>
        </row>
        <row r="3211">
          <cell r="D3211">
            <v>9500</v>
          </cell>
          <cell r="H3211" t="str">
            <v>successful</v>
          </cell>
        </row>
        <row r="3212">
          <cell r="D3212">
            <v>3000</v>
          </cell>
          <cell r="H3212" t="str">
            <v>successful</v>
          </cell>
        </row>
        <row r="3213">
          <cell r="D3213">
            <v>23000</v>
          </cell>
          <cell r="H3213" t="str">
            <v>successful</v>
          </cell>
        </row>
        <row r="3214">
          <cell r="D3214">
            <v>4000</v>
          </cell>
          <cell r="H3214" t="str">
            <v>successful</v>
          </cell>
        </row>
        <row r="3215">
          <cell r="D3215">
            <v>6000</v>
          </cell>
          <cell r="H3215" t="str">
            <v>successful</v>
          </cell>
        </row>
        <row r="3216">
          <cell r="D3216">
            <v>12000</v>
          </cell>
          <cell r="H3216" t="str">
            <v>successful</v>
          </cell>
        </row>
        <row r="3217">
          <cell r="D3217">
            <v>35000</v>
          </cell>
          <cell r="H3217" t="str">
            <v>successful</v>
          </cell>
        </row>
        <row r="3218">
          <cell r="D3218">
            <v>2000</v>
          </cell>
          <cell r="H3218" t="str">
            <v>successful</v>
          </cell>
        </row>
        <row r="3219">
          <cell r="D3219">
            <v>4500</v>
          </cell>
          <cell r="H3219" t="str">
            <v>successful</v>
          </cell>
        </row>
        <row r="3220">
          <cell r="D3220">
            <v>12000</v>
          </cell>
          <cell r="H3220" t="str">
            <v>successful</v>
          </cell>
        </row>
        <row r="3221">
          <cell r="D3221">
            <v>20000</v>
          </cell>
          <cell r="H3221" t="str">
            <v>successful</v>
          </cell>
        </row>
        <row r="3222">
          <cell r="D3222">
            <v>15000</v>
          </cell>
          <cell r="H3222" t="str">
            <v>successful</v>
          </cell>
        </row>
        <row r="3223">
          <cell r="D3223">
            <v>4000</v>
          </cell>
          <cell r="H3223" t="str">
            <v>successful</v>
          </cell>
        </row>
        <row r="3224">
          <cell r="D3224">
            <v>2500</v>
          </cell>
          <cell r="H3224" t="str">
            <v>successful</v>
          </cell>
        </row>
        <row r="3225">
          <cell r="D3225">
            <v>3100</v>
          </cell>
          <cell r="H3225" t="str">
            <v>successful</v>
          </cell>
        </row>
        <row r="3226">
          <cell r="D3226">
            <v>30000</v>
          </cell>
          <cell r="H3226" t="str">
            <v>successful</v>
          </cell>
        </row>
        <row r="3227">
          <cell r="D3227">
            <v>2000</v>
          </cell>
          <cell r="H3227" t="str">
            <v>successful</v>
          </cell>
        </row>
        <row r="3228">
          <cell r="D3228">
            <v>1200</v>
          </cell>
          <cell r="H3228" t="str">
            <v>successful</v>
          </cell>
        </row>
        <row r="3229">
          <cell r="D3229">
            <v>1200</v>
          </cell>
          <cell r="H3229" t="str">
            <v>successful</v>
          </cell>
        </row>
        <row r="3230">
          <cell r="D3230">
            <v>7000</v>
          </cell>
          <cell r="H3230" t="str">
            <v>successful</v>
          </cell>
        </row>
        <row r="3231">
          <cell r="D3231">
            <v>20000</v>
          </cell>
          <cell r="H3231" t="str">
            <v>successful</v>
          </cell>
        </row>
        <row r="3232">
          <cell r="D3232">
            <v>2600</v>
          </cell>
          <cell r="H3232" t="str">
            <v>successful</v>
          </cell>
        </row>
        <row r="3233">
          <cell r="D3233">
            <v>1000</v>
          </cell>
          <cell r="H3233" t="str">
            <v>successful</v>
          </cell>
        </row>
        <row r="3234">
          <cell r="D3234">
            <v>1000</v>
          </cell>
          <cell r="H3234" t="str">
            <v>successful</v>
          </cell>
        </row>
        <row r="3235">
          <cell r="D3235">
            <v>5000</v>
          </cell>
          <cell r="H3235" t="str">
            <v>successful</v>
          </cell>
        </row>
        <row r="3236">
          <cell r="D3236">
            <v>4000</v>
          </cell>
          <cell r="H3236" t="str">
            <v>successful</v>
          </cell>
        </row>
        <row r="3237">
          <cell r="D3237">
            <v>15000</v>
          </cell>
          <cell r="H3237" t="str">
            <v>successful</v>
          </cell>
        </row>
        <row r="3238">
          <cell r="D3238">
            <v>20000</v>
          </cell>
          <cell r="H3238" t="str">
            <v>successful</v>
          </cell>
        </row>
        <row r="3239">
          <cell r="D3239">
            <v>35000</v>
          </cell>
          <cell r="H3239" t="str">
            <v>successful</v>
          </cell>
        </row>
        <row r="3240">
          <cell r="D3240">
            <v>2800</v>
          </cell>
          <cell r="H3240" t="str">
            <v>successful</v>
          </cell>
        </row>
        <row r="3241">
          <cell r="D3241">
            <v>5862</v>
          </cell>
          <cell r="H3241" t="str">
            <v>successful</v>
          </cell>
        </row>
        <row r="3242">
          <cell r="D3242">
            <v>3000</v>
          </cell>
          <cell r="H3242" t="str">
            <v>successful</v>
          </cell>
        </row>
        <row r="3243">
          <cell r="D3243">
            <v>8500</v>
          </cell>
          <cell r="H3243" t="str">
            <v>successful</v>
          </cell>
        </row>
        <row r="3244">
          <cell r="D3244">
            <v>10000</v>
          </cell>
          <cell r="H3244" t="str">
            <v>successful</v>
          </cell>
        </row>
        <row r="3245">
          <cell r="D3245">
            <v>8000</v>
          </cell>
          <cell r="H3245" t="str">
            <v>successful</v>
          </cell>
        </row>
        <row r="3246">
          <cell r="D3246">
            <v>1600</v>
          </cell>
          <cell r="H3246" t="str">
            <v>successful</v>
          </cell>
        </row>
        <row r="3247">
          <cell r="D3247">
            <v>21000</v>
          </cell>
          <cell r="H3247" t="str">
            <v>successful</v>
          </cell>
        </row>
        <row r="3248">
          <cell r="D3248">
            <v>10000</v>
          </cell>
          <cell r="H3248" t="str">
            <v>successful</v>
          </cell>
        </row>
        <row r="3249">
          <cell r="D3249">
            <v>2500</v>
          </cell>
          <cell r="H3249" t="str">
            <v>successful</v>
          </cell>
        </row>
        <row r="3250">
          <cell r="D3250">
            <v>12000</v>
          </cell>
          <cell r="H3250" t="str">
            <v>successful</v>
          </cell>
        </row>
        <row r="3251">
          <cell r="D3251">
            <v>5500</v>
          </cell>
          <cell r="H3251" t="str">
            <v>successful</v>
          </cell>
        </row>
        <row r="3252">
          <cell r="D3252">
            <v>25000</v>
          </cell>
          <cell r="H3252" t="str">
            <v>successful</v>
          </cell>
        </row>
        <row r="3253">
          <cell r="D3253">
            <v>1500</v>
          </cell>
          <cell r="H3253" t="str">
            <v>successful</v>
          </cell>
        </row>
        <row r="3254">
          <cell r="D3254">
            <v>2250</v>
          </cell>
          <cell r="H3254" t="str">
            <v>successful</v>
          </cell>
        </row>
        <row r="3255">
          <cell r="D3255">
            <v>20000</v>
          </cell>
          <cell r="H3255" t="str">
            <v>successful</v>
          </cell>
        </row>
        <row r="3256">
          <cell r="D3256">
            <v>13000</v>
          </cell>
          <cell r="H3256" t="str">
            <v>successful</v>
          </cell>
        </row>
        <row r="3257">
          <cell r="D3257">
            <v>300</v>
          </cell>
          <cell r="H3257" t="str">
            <v>successful</v>
          </cell>
        </row>
        <row r="3258">
          <cell r="D3258">
            <v>10000</v>
          </cell>
          <cell r="H3258" t="str">
            <v>successful</v>
          </cell>
        </row>
        <row r="3259">
          <cell r="D3259">
            <v>2000</v>
          </cell>
          <cell r="H3259" t="str">
            <v>successful</v>
          </cell>
        </row>
        <row r="3260">
          <cell r="D3260">
            <v>7000</v>
          </cell>
          <cell r="H3260" t="str">
            <v>successful</v>
          </cell>
        </row>
        <row r="3261">
          <cell r="D3261">
            <v>23000</v>
          </cell>
          <cell r="H3261" t="str">
            <v>successful</v>
          </cell>
        </row>
        <row r="3262">
          <cell r="D3262">
            <v>5000</v>
          </cell>
          <cell r="H3262" t="str">
            <v>successful</v>
          </cell>
        </row>
        <row r="3263">
          <cell r="D3263">
            <v>3300</v>
          </cell>
          <cell r="H3263" t="str">
            <v>successful</v>
          </cell>
        </row>
        <row r="3264">
          <cell r="D3264">
            <v>12200</v>
          </cell>
          <cell r="H3264" t="str">
            <v>successful</v>
          </cell>
        </row>
        <row r="3265">
          <cell r="D3265">
            <v>2500</v>
          </cell>
          <cell r="H3265" t="str">
            <v>successful</v>
          </cell>
        </row>
        <row r="3266">
          <cell r="D3266">
            <v>2500</v>
          </cell>
          <cell r="H3266" t="str">
            <v>successful</v>
          </cell>
        </row>
        <row r="3267">
          <cell r="D3267">
            <v>2700</v>
          </cell>
          <cell r="H3267" t="str">
            <v>successful</v>
          </cell>
        </row>
        <row r="3268">
          <cell r="D3268">
            <v>6000</v>
          </cell>
          <cell r="H3268" t="str">
            <v>successful</v>
          </cell>
        </row>
        <row r="3269">
          <cell r="D3269">
            <v>15000</v>
          </cell>
          <cell r="H3269" t="str">
            <v>successful</v>
          </cell>
        </row>
        <row r="3270">
          <cell r="D3270">
            <v>2000</v>
          </cell>
          <cell r="H3270" t="str">
            <v>successful</v>
          </cell>
        </row>
        <row r="3271">
          <cell r="D3271">
            <v>8000</v>
          </cell>
          <cell r="H3271" t="str">
            <v>successful</v>
          </cell>
        </row>
        <row r="3272">
          <cell r="D3272">
            <v>1800</v>
          </cell>
          <cell r="H3272" t="str">
            <v>successful</v>
          </cell>
        </row>
        <row r="3273">
          <cell r="D3273">
            <v>1500</v>
          </cell>
          <cell r="H3273" t="str">
            <v>successful</v>
          </cell>
        </row>
        <row r="3274">
          <cell r="D3274">
            <v>10000</v>
          </cell>
          <cell r="H3274" t="str">
            <v>successful</v>
          </cell>
        </row>
        <row r="3275">
          <cell r="D3275">
            <v>4000</v>
          </cell>
          <cell r="H3275" t="str">
            <v>successful</v>
          </cell>
        </row>
        <row r="3276">
          <cell r="D3276">
            <v>15500</v>
          </cell>
          <cell r="H3276" t="str">
            <v>successful</v>
          </cell>
        </row>
        <row r="3277">
          <cell r="D3277">
            <v>1800</v>
          </cell>
          <cell r="H3277" t="str">
            <v>successful</v>
          </cell>
        </row>
        <row r="3278">
          <cell r="D3278">
            <v>4500</v>
          </cell>
          <cell r="H3278" t="str">
            <v>successful</v>
          </cell>
        </row>
        <row r="3279">
          <cell r="D3279">
            <v>5000</v>
          </cell>
          <cell r="H3279" t="str">
            <v>successful</v>
          </cell>
        </row>
        <row r="3280">
          <cell r="D3280">
            <v>2500</v>
          </cell>
          <cell r="H3280" t="str">
            <v>successful</v>
          </cell>
        </row>
        <row r="3281">
          <cell r="D3281">
            <v>5800</v>
          </cell>
          <cell r="H3281" t="str">
            <v>successful</v>
          </cell>
        </row>
        <row r="3282">
          <cell r="D3282">
            <v>2000</v>
          </cell>
          <cell r="H3282" t="str">
            <v>successful</v>
          </cell>
        </row>
        <row r="3283">
          <cell r="D3283">
            <v>5000</v>
          </cell>
          <cell r="H3283" t="str">
            <v>successful</v>
          </cell>
        </row>
        <row r="3284">
          <cell r="D3284">
            <v>31000</v>
          </cell>
          <cell r="H3284" t="str">
            <v>successful</v>
          </cell>
        </row>
        <row r="3285">
          <cell r="D3285">
            <v>800</v>
          </cell>
          <cell r="H3285" t="str">
            <v>successful</v>
          </cell>
        </row>
        <row r="3286">
          <cell r="D3286">
            <v>3000</v>
          </cell>
          <cell r="H3286" t="str">
            <v>successful</v>
          </cell>
        </row>
        <row r="3287">
          <cell r="D3287">
            <v>4999</v>
          </cell>
          <cell r="H3287" t="str">
            <v>successful</v>
          </cell>
        </row>
        <row r="3288">
          <cell r="D3288">
            <v>15000</v>
          </cell>
          <cell r="H3288" t="str">
            <v>successful</v>
          </cell>
        </row>
        <row r="3289">
          <cell r="D3289">
            <v>2500</v>
          </cell>
          <cell r="H3289" t="str">
            <v>successful</v>
          </cell>
        </row>
        <row r="3290">
          <cell r="D3290">
            <v>10000</v>
          </cell>
          <cell r="H3290" t="str">
            <v>successful</v>
          </cell>
        </row>
        <row r="3291">
          <cell r="D3291">
            <v>500</v>
          </cell>
          <cell r="H3291" t="str">
            <v>successful</v>
          </cell>
        </row>
        <row r="3292">
          <cell r="D3292">
            <v>2000</v>
          </cell>
          <cell r="H3292" t="str">
            <v>successful</v>
          </cell>
        </row>
        <row r="3293">
          <cell r="D3293">
            <v>500</v>
          </cell>
          <cell r="H3293" t="str">
            <v>successful</v>
          </cell>
        </row>
        <row r="3294">
          <cell r="D3294">
            <v>101</v>
          </cell>
          <cell r="H3294" t="str">
            <v>successful</v>
          </cell>
        </row>
        <row r="3295">
          <cell r="D3295">
            <v>4500</v>
          </cell>
          <cell r="H3295" t="str">
            <v>successful</v>
          </cell>
        </row>
        <row r="3296">
          <cell r="D3296">
            <v>600</v>
          </cell>
          <cell r="H3296" t="str">
            <v>successful</v>
          </cell>
        </row>
        <row r="3297">
          <cell r="D3297">
            <v>700</v>
          </cell>
          <cell r="H3297" t="str">
            <v>successful</v>
          </cell>
        </row>
        <row r="3298">
          <cell r="D3298">
            <v>1500</v>
          </cell>
          <cell r="H3298" t="str">
            <v>successful</v>
          </cell>
        </row>
        <row r="3299">
          <cell r="D3299">
            <v>5500</v>
          </cell>
          <cell r="H3299" t="str">
            <v>successful</v>
          </cell>
        </row>
        <row r="3300">
          <cell r="D3300">
            <v>10000</v>
          </cell>
          <cell r="H3300" t="str">
            <v>successful</v>
          </cell>
        </row>
        <row r="3301">
          <cell r="D3301">
            <v>3000</v>
          </cell>
          <cell r="H3301" t="str">
            <v>successful</v>
          </cell>
        </row>
        <row r="3302">
          <cell r="D3302">
            <v>3000</v>
          </cell>
          <cell r="H3302" t="str">
            <v>successful</v>
          </cell>
        </row>
        <row r="3303">
          <cell r="D3303">
            <v>3000</v>
          </cell>
          <cell r="H3303" t="str">
            <v>successful</v>
          </cell>
        </row>
        <row r="3304">
          <cell r="D3304">
            <v>8400</v>
          </cell>
          <cell r="H3304" t="str">
            <v>successful</v>
          </cell>
        </row>
        <row r="3305">
          <cell r="D3305">
            <v>1800</v>
          </cell>
          <cell r="H3305" t="str">
            <v>successful</v>
          </cell>
        </row>
        <row r="3306">
          <cell r="D3306">
            <v>15000</v>
          </cell>
          <cell r="H3306" t="str">
            <v>successful</v>
          </cell>
        </row>
        <row r="3307">
          <cell r="D3307">
            <v>4000</v>
          </cell>
          <cell r="H3307" t="str">
            <v>successful</v>
          </cell>
        </row>
        <row r="3308">
          <cell r="D3308">
            <v>1500</v>
          </cell>
          <cell r="H3308" t="str">
            <v>successful</v>
          </cell>
        </row>
        <row r="3309">
          <cell r="D3309">
            <v>1000</v>
          </cell>
          <cell r="H3309" t="str">
            <v>successful</v>
          </cell>
        </row>
        <row r="3310">
          <cell r="D3310">
            <v>3500</v>
          </cell>
          <cell r="H3310" t="str">
            <v>successful</v>
          </cell>
        </row>
        <row r="3311">
          <cell r="D3311">
            <v>350</v>
          </cell>
          <cell r="H3311" t="str">
            <v>successful</v>
          </cell>
        </row>
        <row r="3312">
          <cell r="D3312">
            <v>6500</v>
          </cell>
          <cell r="H3312" t="str">
            <v>successful</v>
          </cell>
        </row>
        <row r="3313">
          <cell r="D3313">
            <v>2500</v>
          </cell>
          <cell r="H3313" t="str">
            <v>successful</v>
          </cell>
        </row>
        <row r="3314">
          <cell r="D3314">
            <v>2500</v>
          </cell>
          <cell r="H3314" t="str">
            <v>successful</v>
          </cell>
        </row>
        <row r="3315">
          <cell r="D3315">
            <v>2000</v>
          </cell>
          <cell r="H3315" t="str">
            <v>successful</v>
          </cell>
        </row>
        <row r="3316">
          <cell r="D3316">
            <v>800</v>
          </cell>
          <cell r="H3316" t="str">
            <v>successful</v>
          </cell>
        </row>
        <row r="3317">
          <cell r="D3317">
            <v>4000</v>
          </cell>
          <cell r="H3317" t="str">
            <v>successful</v>
          </cell>
        </row>
        <row r="3318">
          <cell r="D3318">
            <v>11737</v>
          </cell>
          <cell r="H3318" t="str">
            <v>successful</v>
          </cell>
        </row>
        <row r="3319">
          <cell r="D3319">
            <v>1050</v>
          </cell>
          <cell r="H3319" t="str">
            <v>successful</v>
          </cell>
        </row>
        <row r="3320">
          <cell r="D3320">
            <v>2000</v>
          </cell>
          <cell r="H3320" t="str">
            <v>successful</v>
          </cell>
        </row>
        <row r="3321">
          <cell r="D3321">
            <v>500</v>
          </cell>
          <cell r="H3321" t="str">
            <v>successful</v>
          </cell>
        </row>
        <row r="3322">
          <cell r="D3322">
            <v>2500</v>
          </cell>
          <cell r="H3322" t="str">
            <v>successful</v>
          </cell>
        </row>
        <row r="3323">
          <cell r="D3323">
            <v>500</v>
          </cell>
          <cell r="H3323" t="str">
            <v>successful</v>
          </cell>
        </row>
        <row r="3324">
          <cell r="D3324">
            <v>3300</v>
          </cell>
          <cell r="H3324" t="str">
            <v>successful</v>
          </cell>
        </row>
        <row r="3325">
          <cell r="D3325">
            <v>1000</v>
          </cell>
          <cell r="H3325" t="str">
            <v>successful</v>
          </cell>
        </row>
        <row r="3326">
          <cell r="D3326">
            <v>1500</v>
          </cell>
          <cell r="H3326" t="str">
            <v>successful</v>
          </cell>
        </row>
        <row r="3327">
          <cell r="D3327">
            <v>400</v>
          </cell>
          <cell r="H3327" t="str">
            <v>successful</v>
          </cell>
        </row>
        <row r="3328">
          <cell r="D3328">
            <v>8000</v>
          </cell>
          <cell r="H3328" t="str">
            <v>successful</v>
          </cell>
        </row>
        <row r="3329">
          <cell r="D3329">
            <v>800</v>
          </cell>
          <cell r="H3329" t="str">
            <v>successful</v>
          </cell>
        </row>
        <row r="3330">
          <cell r="D3330">
            <v>1800</v>
          </cell>
          <cell r="H3330" t="str">
            <v>successful</v>
          </cell>
        </row>
        <row r="3331">
          <cell r="D3331">
            <v>1000</v>
          </cell>
          <cell r="H3331" t="str">
            <v>successful</v>
          </cell>
        </row>
        <row r="3332">
          <cell r="D3332">
            <v>1500</v>
          </cell>
          <cell r="H3332" t="str">
            <v>successful</v>
          </cell>
        </row>
        <row r="3333">
          <cell r="D3333">
            <v>5000</v>
          </cell>
          <cell r="H3333" t="str">
            <v>successful</v>
          </cell>
        </row>
        <row r="3334">
          <cell r="D3334">
            <v>6000</v>
          </cell>
          <cell r="H3334" t="str">
            <v>successful</v>
          </cell>
        </row>
        <row r="3335">
          <cell r="D3335">
            <v>3500</v>
          </cell>
          <cell r="H3335" t="str">
            <v>successful</v>
          </cell>
        </row>
        <row r="3336">
          <cell r="D3336">
            <v>3871</v>
          </cell>
          <cell r="H3336" t="str">
            <v>successful</v>
          </cell>
        </row>
        <row r="3337">
          <cell r="D3337">
            <v>5000</v>
          </cell>
          <cell r="H3337" t="str">
            <v>successful</v>
          </cell>
        </row>
        <row r="3338">
          <cell r="D3338">
            <v>250</v>
          </cell>
          <cell r="H3338" t="str">
            <v>successful</v>
          </cell>
        </row>
        <row r="3339">
          <cell r="D3339">
            <v>2500</v>
          </cell>
          <cell r="H3339" t="str">
            <v>successful</v>
          </cell>
        </row>
        <row r="3340">
          <cell r="D3340">
            <v>15000</v>
          </cell>
          <cell r="H3340" t="str">
            <v>successful</v>
          </cell>
        </row>
        <row r="3341">
          <cell r="D3341">
            <v>8000</v>
          </cell>
          <cell r="H3341" t="str">
            <v>successful</v>
          </cell>
        </row>
        <row r="3342">
          <cell r="D3342">
            <v>3000</v>
          </cell>
          <cell r="H3342" t="str">
            <v>successful</v>
          </cell>
        </row>
        <row r="3343">
          <cell r="D3343">
            <v>3350</v>
          </cell>
          <cell r="H3343" t="str">
            <v>successful</v>
          </cell>
        </row>
        <row r="3344">
          <cell r="D3344">
            <v>6000</v>
          </cell>
          <cell r="H3344" t="str">
            <v>successful</v>
          </cell>
        </row>
        <row r="3345">
          <cell r="D3345">
            <v>700</v>
          </cell>
          <cell r="H3345" t="str">
            <v>successful</v>
          </cell>
        </row>
        <row r="3346">
          <cell r="D3346">
            <v>4500</v>
          </cell>
          <cell r="H3346" t="str">
            <v>successful</v>
          </cell>
        </row>
        <row r="3347">
          <cell r="D3347">
            <v>500</v>
          </cell>
          <cell r="H3347" t="str">
            <v>successful</v>
          </cell>
        </row>
        <row r="3348">
          <cell r="D3348">
            <v>1500</v>
          </cell>
          <cell r="H3348" t="str">
            <v>successful</v>
          </cell>
        </row>
        <row r="3349">
          <cell r="D3349">
            <v>2000</v>
          </cell>
          <cell r="H3349" t="str">
            <v>successful</v>
          </cell>
        </row>
        <row r="3350">
          <cell r="D3350">
            <v>5500</v>
          </cell>
          <cell r="H3350" t="str">
            <v>successful</v>
          </cell>
        </row>
        <row r="3351">
          <cell r="D3351">
            <v>1000</v>
          </cell>
          <cell r="H3351" t="str">
            <v>successful</v>
          </cell>
        </row>
        <row r="3352">
          <cell r="D3352">
            <v>3500</v>
          </cell>
          <cell r="H3352" t="str">
            <v>successful</v>
          </cell>
        </row>
        <row r="3353">
          <cell r="D3353">
            <v>5000</v>
          </cell>
          <cell r="H3353" t="str">
            <v>successful</v>
          </cell>
        </row>
        <row r="3354">
          <cell r="D3354">
            <v>5000</v>
          </cell>
          <cell r="H3354" t="str">
            <v>successful</v>
          </cell>
        </row>
        <row r="3355">
          <cell r="D3355">
            <v>500</v>
          </cell>
          <cell r="H3355" t="str">
            <v>successful</v>
          </cell>
        </row>
        <row r="3356">
          <cell r="D3356">
            <v>3000</v>
          </cell>
          <cell r="H3356" t="str">
            <v>successful</v>
          </cell>
        </row>
        <row r="3357">
          <cell r="D3357">
            <v>1750</v>
          </cell>
          <cell r="H3357" t="str">
            <v>successful</v>
          </cell>
        </row>
        <row r="3358">
          <cell r="D3358">
            <v>1500</v>
          </cell>
          <cell r="H3358" t="str">
            <v>successful</v>
          </cell>
        </row>
        <row r="3359">
          <cell r="D3359">
            <v>2000</v>
          </cell>
          <cell r="H3359" t="str">
            <v>successful</v>
          </cell>
        </row>
        <row r="3360">
          <cell r="D3360">
            <v>10000</v>
          </cell>
          <cell r="H3360" t="str">
            <v>successful</v>
          </cell>
        </row>
        <row r="3361">
          <cell r="D3361">
            <v>4000</v>
          </cell>
          <cell r="H3361" t="str">
            <v>successful</v>
          </cell>
        </row>
        <row r="3362">
          <cell r="D3362">
            <v>9000</v>
          </cell>
          <cell r="H3362" t="str">
            <v>successful</v>
          </cell>
        </row>
        <row r="3363">
          <cell r="D3363">
            <v>5000</v>
          </cell>
          <cell r="H3363" t="str">
            <v>successful</v>
          </cell>
        </row>
        <row r="3364">
          <cell r="D3364">
            <v>500</v>
          </cell>
          <cell r="H3364" t="str">
            <v>successful</v>
          </cell>
        </row>
        <row r="3365">
          <cell r="D3365">
            <v>7750</v>
          </cell>
          <cell r="H3365" t="str">
            <v>successful</v>
          </cell>
        </row>
        <row r="3366">
          <cell r="D3366">
            <v>3000</v>
          </cell>
          <cell r="H3366" t="str">
            <v>successful</v>
          </cell>
        </row>
        <row r="3367">
          <cell r="D3367">
            <v>2500</v>
          </cell>
          <cell r="H3367" t="str">
            <v>successful</v>
          </cell>
        </row>
        <row r="3368">
          <cell r="D3368">
            <v>500</v>
          </cell>
          <cell r="H3368" t="str">
            <v>successful</v>
          </cell>
        </row>
        <row r="3369">
          <cell r="D3369">
            <v>750</v>
          </cell>
          <cell r="H3369" t="str">
            <v>successful</v>
          </cell>
        </row>
        <row r="3370">
          <cell r="D3370">
            <v>1000</v>
          </cell>
          <cell r="H3370" t="str">
            <v>successful</v>
          </cell>
        </row>
        <row r="3371">
          <cell r="D3371">
            <v>5000</v>
          </cell>
          <cell r="H3371" t="str">
            <v>successful</v>
          </cell>
        </row>
        <row r="3372">
          <cell r="D3372">
            <v>1500</v>
          </cell>
          <cell r="H3372" t="str">
            <v>successful</v>
          </cell>
        </row>
        <row r="3373">
          <cell r="D3373">
            <v>200</v>
          </cell>
          <cell r="H3373" t="str">
            <v>successful</v>
          </cell>
        </row>
        <row r="3374">
          <cell r="D3374">
            <v>1000</v>
          </cell>
          <cell r="H3374" t="str">
            <v>successful</v>
          </cell>
        </row>
        <row r="3375">
          <cell r="D3375">
            <v>2000</v>
          </cell>
          <cell r="H3375" t="str">
            <v>successful</v>
          </cell>
        </row>
        <row r="3376">
          <cell r="D3376">
            <v>3500</v>
          </cell>
          <cell r="H3376" t="str">
            <v>successful</v>
          </cell>
        </row>
        <row r="3377">
          <cell r="D3377">
            <v>3000</v>
          </cell>
          <cell r="H3377" t="str">
            <v>successful</v>
          </cell>
        </row>
        <row r="3378">
          <cell r="D3378">
            <v>8000</v>
          </cell>
          <cell r="H3378" t="str">
            <v>successful</v>
          </cell>
        </row>
        <row r="3379">
          <cell r="D3379">
            <v>8000</v>
          </cell>
          <cell r="H3379" t="str">
            <v>successful</v>
          </cell>
        </row>
        <row r="3380">
          <cell r="D3380">
            <v>550</v>
          </cell>
          <cell r="H3380" t="str">
            <v>successful</v>
          </cell>
        </row>
        <row r="3381">
          <cell r="D3381">
            <v>2000</v>
          </cell>
          <cell r="H3381" t="str">
            <v>successful</v>
          </cell>
        </row>
        <row r="3382">
          <cell r="D3382">
            <v>3000</v>
          </cell>
          <cell r="H3382" t="str">
            <v>successful</v>
          </cell>
        </row>
        <row r="3383">
          <cell r="D3383">
            <v>4000</v>
          </cell>
          <cell r="H3383" t="str">
            <v>successful</v>
          </cell>
        </row>
        <row r="3384">
          <cell r="D3384">
            <v>3500</v>
          </cell>
          <cell r="H3384" t="str">
            <v>successful</v>
          </cell>
        </row>
        <row r="3385">
          <cell r="D3385">
            <v>1750</v>
          </cell>
          <cell r="H3385" t="str">
            <v>successful</v>
          </cell>
        </row>
        <row r="3386">
          <cell r="D3386">
            <v>6000</v>
          </cell>
          <cell r="H3386" t="str">
            <v>successful</v>
          </cell>
        </row>
        <row r="3387">
          <cell r="D3387">
            <v>2000</v>
          </cell>
          <cell r="H3387" t="str">
            <v>successful</v>
          </cell>
        </row>
        <row r="3388">
          <cell r="D3388">
            <v>2000</v>
          </cell>
          <cell r="H3388" t="str">
            <v>successful</v>
          </cell>
        </row>
        <row r="3389">
          <cell r="D3389">
            <v>3000</v>
          </cell>
          <cell r="H3389" t="str">
            <v>successful</v>
          </cell>
        </row>
        <row r="3390">
          <cell r="D3390">
            <v>1500</v>
          </cell>
          <cell r="H3390" t="str">
            <v>successful</v>
          </cell>
        </row>
        <row r="3391">
          <cell r="D3391">
            <v>10000</v>
          </cell>
          <cell r="H3391" t="str">
            <v>successful</v>
          </cell>
        </row>
        <row r="3392">
          <cell r="D3392">
            <v>1500</v>
          </cell>
          <cell r="H3392" t="str">
            <v>successful</v>
          </cell>
        </row>
        <row r="3393">
          <cell r="D3393">
            <v>500</v>
          </cell>
          <cell r="H3393" t="str">
            <v>successful</v>
          </cell>
        </row>
        <row r="3394">
          <cell r="D3394">
            <v>500</v>
          </cell>
          <cell r="H3394" t="str">
            <v>successful</v>
          </cell>
        </row>
        <row r="3395">
          <cell r="D3395">
            <v>1500</v>
          </cell>
          <cell r="H3395" t="str">
            <v>successful</v>
          </cell>
        </row>
        <row r="3396">
          <cell r="D3396">
            <v>550</v>
          </cell>
          <cell r="H3396" t="str">
            <v>successful</v>
          </cell>
        </row>
        <row r="3397">
          <cell r="D3397">
            <v>500</v>
          </cell>
          <cell r="H3397" t="str">
            <v>successful</v>
          </cell>
        </row>
        <row r="3398">
          <cell r="D3398">
            <v>1500</v>
          </cell>
          <cell r="H3398" t="str">
            <v>successful</v>
          </cell>
        </row>
        <row r="3399">
          <cell r="D3399">
            <v>250</v>
          </cell>
          <cell r="H3399" t="str">
            <v>successful</v>
          </cell>
        </row>
        <row r="3400">
          <cell r="D3400">
            <v>4000</v>
          </cell>
          <cell r="H3400" t="str">
            <v>successful</v>
          </cell>
        </row>
        <row r="3401">
          <cell r="D3401">
            <v>1200</v>
          </cell>
          <cell r="H3401" t="str">
            <v>successful</v>
          </cell>
        </row>
        <row r="3402">
          <cell r="D3402">
            <v>10000</v>
          </cell>
          <cell r="H3402" t="str">
            <v>successful</v>
          </cell>
        </row>
        <row r="3403">
          <cell r="D3403">
            <v>2900</v>
          </cell>
          <cell r="H3403" t="str">
            <v>successful</v>
          </cell>
        </row>
        <row r="3404">
          <cell r="D3404">
            <v>15000</v>
          </cell>
          <cell r="H3404" t="str">
            <v>successful</v>
          </cell>
        </row>
        <row r="3405">
          <cell r="D3405">
            <v>2000</v>
          </cell>
          <cell r="H3405" t="str">
            <v>successful</v>
          </cell>
        </row>
        <row r="3406">
          <cell r="D3406">
            <v>500</v>
          </cell>
          <cell r="H3406" t="str">
            <v>successful</v>
          </cell>
        </row>
        <row r="3407">
          <cell r="D3407">
            <v>350</v>
          </cell>
          <cell r="H3407" t="str">
            <v>successful</v>
          </cell>
        </row>
        <row r="3408">
          <cell r="D3408">
            <v>10000</v>
          </cell>
          <cell r="H3408" t="str">
            <v>successful</v>
          </cell>
        </row>
        <row r="3409">
          <cell r="D3409">
            <v>2000</v>
          </cell>
          <cell r="H3409" t="str">
            <v>successful</v>
          </cell>
        </row>
        <row r="3410">
          <cell r="D3410">
            <v>500</v>
          </cell>
          <cell r="H3410" t="str">
            <v>successful</v>
          </cell>
        </row>
        <row r="3411">
          <cell r="D3411">
            <v>500</v>
          </cell>
          <cell r="H3411" t="str">
            <v>successful</v>
          </cell>
        </row>
        <row r="3412">
          <cell r="D3412">
            <v>3000</v>
          </cell>
          <cell r="H3412" t="str">
            <v>successful</v>
          </cell>
        </row>
        <row r="3413">
          <cell r="D3413">
            <v>15000</v>
          </cell>
          <cell r="H3413" t="str">
            <v>successful</v>
          </cell>
        </row>
        <row r="3414">
          <cell r="D3414">
            <v>3000</v>
          </cell>
          <cell r="H3414" t="str">
            <v>successful</v>
          </cell>
        </row>
        <row r="3415">
          <cell r="D3415">
            <v>500</v>
          </cell>
          <cell r="H3415" t="str">
            <v>successful</v>
          </cell>
        </row>
        <row r="3416">
          <cell r="D3416">
            <v>3000</v>
          </cell>
          <cell r="H3416" t="str">
            <v>successful</v>
          </cell>
        </row>
        <row r="3417">
          <cell r="D3417">
            <v>200</v>
          </cell>
          <cell r="H3417" t="str">
            <v>successful</v>
          </cell>
        </row>
        <row r="3418">
          <cell r="D3418">
            <v>4000</v>
          </cell>
          <cell r="H3418" t="str">
            <v>successful</v>
          </cell>
        </row>
        <row r="3419">
          <cell r="D3419">
            <v>1700</v>
          </cell>
          <cell r="H3419" t="str">
            <v>successful</v>
          </cell>
        </row>
        <row r="3420">
          <cell r="D3420">
            <v>4000</v>
          </cell>
          <cell r="H3420" t="str">
            <v>successful</v>
          </cell>
        </row>
        <row r="3421">
          <cell r="D3421">
            <v>2750</v>
          </cell>
          <cell r="H3421" t="str">
            <v>successful</v>
          </cell>
        </row>
        <row r="3422">
          <cell r="D3422">
            <v>700</v>
          </cell>
          <cell r="H3422" t="str">
            <v>successful</v>
          </cell>
        </row>
        <row r="3423">
          <cell r="D3423">
            <v>10000</v>
          </cell>
          <cell r="H3423" t="str">
            <v>successful</v>
          </cell>
        </row>
        <row r="3424">
          <cell r="D3424">
            <v>3000</v>
          </cell>
          <cell r="H3424" t="str">
            <v>successful</v>
          </cell>
        </row>
        <row r="3425">
          <cell r="D3425">
            <v>250</v>
          </cell>
          <cell r="H3425" t="str">
            <v>successful</v>
          </cell>
        </row>
        <row r="3426">
          <cell r="D3426">
            <v>6000</v>
          </cell>
          <cell r="H3426" t="str">
            <v>successful</v>
          </cell>
        </row>
        <row r="3427">
          <cell r="D3427">
            <v>30000</v>
          </cell>
          <cell r="H3427" t="str">
            <v>successful</v>
          </cell>
        </row>
        <row r="3428">
          <cell r="D3428">
            <v>3750</v>
          </cell>
          <cell r="H3428" t="str">
            <v>successful</v>
          </cell>
        </row>
        <row r="3429">
          <cell r="D3429">
            <v>1500</v>
          </cell>
          <cell r="H3429" t="str">
            <v>successful</v>
          </cell>
        </row>
        <row r="3430">
          <cell r="D3430">
            <v>2000</v>
          </cell>
          <cell r="H3430" t="str">
            <v>successful</v>
          </cell>
        </row>
        <row r="3431">
          <cell r="D3431">
            <v>150</v>
          </cell>
          <cell r="H3431" t="str">
            <v>successful</v>
          </cell>
        </row>
        <row r="3432">
          <cell r="D3432">
            <v>2000</v>
          </cell>
          <cell r="H3432" t="str">
            <v>successful</v>
          </cell>
        </row>
        <row r="3433">
          <cell r="D3433">
            <v>2000</v>
          </cell>
          <cell r="H3433" t="str">
            <v>successful</v>
          </cell>
        </row>
        <row r="3434">
          <cell r="D3434">
            <v>2000</v>
          </cell>
          <cell r="H3434" t="str">
            <v>successful</v>
          </cell>
        </row>
        <row r="3435">
          <cell r="D3435">
            <v>9500</v>
          </cell>
          <cell r="H3435" t="str">
            <v>successful</v>
          </cell>
        </row>
        <row r="3436">
          <cell r="D3436">
            <v>10000</v>
          </cell>
          <cell r="H3436" t="str">
            <v>successful</v>
          </cell>
        </row>
        <row r="3437">
          <cell r="D3437">
            <v>1000</v>
          </cell>
          <cell r="H3437" t="str">
            <v>successful</v>
          </cell>
        </row>
        <row r="3438">
          <cell r="D3438">
            <v>5000</v>
          </cell>
          <cell r="H3438" t="str">
            <v>successful</v>
          </cell>
        </row>
        <row r="3439">
          <cell r="D3439">
            <v>3000</v>
          </cell>
          <cell r="H3439" t="str">
            <v>successful</v>
          </cell>
        </row>
        <row r="3440">
          <cell r="D3440">
            <v>2500</v>
          </cell>
          <cell r="H3440" t="str">
            <v>successful</v>
          </cell>
        </row>
        <row r="3441">
          <cell r="D3441">
            <v>1200</v>
          </cell>
          <cell r="H3441" t="str">
            <v>successful</v>
          </cell>
        </row>
        <row r="3442">
          <cell r="D3442">
            <v>5000</v>
          </cell>
          <cell r="H3442" t="str">
            <v>successful</v>
          </cell>
        </row>
        <row r="3443">
          <cell r="D3443">
            <v>2500</v>
          </cell>
          <cell r="H3443" t="str">
            <v>successful</v>
          </cell>
        </row>
        <row r="3444">
          <cell r="D3444">
            <v>250</v>
          </cell>
          <cell r="H3444" t="str">
            <v>successful</v>
          </cell>
        </row>
        <row r="3445">
          <cell r="D3445">
            <v>1000</v>
          </cell>
          <cell r="H3445" t="str">
            <v>successful</v>
          </cell>
        </row>
        <row r="3446">
          <cell r="D3446">
            <v>300</v>
          </cell>
          <cell r="H3446" t="str">
            <v>successful</v>
          </cell>
        </row>
        <row r="3447">
          <cell r="D3447">
            <v>2000</v>
          </cell>
          <cell r="H3447" t="str">
            <v>successful</v>
          </cell>
        </row>
        <row r="3448">
          <cell r="D3448">
            <v>1000</v>
          </cell>
          <cell r="H3448" t="str">
            <v>successful</v>
          </cell>
        </row>
        <row r="3449">
          <cell r="D3449">
            <v>1000</v>
          </cell>
          <cell r="H3449" t="str">
            <v>successful</v>
          </cell>
        </row>
        <row r="3450">
          <cell r="D3450">
            <v>2100</v>
          </cell>
          <cell r="H3450" t="str">
            <v>successful</v>
          </cell>
        </row>
        <row r="3451">
          <cell r="D3451">
            <v>800</v>
          </cell>
          <cell r="H3451" t="str">
            <v>successful</v>
          </cell>
        </row>
        <row r="3452">
          <cell r="D3452">
            <v>500</v>
          </cell>
          <cell r="H3452" t="str">
            <v>successful</v>
          </cell>
        </row>
        <row r="3453">
          <cell r="D3453">
            <v>650</v>
          </cell>
          <cell r="H3453" t="str">
            <v>successful</v>
          </cell>
        </row>
        <row r="3454">
          <cell r="D3454">
            <v>1000</v>
          </cell>
          <cell r="H3454" t="str">
            <v>successful</v>
          </cell>
        </row>
        <row r="3455">
          <cell r="D3455">
            <v>300</v>
          </cell>
          <cell r="H3455" t="str">
            <v>successful</v>
          </cell>
        </row>
        <row r="3456">
          <cell r="D3456">
            <v>700</v>
          </cell>
          <cell r="H3456" t="str">
            <v>successful</v>
          </cell>
        </row>
        <row r="3457">
          <cell r="D3457">
            <v>10000</v>
          </cell>
          <cell r="H3457" t="str">
            <v>successful</v>
          </cell>
        </row>
        <row r="3458">
          <cell r="D3458">
            <v>3000</v>
          </cell>
          <cell r="H3458" t="str">
            <v>successful</v>
          </cell>
        </row>
        <row r="3459">
          <cell r="D3459">
            <v>2000</v>
          </cell>
          <cell r="H3459" t="str">
            <v>successful</v>
          </cell>
        </row>
        <row r="3460">
          <cell r="D3460">
            <v>978</v>
          </cell>
          <cell r="H3460" t="str">
            <v>successful</v>
          </cell>
        </row>
        <row r="3461">
          <cell r="D3461">
            <v>500</v>
          </cell>
          <cell r="H3461" t="str">
            <v>successful</v>
          </cell>
        </row>
        <row r="3462">
          <cell r="D3462">
            <v>500</v>
          </cell>
          <cell r="H3462" t="str">
            <v>successful</v>
          </cell>
        </row>
        <row r="3463">
          <cell r="D3463">
            <v>500</v>
          </cell>
          <cell r="H3463" t="str">
            <v>successful</v>
          </cell>
        </row>
        <row r="3464">
          <cell r="D3464">
            <v>250</v>
          </cell>
          <cell r="H3464" t="str">
            <v>successful</v>
          </cell>
        </row>
        <row r="3465">
          <cell r="D3465">
            <v>10000</v>
          </cell>
          <cell r="H3465" t="str">
            <v>successful</v>
          </cell>
        </row>
        <row r="3466">
          <cell r="D3466">
            <v>5000</v>
          </cell>
          <cell r="H3466" t="str">
            <v>successful</v>
          </cell>
        </row>
        <row r="3467">
          <cell r="D3467">
            <v>2000</v>
          </cell>
          <cell r="H3467" t="str">
            <v>successful</v>
          </cell>
        </row>
        <row r="3468">
          <cell r="D3468">
            <v>3500</v>
          </cell>
          <cell r="H3468" t="str">
            <v>successful</v>
          </cell>
        </row>
        <row r="3469">
          <cell r="D3469">
            <v>3000</v>
          </cell>
          <cell r="H3469" t="str">
            <v>successful</v>
          </cell>
        </row>
        <row r="3470">
          <cell r="D3470">
            <v>10000</v>
          </cell>
          <cell r="H3470" t="str">
            <v>successful</v>
          </cell>
        </row>
        <row r="3471">
          <cell r="D3471">
            <v>2800</v>
          </cell>
          <cell r="H3471" t="str">
            <v>successful</v>
          </cell>
        </row>
        <row r="3472">
          <cell r="D3472">
            <v>250</v>
          </cell>
          <cell r="H3472" t="str">
            <v>successful</v>
          </cell>
        </row>
        <row r="3473">
          <cell r="D3473">
            <v>500</v>
          </cell>
          <cell r="H3473" t="str">
            <v>successful</v>
          </cell>
        </row>
        <row r="3474">
          <cell r="D3474">
            <v>2000</v>
          </cell>
          <cell r="H3474" t="str">
            <v>successful</v>
          </cell>
        </row>
        <row r="3475">
          <cell r="D3475">
            <v>4900</v>
          </cell>
          <cell r="H3475" t="str">
            <v>successful</v>
          </cell>
        </row>
        <row r="3476">
          <cell r="D3476">
            <v>2000</v>
          </cell>
          <cell r="H3476" t="str">
            <v>successful</v>
          </cell>
        </row>
        <row r="3477">
          <cell r="D3477">
            <v>300</v>
          </cell>
          <cell r="H3477" t="str">
            <v>successful</v>
          </cell>
        </row>
        <row r="3478">
          <cell r="D3478">
            <v>300</v>
          </cell>
          <cell r="H3478" t="str">
            <v>successful</v>
          </cell>
        </row>
        <row r="3479">
          <cell r="D3479">
            <v>1800</v>
          </cell>
          <cell r="H3479" t="str">
            <v>successful</v>
          </cell>
        </row>
        <row r="3480">
          <cell r="D3480">
            <v>2000</v>
          </cell>
          <cell r="H3480" t="str">
            <v>successful</v>
          </cell>
        </row>
        <row r="3481">
          <cell r="D3481">
            <v>1500</v>
          </cell>
          <cell r="H3481" t="str">
            <v>successful</v>
          </cell>
        </row>
        <row r="3482">
          <cell r="D3482">
            <v>1500</v>
          </cell>
          <cell r="H3482" t="str">
            <v>successful</v>
          </cell>
        </row>
        <row r="3483">
          <cell r="D3483">
            <v>10000</v>
          </cell>
          <cell r="H3483" t="str">
            <v>successful</v>
          </cell>
        </row>
        <row r="3484">
          <cell r="D3484">
            <v>3000</v>
          </cell>
          <cell r="H3484" t="str">
            <v>successful</v>
          </cell>
        </row>
        <row r="3485">
          <cell r="D3485">
            <v>3350</v>
          </cell>
          <cell r="H3485" t="str">
            <v>successful</v>
          </cell>
        </row>
        <row r="3486">
          <cell r="D3486">
            <v>2500</v>
          </cell>
          <cell r="H3486" t="str">
            <v>successful</v>
          </cell>
        </row>
        <row r="3487">
          <cell r="D3487">
            <v>1650</v>
          </cell>
          <cell r="H3487" t="str">
            <v>successful</v>
          </cell>
        </row>
        <row r="3488">
          <cell r="D3488">
            <v>3000</v>
          </cell>
          <cell r="H3488" t="str">
            <v>successful</v>
          </cell>
        </row>
        <row r="3489">
          <cell r="D3489">
            <v>2000</v>
          </cell>
          <cell r="H3489" t="str">
            <v>successful</v>
          </cell>
        </row>
        <row r="3490">
          <cell r="D3490">
            <v>3000</v>
          </cell>
          <cell r="H3490" t="str">
            <v>successful</v>
          </cell>
        </row>
        <row r="3491">
          <cell r="D3491">
            <v>5000</v>
          </cell>
          <cell r="H3491" t="str">
            <v>successful</v>
          </cell>
        </row>
        <row r="3492">
          <cell r="D3492">
            <v>1000</v>
          </cell>
          <cell r="H3492" t="str">
            <v>successful</v>
          </cell>
        </row>
        <row r="3493">
          <cell r="D3493">
            <v>500</v>
          </cell>
          <cell r="H3493" t="str">
            <v>successful</v>
          </cell>
        </row>
        <row r="3494">
          <cell r="D3494">
            <v>3800</v>
          </cell>
          <cell r="H3494" t="str">
            <v>successful</v>
          </cell>
        </row>
        <row r="3495">
          <cell r="D3495">
            <v>1500</v>
          </cell>
          <cell r="H3495" t="str">
            <v>successful</v>
          </cell>
        </row>
        <row r="3496">
          <cell r="D3496">
            <v>400</v>
          </cell>
          <cell r="H3496" t="str">
            <v>successful</v>
          </cell>
        </row>
        <row r="3497">
          <cell r="D3497">
            <v>5000</v>
          </cell>
          <cell r="H3497" t="str">
            <v>successful</v>
          </cell>
        </row>
        <row r="3498">
          <cell r="D3498">
            <v>3000</v>
          </cell>
          <cell r="H3498" t="str">
            <v>successful</v>
          </cell>
        </row>
        <row r="3499">
          <cell r="D3499">
            <v>1551</v>
          </cell>
          <cell r="H3499" t="str">
            <v>successful</v>
          </cell>
        </row>
        <row r="3500">
          <cell r="D3500">
            <v>1650</v>
          </cell>
          <cell r="H3500" t="str">
            <v>successful</v>
          </cell>
        </row>
        <row r="3501">
          <cell r="D3501">
            <v>2000</v>
          </cell>
          <cell r="H3501" t="str">
            <v>successful</v>
          </cell>
        </row>
        <row r="3502">
          <cell r="D3502">
            <v>1000</v>
          </cell>
          <cell r="H3502" t="str">
            <v>successful</v>
          </cell>
        </row>
        <row r="3503">
          <cell r="D3503">
            <v>1500</v>
          </cell>
          <cell r="H3503" t="str">
            <v>successful</v>
          </cell>
        </row>
        <row r="3504">
          <cell r="D3504">
            <v>4000</v>
          </cell>
          <cell r="H3504" t="str">
            <v>successful</v>
          </cell>
        </row>
        <row r="3505">
          <cell r="D3505">
            <v>2500</v>
          </cell>
          <cell r="H3505" t="str">
            <v>successful</v>
          </cell>
        </row>
        <row r="3506">
          <cell r="D3506">
            <v>1000</v>
          </cell>
          <cell r="H3506" t="str">
            <v>successful</v>
          </cell>
        </row>
        <row r="3507">
          <cell r="D3507">
            <v>2500</v>
          </cell>
          <cell r="H3507" t="str">
            <v>successful</v>
          </cell>
        </row>
        <row r="3508">
          <cell r="D3508">
            <v>3000</v>
          </cell>
          <cell r="H3508" t="str">
            <v>successful</v>
          </cell>
        </row>
        <row r="3509">
          <cell r="D3509">
            <v>10000</v>
          </cell>
          <cell r="H3509" t="str">
            <v>successful</v>
          </cell>
        </row>
        <row r="3510">
          <cell r="D3510">
            <v>100</v>
          </cell>
          <cell r="H3510" t="str">
            <v>successful</v>
          </cell>
        </row>
        <row r="3511">
          <cell r="D3511">
            <v>3000</v>
          </cell>
          <cell r="H3511" t="str">
            <v>successful</v>
          </cell>
        </row>
        <row r="3512">
          <cell r="D3512">
            <v>900</v>
          </cell>
          <cell r="H3512" t="str">
            <v>successful</v>
          </cell>
        </row>
        <row r="3513">
          <cell r="D3513">
            <v>1500</v>
          </cell>
          <cell r="H3513" t="str">
            <v>successful</v>
          </cell>
        </row>
        <row r="3514">
          <cell r="D3514">
            <v>1000</v>
          </cell>
          <cell r="H3514" t="str">
            <v>successful</v>
          </cell>
        </row>
        <row r="3515">
          <cell r="D3515">
            <v>2800</v>
          </cell>
          <cell r="H3515" t="str">
            <v>successful</v>
          </cell>
        </row>
        <row r="3516">
          <cell r="D3516">
            <v>500</v>
          </cell>
          <cell r="H3516" t="str">
            <v>successful</v>
          </cell>
        </row>
        <row r="3517">
          <cell r="D3517">
            <v>3000</v>
          </cell>
          <cell r="H3517" t="str">
            <v>successful</v>
          </cell>
        </row>
        <row r="3518">
          <cell r="D3518">
            <v>2500</v>
          </cell>
          <cell r="H3518" t="str">
            <v>successful</v>
          </cell>
        </row>
        <row r="3519">
          <cell r="D3519">
            <v>4000</v>
          </cell>
          <cell r="H3519" t="str">
            <v>successful</v>
          </cell>
        </row>
        <row r="3520">
          <cell r="D3520">
            <v>1500</v>
          </cell>
          <cell r="H3520" t="str">
            <v>successful</v>
          </cell>
        </row>
        <row r="3521">
          <cell r="D3521">
            <v>2000</v>
          </cell>
          <cell r="H3521" t="str">
            <v>successful</v>
          </cell>
        </row>
        <row r="3522">
          <cell r="D3522">
            <v>2000</v>
          </cell>
          <cell r="H3522" t="str">
            <v>successful</v>
          </cell>
        </row>
        <row r="3523">
          <cell r="D3523">
            <v>350</v>
          </cell>
          <cell r="H3523" t="str">
            <v>successful</v>
          </cell>
        </row>
        <row r="3524">
          <cell r="D3524">
            <v>1395</v>
          </cell>
          <cell r="H3524" t="str">
            <v>successful</v>
          </cell>
        </row>
        <row r="3525">
          <cell r="D3525">
            <v>4000</v>
          </cell>
          <cell r="H3525" t="str">
            <v>successful</v>
          </cell>
        </row>
        <row r="3526">
          <cell r="D3526">
            <v>10000</v>
          </cell>
          <cell r="H3526" t="str">
            <v>successful</v>
          </cell>
        </row>
        <row r="3527">
          <cell r="D3527">
            <v>500</v>
          </cell>
          <cell r="H3527" t="str">
            <v>successful</v>
          </cell>
        </row>
        <row r="3528">
          <cell r="D3528">
            <v>3300</v>
          </cell>
          <cell r="H3528" t="str">
            <v>successful</v>
          </cell>
        </row>
        <row r="3529">
          <cell r="D3529">
            <v>6000</v>
          </cell>
          <cell r="H3529" t="str">
            <v>successful</v>
          </cell>
        </row>
        <row r="3530">
          <cell r="D3530">
            <v>1650</v>
          </cell>
          <cell r="H3530" t="str">
            <v>successful</v>
          </cell>
        </row>
        <row r="3531">
          <cell r="D3531">
            <v>500</v>
          </cell>
          <cell r="H3531" t="str">
            <v>successful</v>
          </cell>
        </row>
        <row r="3532">
          <cell r="D3532">
            <v>2750</v>
          </cell>
          <cell r="H3532" t="str">
            <v>successful</v>
          </cell>
        </row>
        <row r="3533">
          <cell r="D3533">
            <v>1000</v>
          </cell>
          <cell r="H3533" t="str">
            <v>successful</v>
          </cell>
        </row>
        <row r="3534">
          <cell r="D3534">
            <v>960</v>
          </cell>
          <cell r="H3534" t="str">
            <v>successful</v>
          </cell>
        </row>
        <row r="3535">
          <cell r="D3535">
            <v>500</v>
          </cell>
          <cell r="H3535" t="str">
            <v>successful</v>
          </cell>
        </row>
        <row r="3536">
          <cell r="D3536">
            <v>5000</v>
          </cell>
          <cell r="H3536" t="str">
            <v>successful</v>
          </cell>
        </row>
        <row r="3537">
          <cell r="D3537">
            <v>2000</v>
          </cell>
          <cell r="H3537" t="str">
            <v>successful</v>
          </cell>
        </row>
        <row r="3538">
          <cell r="D3538">
            <v>150</v>
          </cell>
          <cell r="H3538" t="str">
            <v>successful</v>
          </cell>
        </row>
        <row r="3539">
          <cell r="D3539">
            <v>675</v>
          </cell>
          <cell r="H3539" t="str">
            <v>successful</v>
          </cell>
        </row>
        <row r="3540">
          <cell r="D3540">
            <v>2000</v>
          </cell>
          <cell r="H3540" t="str">
            <v>successful</v>
          </cell>
        </row>
        <row r="3541">
          <cell r="D3541">
            <v>600</v>
          </cell>
          <cell r="H3541" t="str">
            <v>successful</v>
          </cell>
        </row>
        <row r="3542">
          <cell r="D3542">
            <v>300</v>
          </cell>
          <cell r="H3542" t="str">
            <v>successful</v>
          </cell>
        </row>
        <row r="3543">
          <cell r="D3543">
            <v>1200</v>
          </cell>
          <cell r="H3543" t="str">
            <v>successful</v>
          </cell>
        </row>
        <row r="3544">
          <cell r="D3544">
            <v>5500</v>
          </cell>
          <cell r="H3544" t="str">
            <v>successful</v>
          </cell>
        </row>
        <row r="3545">
          <cell r="D3545">
            <v>1500</v>
          </cell>
          <cell r="H3545" t="str">
            <v>successful</v>
          </cell>
        </row>
        <row r="3546">
          <cell r="D3546">
            <v>2500</v>
          </cell>
          <cell r="H3546" t="str">
            <v>successful</v>
          </cell>
        </row>
        <row r="3547">
          <cell r="D3547">
            <v>250</v>
          </cell>
          <cell r="H3547" t="str">
            <v>successful</v>
          </cell>
        </row>
        <row r="3548">
          <cell r="D3548">
            <v>1100</v>
          </cell>
          <cell r="H3548" t="str">
            <v>successful</v>
          </cell>
        </row>
        <row r="3549">
          <cell r="D3549">
            <v>35000</v>
          </cell>
          <cell r="H3549" t="str">
            <v>successful</v>
          </cell>
        </row>
        <row r="3550">
          <cell r="D3550">
            <v>2100</v>
          </cell>
          <cell r="H3550" t="str">
            <v>successful</v>
          </cell>
        </row>
        <row r="3551">
          <cell r="D3551">
            <v>1000</v>
          </cell>
          <cell r="H3551" t="str">
            <v>successful</v>
          </cell>
        </row>
        <row r="3552">
          <cell r="D3552">
            <v>2500</v>
          </cell>
          <cell r="H3552" t="str">
            <v>successful</v>
          </cell>
        </row>
        <row r="3553">
          <cell r="D3553">
            <v>1500</v>
          </cell>
          <cell r="H3553" t="str">
            <v>successful</v>
          </cell>
        </row>
        <row r="3554">
          <cell r="D3554">
            <v>773</v>
          </cell>
          <cell r="H3554" t="str">
            <v>successful</v>
          </cell>
        </row>
        <row r="3555">
          <cell r="D3555">
            <v>5500</v>
          </cell>
          <cell r="H3555" t="str">
            <v>successful</v>
          </cell>
        </row>
        <row r="3556">
          <cell r="D3556">
            <v>5000</v>
          </cell>
          <cell r="H3556" t="str">
            <v>successful</v>
          </cell>
        </row>
        <row r="3557">
          <cell r="D3557">
            <v>2400</v>
          </cell>
          <cell r="H3557" t="str">
            <v>successful</v>
          </cell>
        </row>
        <row r="3558">
          <cell r="D3558">
            <v>2200</v>
          </cell>
          <cell r="H3558" t="str">
            <v>successful</v>
          </cell>
        </row>
        <row r="3559">
          <cell r="D3559">
            <v>100000</v>
          </cell>
          <cell r="H3559" t="str">
            <v>successful</v>
          </cell>
        </row>
        <row r="3560">
          <cell r="D3560">
            <v>350</v>
          </cell>
          <cell r="H3560" t="str">
            <v>successful</v>
          </cell>
        </row>
        <row r="3561">
          <cell r="D3561">
            <v>1000</v>
          </cell>
          <cell r="H3561" t="str">
            <v>successful</v>
          </cell>
        </row>
        <row r="3562">
          <cell r="D3562">
            <v>3200</v>
          </cell>
          <cell r="H3562" t="str">
            <v>successful</v>
          </cell>
        </row>
        <row r="3563">
          <cell r="D3563">
            <v>2500</v>
          </cell>
          <cell r="H3563" t="str">
            <v>successful</v>
          </cell>
        </row>
        <row r="3564">
          <cell r="D3564">
            <v>315</v>
          </cell>
          <cell r="H3564" t="str">
            <v>successful</v>
          </cell>
        </row>
        <row r="3565">
          <cell r="D3565">
            <v>500</v>
          </cell>
          <cell r="H3565" t="str">
            <v>successful</v>
          </cell>
        </row>
        <row r="3566">
          <cell r="D3566">
            <v>1000</v>
          </cell>
          <cell r="H3566" t="str">
            <v>successful</v>
          </cell>
        </row>
        <row r="3567">
          <cell r="D3567">
            <v>900</v>
          </cell>
          <cell r="H3567" t="str">
            <v>successful</v>
          </cell>
        </row>
        <row r="3568">
          <cell r="D3568">
            <v>2000</v>
          </cell>
          <cell r="H3568" t="str">
            <v>successful</v>
          </cell>
        </row>
        <row r="3569">
          <cell r="D3569">
            <v>1000</v>
          </cell>
          <cell r="H3569" t="str">
            <v>successful</v>
          </cell>
        </row>
        <row r="3570">
          <cell r="D3570">
            <v>1000</v>
          </cell>
          <cell r="H3570" t="str">
            <v>successful</v>
          </cell>
        </row>
        <row r="3571">
          <cell r="D3571">
            <v>5000</v>
          </cell>
          <cell r="H3571" t="str">
            <v>successful</v>
          </cell>
        </row>
        <row r="3572">
          <cell r="D3572">
            <v>2000</v>
          </cell>
          <cell r="H3572" t="str">
            <v>successful</v>
          </cell>
        </row>
        <row r="3573">
          <cell r="D3573">
            <v>1500</v>
          </cell>
          <cell r="H3573" t="str">
            <v>successful</v>
          </cell>
        </row>
        <row r="3574">
          <cell r="D3574">
            <v>500</v>
          </cell>
          <cell r="H3574" t="str">
            <v>successful</v>
          </cell>
        </row>
        <row r="3575">
          <cell r="D3575">
            <v>3000</v>
          </cell>
          <cell r="H3575" t="str">
            <v>successful</v>
          </cell>
        </row>
        <row r="3576">
          <cell r="D3576">
            <v>5800</v>
          </cell>
          <cell r="H3576" t="str">
            <v>successful</v>
          </cell>
        </row>
        <row r="3577">
          <cell r="D3577">
            <v>10000</v>
          </cell>
          <cell r="H3577" t="str">
            <v>successful</v>
          </cell>
        </row>
        <row r="3578">
          <cell r="D3578">
            <v>100</v>
          </cell>
          <cell r="H3578" t="str">
            <v>successful</v>
          </cell>
        </row>
        <row r="3579">
          <cell r="D3579">
            <v>600</v>
          </cell>
          <cell r="H3579" t="str">
            <v>successful</v>
          </cell>
        </row>
        <row r="3580">
          <cell r="D3580">
            <v>1500</v>
          </cell>
          <cell r="H3580" t="str">
            <v>successful</v>
          </cell>
        </row>
        <row r="3581">
          <cell r="D3581">
            <v>500</v>
          </cell>
          <cell r="H3581" t="str">
            <v>successful</v>
          </cell>
        </row>
        <row r="3582">
          <cell r="D3582">
            <v>900</v>
          </cell>
          <cell r="H3582" t="str">
            <v>successful</v>
          </cell>
        </row>
        <row r="3583">
          <cell r="D3583">
            <v>1500</v>
          </cell>
          <cell r="H3583" t="str">
            <v>successful</v>
          </cell>
        </row>
        <row r="3584">
          <cell r="D3584">
            <v>1000</v>
          </cell>
          <cell r="H3584" t="str">
            <v>successful</v>
          </cell>
        </row>
        <row r="3585">
          <cell r="D3585">
            <v>3000</v>
          </cell>
          <cell r="H3585" t="str">
            <v>successful</v>
          </cell>
        </row>
        <row r="3586">
          <cell r="D3586">
            <v>3000</v>
          </cell>
          <cell r="H3586" t="str">
            <v>successful</v>
          </cell>
        </row>
        <row r="3587">
          <cell r="D3587">
            <v>3400</v>
          </cell>
          <cell r="H3587" t="str">
            <v>successful</v>
          </cell>
        </row>
        <row r="3588">
          <cell r="D3588">
            <v>7500</v>
          </cell>
          <cell r="H3588" t="str">
            <v>successful</v>
          </cell>
        </row>
        <row r="3589">
          <cell r="D3589">
            <v>500</v>
          </cell>
          <cell r="H3589" t="str">
            <v>successful</v>
          </cell>
        </row>
        <row r="3590">
          <cell r="D3590">
            <v>200</v>
          </cell>
          <cell r="H3590" t="str">
            <v>successful</v>
          </cell>
        </row>
        <row r="3591">
          <cell r="D3591">
            <v>4000</v>
          </cell>
          <cell r="H3591" t="str">
            <v>successful</v>
          </cell>
        </row>
        <row r="3592">
          <cell r="D3592">
            <v>5000</v>
          </cell>
          <cell r="H3592" t="str">
            <v>successful</v>
          </cell>
        </row>
        <row r="3593">
          <cell r="D3593">
            <v>700</v>
          </cell>
          <cell r="H3593" t="str">
            <v>successful</v>
          </cell>
        </row>
        <row r="3594">
          <cell r="D3594">
            <v>2000</v>
          </cell>
          <cell r="H3594" t="str">
            <v>successful</v>
          </cell>
        </row>
        <row r="3595">
          <cell r="D3595">
            <v>3000</v>
          </cell>
          <cell r="H3595" t="str">
            <v>successful</v>
          </cell>
        </row>
        <row r="3596">
          <cell r="D3596">
            <v>1600</v>
          </cell>
          <cell r="H3596" t="str">
            <v>successful</v>
          </cell>
        </row>
        <row r="3597">
          <cell r="D3597">
            <v>2600</v>
          </cell>
          <cell r="H3597" t="str">
            <v>successful</v>
          </cell>
        </row>
        <row r="3598">
          <cell r="D3598">
            <v>1100</v>
          </cell>
          <cell r="H3598" t="str">
            <v>successful</v>
          </cell>
        </row>
        <row r="3599">
          <cell r="D3599">
            <v>2500</v>
          </cell>
          <cell r="H3599" t="str">
            <v>successful</v>
          </cell>
        </row>
        <row r="3600">
          <cell r="D3600">
            <v>1000</v>
          </cell>
          <cell r="H3600" t="str">
            <v>successful</v>
          </cell>
        </row>
        <row r="3601">
          <cell r="D3601">
            <v>500</v>
          </cell>
          <cell r="H3601" t="str">
            <v>successful</v>
          </cell>
        </row>
        <row r="3602">
          <cell r="D3602">
            <v>10</v>
          </cell>
          <cell r="H3602" t="str">
            <v>successful</v>
          </cell>
        </row>
        <row r="3603">
          <cell r="D3603">
            <v>2000</v>
          </cell>
          <cell r="H3603" t="str">
            <v>successful</v>
          </cell>
        </row>
        <row r="3604">
          <cell r="D3604">
            <v>4000</v>
          </cell>
          <cell r="H3604" t="str">
            <v>successful</v>
          </cell>
        </row>
        <row r="3605">
          <cell r="D3605">
            <v>1500</v>
          </cell>
          <cell r="H3605" t="str">
            <v>successful</v>
          </cell>
        </row>
        <row r="3606">
          <cell r="D3606">
            <v>3000</v>
          </cell>
          <cell r="H3606" t="str">
            <v>successful</v>
          </cell>
        </row>
        <row r="3607">
          <cell r="D3607">
            <v>250</v>
          </cell>
          <cell r="H3607" t="str">
            <v>successful</v>
          </cell>
        </row>
        <row r="3608">
          <cell r="D3608">
            <v>3000</v>
          </cell>
          <cell r="H3608" t="str">
            <v>successful</v>
          </cell>
        </row>
        <row r="3609">
          <cell r="D3609">
            <v>550</v>
          </cell>
          <cell r="H3609" t="str">
            <v>successful</v>
          </cell>
        </row>
        <row r="3610">
          <cell r="D3610">
            <v>800</v>
          </cell>
          <cell r="H3610" t="str">
            <v>successful</v>
          </cell>
        </row>
        <row r="3611">
          <cell r="D3611">
            <v>1960</v>
          </cell>
          <cell r="H3611" t="str">
            <v>successful</v>
          </cell>
        </row>
        <row r="3612">
          <cell r="D3612">
            <v>1000</v>
          </cell>
          <cell r="H3612" t="str">
            <v>successful</v>
          </cell>
        </row>
        <row r="3613">
          <cell r="D3613">
            <v>2500</v>
          </cell>
          <cell r="H3613" t="str">
            <v>successful</v>
          </cell>
        </row>
        <row r="3614">
          <cell r="D3614">
            <v>5000</v>
          </cell>
          <cell r="H3614" t="str">
            <v>successful</v>
          </cell>
        </row>
        <row r="3615">
          <cell r="D3615">
            <v>1250</v>
          </cell>
          <cell r="H3615" t="str">
            <v>successful</v>
          </cell>
        </row>
        <row r="3616">
          <cell r="D3616">
            <v>2500</v>
          </cell>
          <cell r="H3616" t="str">
            <v>successful</v>
          </cell>
        </row>
        <row r="3617">
          <cell r="D3617">
            <v>2500</v>
          </cell>
          <cell r="H3617" t="str">
            <v>successful</v>
          </cell>
        </row>
        <row r="3618">
          <cell r="D3618">
            <v>2500</v>
          </cell>
          <cell r="H3618" t="str">
            <v>successful</v>
          </cell>
        </row>
        <row r="3619">
          <cell r="D3619">
            <v>740</v>
          </cell>
          <cell r="H3619" t="str">
            <v>successful</v>
          </cell>
        </row>
        <row r="3620">
          <cell r="D3620">
            <v>2000</v>
          </cell>
          <cell r="H3620" t="str">
            <v>successful</v>
          </cell>
        </row>
        <row r="3621">
          <cell r="D3621">
            <v>1000</v>
          </cell>
          <cell r="H3621" t="str">
            <v>successful</v>
          </cell>
        </row>
        <row r="3622">
          <cell r="D3622">
            <v>10500</v>
          </cell>
          <cell r="H3622" t="str">
            <v>successful</v>
          </cell>
        </row>
        <row r="3623">
          <cell r="D3623">
            <v>3000</v>
          </cell>
          <cell r="H3623" t="str">
            <v>successful</v>
          </cell>
        </row>
        <row r="3624">
          <cell r="D3624">
            <v>1000</v>
          </cell>
          <cell r="H3624" t="str">
            <v>successful</v>
          </cell>
        </row>
        <row r="3625">
          <cell r="D3625">
            <v>2500</v>
          </cell>
          <cell r="H3625" t="str">
            <v>successful</v>
          </cell>
        </row>
        <row r="3626">
          <cell r="D3626">
            <v>3000</v>
          </cell>
          <cell r="H3626" t="str">
            <v>successful</v>
          </cell>
        </row>
        <row r="3627">
          <cell r="D3627">
            <v>3000</v>
          </cell>
          <cell r="H3627" t="str">
            <v>successful</v>
          </cell>
        </row>
        <row r="3628">
          <cell r="D3628">
            <v>4000</v>
          </cell>
          <cell r="H3628" t="str">
            <v>successful</v>
          </cell>
        </row>
        <row r="3629">
          <cell r="D3629">
            <v>2000</v>
          </cell>
          <cell r="H3629" t="str">
            <v>successful</v>
          </cell>
        </row>
        <row r="3630">
          <cell r="D3630">
            <v>100000</v>
          </cell>
          <cell r="H3630" t="str">
            <v>failed</v>
          </cell>
        </row>
        <row r="3631">
          <cell r="D3631">
            <v>1000000</v>
          </cell>
          <cell r="H3631" t="str">
            <v>failed</v>
          </cell>
        </row>
        <row r="3632">
          <cell r="D3632">
            <v>3000</v>
          </cell>
          <cell r="H3632" t="str">
            <v>failed</v>
          </cell>
        </row>
        <row r="3633">
          <cell r="D3633">
            <v>17100</v>
          </cell>
          <cell r="H3633" t="str">
            <v>failed</v>
          </cell>
        </row>
        <row r="3634">
          <cell r="D3634">
            <v>500</v>
          </cell>
          <cell r="H3634" t="str">
            <v>failed</v>
          </cell>
        </row>
        <row r="3635">
          <cell r="D3635">
            <v>5000</v>
          </cell>
          <cell r="H3635" t="str">
            <v>failed</v>
          </cell>
        </row>
        <row r="3636">
          <cell r="D3636">
            <v>75000</v>
          </cell>
          <cell r="H3636" t="str">
            <v>failed</v>
          </cell>
        </row>
        <row r="3637">
          <cell r="D3637">
            <v>3500</v>
          </cell>
          <cell r="H3637" t="str">
            <v>failed</v>
          </cell>
        </row>
        <row r="3638">
          <cell r="D3638">
            <v>150000</v>
          </cell>
          <cell r="H3638" t="str">
            <v>failed</v>
          </cell>
        </row>
        <row r="3639">
          <cell r="D3639">
            <v>3000</v>
          </cell>
          <cell r="H3639" t="str">
            <v>failed</v>
          </cell>
        </row>
        <row r="3640">
          <cell r="D3640">
            <v>3300</v>
          </cell>
          <cell r="H3640" t="str">
            <v>failed</v>
          </cell>
        </row>
        <row r="3641">
          <cell r="D3641">
            <v>25000</v>
          </cell>
          <cell r="H3641" t="str">
            <v>failed</v>
          </cell>
        </row>
        <row r="3642">
          <cell r="D3642">
            <v>1000</v>
          </cell>
          <cell r="H3642" t="str">
            <v>failed</v>
          </cell>
        </row>
        <row r="3643">
          <cell r="D3643">
            <v>3000</v>
          </cell>
          <cell r="H3643" t="str">
            <v>failed</v>
          </cell>
        </row>
        <row r="3644">
          <cell r="D3644">
            <v>700</v>
          </cell>
          <cell r="H3644" t="str">
            <v>failed</v>
          </cell>
        </row>
        <row r="3645">
          <cell r="D3645">
            <v>25000</v>
          </cell>
          <cell r="H3645" t="str">
            <v>failed</v>
          </cell>
        </row>
        <row r="3646">
          <cell r="D3646">
            <v>5000</v>
          </cell>
          <cell r="H3646" t="str">
            <v>failed</v>
          </cell>
        </row>
        <row r="3647">
          <cell r="D3647">
            <v>1000</v>
          </cell>
          <cell r="H3647" t="str">
            <v>failed</v>
          </cell>
        </row>
        <row r="3648">
          <cell r="D3648">
            <v>10000</v>
          </cell>
          <cell r="H3648" t="str">
            <v>failed</v>
          </cell>
        </row>
        <row r="3649">
          <cell r="D3649">
            <v>500</v>
          </cell>
          <cell r="H3649" t="str">
            <v>failed</v>
          </cell>
        </row>
        <row r="3650">
          <cell r="D3650">
            <v>40000</v>
          </cell>
          <cell r="H3650" t="str">
            <v>successful</v>
          </cell>
        </row>
        <row r="3651">
          <cell r="D3651">
            <v>750</v>
          </cell>
          <cell r="H3651" t="str">
            <v>successful</v>
          </cell>
        </row>
        <row r="3652">
          <cell r="D3652">
            <v>500</v>
          </cell>
          <cell r="H3652" t="str">
            <v>successful</v>
          </cell>
        </row>
        <row r="3653">
          <cell r="D3653">
            <v>500</v>
          </cell>
          <cell r="H3653" t="str">
            <v>successful</v>
          </cell>
        </row>
        <row r="3654">
          <cell r="D3654">
            <v>300</v>
          </cell>
          <cell r="H3654" t="str">
            <v>successful</v>
          </cell>
        </row>
        <row r="3655">
          <cell r="D3655">
            <v>2000</v>
          </cell>
          <cell r="H3655" t="str">
            <v>successful</v>
          </cell>
        </row>
        <row r="3656">
          <cell r="D3656">
            <v>1500</v>
          </cell>
          <cell r="H3656" t="str">
            <v>successful</v>
          </cell>
        </row>
        <row r="3657">
          <cell r="D3657">
            <v>5000</v>
          </cell>
          <cell r="H3657" t="str">
            <v>successful</v>
          </cell>
        </row>
        <row r="3658">
          <cell r="D3658">
            <v>5000</v>
          </cell>
          <cell r="H3658" t="str">
            <v>successful</v>
          </cell>
        </row>
        <row r="3659">
          <cell r="D3659">
            <v>2000</v>
          </cell>
          <cell r="H3659" t="str">
            <v>successful</v>
          </cell>
        </row>
        <row r="3660">
          <cell r="D3660">
            <v>1500</v>
          </cell>
          <cell r="H3660" t="str">
            <v>successful</v>
          </cell>
        </row>
        <row r="3661">
          <cell r="D3661">
            <v>3000</v>
          </cell>
          <cell r="H3661" t="str">
            <v>successful</v>
          </cell>
        </row>
        <row r="3662">
          <cell r="D3662">
            <v>250</v>
          </cell>
          <cell r="H3662" t="str">
            <v>successful</v>
          </cell>
        </row>
        <row r="3663">
          <cell r="D3663">
            <v>3000</v>
          </cell>
          <cell r="H3663" t="str">
            <v>successful</v>
          </cell>
        </row>
        <row r="3664">
          <cell r="D3664">
            <v>8000</v>
          </cell>
          <cell r="H3664" t="str">
            <v>successful</v>
          </cell>
        </row>
        <row r="3665">
          <cell r="D3665">
            <v>225</v>
          </cell>
          <cell r="H3665" t="str">
            <v>successful</v>
          </cell>
        </row>
        <row r="3666">
          <cell r="D3666">
            <v>800</v>
          </cell>
          <cell r="H3666" t="str">
            <v>successful</v>
          </cell>
        </row>
        <row r="3667">
          <cell r="D3667">
            <v>620</v>
          </cell>
          <cell r="H3667" t="str">
            <v>successful</v>
          </cell>
        </row>
        <row r="3668">
          <cell r="D3668">
            <v>1200</v>
          </cell>
          <cell r="H3668" t="str">
            <v>successful</v>
          </cell>
        </row>
        <row r="3669">
          <cell r="D3669">
            <v>3000</v>
          </cell>
          <cell r="H3669" t="str">
            <v>successful</v>
          </cell>
        </row>
        <row r="3670">
          <cell r="D3670">
            <v>1000</v>
          </cell>
          <cell r="H3670" t="str">
            <v>successful</v>
          </cell>
        </row>
        <row r="3671">
          <cell r="D3671">
            <v>1000</v>
          </cell>
          <cell r="H3671" t="str">
            <v>successful</v>
          </cell>
        </row>
        <row r="3672">
          <cell r="D3672">
            <v>220</v>
          </cell>
          <cell r="H3672" t="str">
            <v>successful</v>
          </cell>
        </row>
        <row r="3673">
          <cell r="D3673">
            <v>3500</v>
          </cell>
          <cell r="H3673" t="str">
            <v>successful</v>
          </cell>
        </row>
        <row r="3674">
          <cell r="D3674">
            <v>3000</v>
          </cell>
          <cell r="H3674" t="str">
            <v>successful</v>
          </cell>
        </row>
        <row r="3675">
          <cell r="D3675">
            <v>4000</v>
          </cell>
          <cell r="H3675" t="str">
            <v>successful</v>
          </cell>
        </row>
        <row r="3676">
          <cell r="D3676">
            <v>4500</v>
          </cell>
          <cell r="H3676" t="str">
            <v>successful</v>
          </cell>
        </row>
        <row r="3677">
          <cell r="D3677">
            <v>50</v>
          </cell>
          <cell r="H3677" t="str">
            <v>successful</v>
          </cell>
        </row>
        <row r="3678">
          <cell r="D3678">
            <v>800</v>
          </cell>
          <cell r="H3678" t="str">
            <v>successful</v>
          </cell>
        </row>
        <row r="3679">
          <cell r="D3679">
            <v>12000</v>
          </cell>
          <cell r="H3679" t="str">
            <v>successful</v>
          </cell>
        </row>
        <row r="3680">
          <cell r="D3680">
            <v>2000</v>
          </cell>
          <cell r="H3680" t="str">
            <v>successful</v>
          </cell>
        </row>
        <row r="3681">
          <cell r="D3681">
            <v>2000</v>
          </cell>
          <cell r="H3681" t="str">
            <v>successful</v>
          </cell>
        </row>
        <row r="3682">
          <cell r="D3682">
            <v>3000</v>
          </cell>
          <cell r="H3682" t="str">
            <v>successful</v>
          </cell>
        </row>
        <row r="3683">
          <cell r="D3683">
            <v>1000</v>
          </cell>
          <cell r="H3683" t="str">
            <v>successful</v>
          </cell>
        </row>
        <row r="3684">
          <cell r="D3684">
            <v>3000</v>
          </cell>
          <cell r="H3684" t="str">
            <v>successful</v>
          </cell>
        </row>
        <row r="3685">
          <cell r="D3685">
            <v>3500</v>
          </cell>
          <cell r="H3685" t="str">
            <v>successful</v>
          </cell>
        </row>
        <row r="3686">
          <cell r="D3686">
            <v>750</v>
          </cell>
          <cell r="H3686" t="str">
            <v>successful</v>
          </cell>
        </row>
        <row r="3687">
          <cell r="D3687">
            <v>5000</v>
          </cell>
          <cell r="H3687" t="str">
            <v>successful</v>
          </cell>
        </row>
        <row r="3688">
          <cell r="D3688">
            <v>350</v>
          </cell>
          <cell r="H3688" t="str">
            <v>successful</v>
          </cell>
        </row>
        <row r="3689">
          <cell r="D3689">
            <v>5000</v>
          </cell>
          <cell r="H3689" t="str">
            <v>successful</v>
          </cell>
        </row>
        <row r="3690">
          <cell r="D3690">
            <v>3000</v>
          </cell>
          <cell r="H3690" t="str">
            <v>successful</v>
          </cell>
        </row>
        <row r="3691">
          <cell r="D3691">
            <v>3000</v>
          </cell>
          <cell r="H3691" t="str">
            <v>successful</v>
          </cell>
        </row>
        <row r="3692">
          <cell r="D3692">
            <v>1500</v>
          </cell>
          <cell r="H3692" t="str">
            <v>successful</v>
          </cell>
        </row>
        <row r="3693">
          <cell r="D3693">
            <v>40000</v>
          </cell>
          <cell r="H3693" t="str">
            <v>successful</v>
          </cell>
        </row>
        <row r="3694">
          <cell r="D3694">
            <v>1000</v>
          </cell>
          <cell r="H3694" t="str">
            <v>successful</v>
          </cell>
        </row>
        <row r="3695">
          <cell r="D3695">
            <v>333</v>
          </cell>
          <cell r="H3695" t="str">
            <v>successful</v>
          </cell>
        </row>
        <row r="3696">
          <cell r="D3696">
            <v>3500</v>
          </cell>
          <cell r="H3696" t="str">
            <v>successful</v>
          </cell>
        </row>
        <row r="3697">
          <cell r="D3697">
            <v>4000</v>
          </cell>
          <cell r="H3697" t="str">
            <v>successful</v>
          </cell>
        </row>
        <row r="3698">
          <cell r="D3698">
            <v>2000</v>
          </cell>
          <cell r="H3698" t="str">
            <v>successful</v>
          </cell>
        </row>
        <row r="3699">
          <cell r="D3699">
            <v>2000</v>
          </cell>
          <cell r="H3699" t="str">
            <v>successful</v>
          </cell>
        </row>
        <row r="3700">
          <cell r="D3700">
            <v>5000</v>
          </cell>
          <cell r="H3700" t="str">
            <v>successful</v>
          </cell>
        </row>
        <row r="3701">
          <cell r="D3701">
            <v>2500</v>
          </cell>
          <cell r="H3701" t="str">
            <v>successful</v>
          </cell>
        </row>
        <row r="3702">
          <cell r="D3702">
            <v>500</v>
          </cell>
          <cell r="H3702" t="str">
            <v>successful</v>
          </cell>
        </row>
        <row r="3703">
          <cell r="D3703">
            <v>1500</v>
          </cell>
          <cell r="H3703" t="str">
            <v>successful</v>
          </cell>
        </row>
        <row r="3704">
          <cell r="D3704">
            <v>3000</v>
          </cell>
          <cell r="H3704" t="str">
            <v>successful</v>
          </cell>
        </row>
        <row r="3705">
          <cell r="D3705">
            <v>1050</v>
          </cell>
          <cell r="H3705" t="str">
            <v>successful</v>
          </cell>
        </row>
        <row r="3706">
          <cell r="D3706">
            <v>300</v>
          </cell>
          <cell r="H3706" t="str">
            <v>successful</v>
          </cell>
        </row>
        <row r="3707">
          <cell r="D3707">
            <v>2827</v>
          </cell>
          <cell r="H3707" t="str">
            <v>successful</v>
          </cell>
        </row>
        <row r="3708">
          <cell r="D3708">
            <v>1500</v>
          </cell>
          <cell r="H3708" t="str">
            <v>successful</v>
          </cell>
        </row>
        <row r="3709">
          <cell r="D3709">
            <v>1000</v>
          </cell>
          <cell r="H3709" t="str">
            <v>successful</v>
          </cell>
        </row>
        <row r="3710">
          <cell r="D3710">
            <v>700</v>
          </cell>
          <cell r="H3710" t="str">
            <v>successful</v>
          </cell>
        </row>
        <row r="3711">
          <cell r="D3711">
            <v>1000</v>
          </cell>
          <cell r="H3711" t="str">
            <v>successful</v>
          </cell>
        </row>
        <row r="3712">
          <cell r="D3712">
            <v>1300</v>
          </cell>
          <cell r="H3712" t="str">
            <v>successful</v>
          </cell>
        </row>
        <row r="3713">
          <cell r="D3713">
            <v>500</v>
          </cell>
          <cell r="H3713" t="str">
            <v>successful</v>
          </cell>
        </row>
        <row r="3714">
          <cell r="D3714">
            <v>7500</v>
          </cell>
          <cell r="H3714" t="str">
            <v>successful</v>
          </cell>
        </row>
        <row r="3715">
          <cell r="D3715">
            <v>2000</v>
          </cell>
          <cell r="H3715" t="str">
            <v>successful</v>
          </cell>
        </row>
        <row r="3716">
          <cell r="D3716">
            <v>10000</v>
          </cell>
          <cell r="H3716" t="str">
            <v>successful</v>
          </cell>
        </row>
        <row r="3717">
          <cell r="D3717">
            <v>3500</v>
          </cell>
          <cell r="H3717" t="str">
            <v>successful</v>
          </cell>
        </row>
        <row r="3718">
          <cell r="D3718">
            <v>800</v>
          </cell>
          <cell r="H3718" t="str">
            <v>successful</v>
          </cell>
        </row>
        <row r="3719">
          <cell r="D3719">
            <v>4000</v>
          </cell>
          <cell r="H3719" t="str">
            <v>successful</v>
          </cell>
        </row>
        <row r="3720">
          <cell r="D3720">
            <v>500</v>
          </cell>
          <cell r="H3720" t="str">
            <v>successful</v>
          </cell>
        </row>
        <row r="3721">
          <cell r="D3721">
            <v>200</v>
          </cell>
          <cell r="H3721" t="str">
            <v>successful</v>
          </cell>
        </row>
        <row r="3722">
          <cell r="D3722">
            <v>3300</v>
          </cell>
          <cell r="H3722" t="str">
            <v>successful</v>
          </cell>
        </row>
        <row r="3723">
          <cell r="D3723">
            <v>5000</v>
          </cell>
          <cell r="H3723" t="str">
            <v>successful</v>
          </cell>
        </row>
        <row r="3724">
          <cell r="D3724">
            <v>1500</v>
          </cell>
          <cell r="H3724" t="str">
            <v>successful</v>
          </cell>
        </row>
        <row r="3725">
          <cell r="D3725">
            <v>4500</v>
          </cell>
          <cell r="H3725" t="str">
            <v>successful</v>
          </cell>
        </row>
        <row r="3726">
          <cell r="D3726">
            <v>4300</v>
          </cell>
          <cell r="H3726" t="str">
            <v>successful</v>
          </cell>
        </row>
        <row r="3727">
          <cell r="D3727">
            <v>300</v>
          </cell>
          <cell r="H3727" t="str">
            <v>successful</v>
          </cell>
        </row>
        <row r="3728">
          <cell r="D3728">
            <v>850</v>
          </cell>
          <cell r="H3728" t="str">
            <v>successful</v>
          </cell>
        </row>
        <row r="3729">
          <cell r="D3729">
            <v>2000</v>
          </cell>
          <cell r="H3729" t="str">
            <v>successful</v>
          </cell>
        </row>
        <row r="3730">
          <cell r="D3730">
            <v>20000</v>
          </cell>
          <cell r="H3730" t="str">
            <v>failed</v>
          </cell>
        </row>
        <row r="3731">
          <cell r="D3731">
            <v>5000</v>
          </cell>
          <cell r="H3731" t="str">
            <v>failed</v>
          </cell>
        </row>
        <row r="3732">
          <cell r="D3732">
            <v>1000</v>
          </cell>
          <cell r="H3732" t="str">
            <v>failed</v>
          </cell>
        </row>
        <row r="3733">
          <cell r="D3733">
            <v>5500</v>
          </cell>
          <cell r="H3733" t="str">
            <v>failed</v>
          </cell>
        </row>
        <row r="3734">
          <cell r="D3734">
            <v>850</v>
          </cell>
          <cell r="H3734" t="str">
            <v>failed</v>
          </cell>
        </row>
        <row r="3735">
          <cell r="D3735">
            <v>1500</v>
          </cell>
          <cell r="H3735" t="str">
            <v>failed</v>
          </cell>
        </row>
        <row r="3736">
          <cell r="D3736">
            <v>1500</v>
          </cell>
          <cell r="H3736" t="str">
            <v>failed</v>
          </cell>
        </row>
        <row r="3737">
          <cell r="D3737">
            <v>150</v>
          </cell>
          <cell r="H3737" t="str">
            <v>failed</v>
          </cell>
        </row>
        <row r="3738">
          <cell r="D3738">
            <v>1500</v>
          </cell>
          <cell r="H3738" t="str">
            <v>failed</v>
          </cell>
        </row>
        <row r="3739">
          <cell r="D3739">
            <v>700</v>
          </cell>
          <cell r="H3739" t="str">
            <v>failed</v>
          </cell>
        </row>
        <row r="3740">
          <cell r="D3740">
            <v>1500</v>
          </cell>
          <cell r="H3740" t="str">
            <v>failed</v>
          </cell>
        </row>
        <row r="3741">
          <cell r="D3741">
            <v>4000</v>
          </cell>
          <cell r="H3741" t="str">
            <v>failed</v>
          </cell>
        </row>
        <row r="3742">
          <cell r="D3742">
            <v>2000</v>
          </cell>
          <cell r="H3742" t="str">
            <v>failed</v>
          </cell>
        </row>
        <row r="3743">
          <cell r="D3743">
            <v>20000</v>
          </cell>
          <cell r="H3743" t="str">
            <v>failed</v>
          </cell>
        </row>
        <row r="3744">
          <cell r="D3744">
            <v>5000</v>
          </cell>
          <cell r="H3744" t="str">
            <v>failed</v>
          </cell>
        </row>
        <row r="3745">
          <cell r="D3745">
            <v>2200</v>
          </cell>
          <cell r="H3745" t="str">
            <v>failed</v>
          </cell>
        </row>
        <row r="3746">
          <cell r="D3746">
            <v>1200</v>
          </cell>
          <cell r="H3746" t="str">
            <v>failed</v>
          </cell>
        </row>
        <row r="3747">
          <cell r="D3747">
            <v>100</v>
          </cell>
          <cell r="H3747" t="str">
            <v>failed</v>
          </cell>
        </row>
        <row r="3748">
          <cell r="D3748">
            <v>8500</v>
          </cell>
          <cell r="H3748" t="str">
            <v>failed</v>
          </cell>
        </row>
        <row r="3749">
          <cell r="D3749">
            <v>2500</v>
          </cell>
          <cell r="H3749" t="str">
            <v>failed</v>
          </cell>
        </row>
        <row r="3750">
          <cell r="D3750">
            <v>5000</v>
          </cell>
          <cell r="H3750" t="str">
            <v>successful</v>
          </cell>
        </row>
        <row r="3751">
          <cell r="D3751">
            <v>500</v>
          </cell>
          <cell r="H3751" t="str">
            <v>successful</v>
          </cell>
        </row>
        <row r="3752">
          <cell r="D3752">
            <v>6000</v>
          </cell>
          <cell r="H3752" t="str">
            <v>successful</v>
          </cell>
        </row>
        <row r="3753">
          <cell r="D3753">
            <v>1000</v>
          </cell>
          <cell r="H3753" t="str">
            <v>successful</v>
          </cell>
        </row>
        <row r="3754">
          <cell r="D3754">
            <v>500</v>
          </cell>
          <cell r="H3754" t="str">
            <v>successful</v>
          </cell>
        </row>
        <row r="3755">
          <cell r="D3755">
            <v>5000</v>
          </cell>
          <cell r="H3755" t="str">
            <v>successful</v>
          </cell>
        </row>
        <row r="3756">
          <cell r="D3756">
            <v>2500</v>
          </cell>
          <cell r="H3756" t="str">
            <v>successful</v>
          </cell>
        </row>
        <row r="3757">
          <cell r="D3757">
            <v>550</v>
          </cell>
          <cell r="H3757" t="str">
            <v>successful</v>
          </cell>
        </row>
        <row r="3758">
          <cell r="D3758">
            <v>4500</v>
          </cell>
          <cell r="H3758" t="str">
            <v>successful</v>
          </cell>
        </row>
        <row r="3759">
          <cell r="D3759">
            <v>3500</v>
          </cell>
          <cell r="H3759" t="str">
            <v>successful</v>
          </cell>
        </row>
        <row r="3760">
          <cell r="D3760">
            <v>1500</v>
          </cell>
          <cell r="H3760" t="str">
            <v>successful</v>
          </cell>
        </row>
        <row r="3761">
          <cell r="D3761">
            <v>4000</v>
          </cell>
          <cell r="H3761" t="str">
            <v>successful</v>
          </cell>
        </row>
        <row r="3762">
          <cell r="D3762">
            <v>5000</v>
          </cell>
          <cell r="H3762" t="str">
            <v>successful</v>
          </cell>
        </row>
        <row r="3763">
          <cell r="D3763">
            <v>500</v>
          </cell>
          <cell r="H3763" t="str">
            <v>successful</v>
          </cell>
        </row>
        <row r="3764">
          <cell r="D3764">
            <v>1250</v>
          </cell>
          <cell r="H3764" t="str">
            <v>successful</v>
          </cell>
        </row>
        <row r="3765">
          <cell r="D3765">
            <v>5000</v>
          </cell>
          <cell r="H3765" t="str">
            <v>successful</v>
          </cell>
        </row>
        <row r="3766">
          <cell r="D3766">
            <v>1500</v>
          </cell>
          <cell r="H3766" t="str">
            <v>successful</v>
          </cell>
        </row>
        <row r="3767">
          <cell r="D3767">
            <v>7000</v>
          </cell>
          <cell r="H3767" t="str">
            <v>successful</v>
          </cell>
        </row>
        <row r="3768">
          <cell r="D3768">
            <v>10000</v>
          </cell>
          <cell r="H3768" t="str">
            <v>successful</v>
          </cell>
        </row>
        <row r="3769">
          <cell r="D3769">
            <v>2000</v>
          </cell>
          <cell r="H3769" t="str">
            <v>successful</v>
          </cell>
        </row>
        <row r="3770">
          <cell r="D3770">
            <v>4000</v>
          </cell>
          <cell r="H3770" t="str">
            <v>successful</v>
          </cell>
        </row>
        <row r="3771">
          <cell r="D3771">
            <v>1100</v>
          </cell>
          <cell r="H3771" t="str">
            <v>successful</v>
          </cell>
        </row>
        <row r="3772">
          <cell r="D3772">
            <v>2000</v>
          </cell>
          <cell r="H3772" t="str">
            <v>successful</v>
          </cell>
        </row>
        <row r="3773">
          <cell r="D3773">
            <v>1000</v>
          </cell>
          <cell r="H3773" t="str">
            <v>successful</v>
          </cell>
        </row>
        <row r="3774">
          <cell r="D3774">
            <v>5000</v>
          </cell>
          <cell r="H3774" t="str">
            <v>successful</v>
          </cell>
        </row>
        <row r="3775">
          <cell r="D3775">
            <v>5000</v>
          </cell>
          <cell r="H3775" t="str">
            <v>successful</v>
          </cell>
        </row>
        <row r="3776">
          <cell r="D3776">
            <v>2500</v>
          </cell>
          <cell r="H3776" t="str">
            <v>successful</v>
          </cell>
        </row>
        <row r="3777">
          <cell r="D3777">
            <v>2000</v>
          </cell>
          <cell r="H3777" t="str">
            <v>successful</v>
          </cell>
        </row>
        <row r="3778">
          <cell r="D3778">
            <v>8000</v>
          </cell>
          <cell r="H3778" t="str">
            <v>successful</v>
          </cell>
        </row>
        <row r="3779">
          <cell r="D3779">
            <v>2000</v>
          </cell>
          <cell r="H3779" t="str">
            <v>successful</v>
          </cell>
        </row>
        <row r="3780">
          <cell r="D3780">
            <v>2400</v>
          </cell>
          <cell r="H3780" t="str">
            <v>successful</v>
          </cell>
        </row>
        <row r="3781">
          <cell r="D3781">
            <v>15000</v>
          </cell>
          <cell r="H3781" t="str">
            <v>successful</v>
          </cell>
        </row>
        <row r="3782">
          <cell r="D3782">
            <v>2500</v>
          </cell>
          <cell r="H3782" t="str">
            <v>successful</v>
          </cell>
        </row>
        <row r="3783">
          <cell r="D3783">
            <v>4500</v>
          </cell>
          <cell r="H3783" t="str">
            <v>successful</v>
          </cell>
        </row>
        <row r="3784">
          <cell r="D3784">
            <v>2000</v>
          </cell>
          <cell r="H3784" t="str">
            <v>successful</v>
          </cell>
        </row>
        <row r="3785">
          <cell r="D3785">
            <v>1200</v>
          </cell>
          <cell r="H3785" t="str">
            <v>successful</v>
          </cell>
        </row>
        <row r="3786">
          <cell r="D3786">
            <v>1000</v>
          </cell>
          <cell r="H3786" t="str">
            <v>successful</v>
          </cell>
        </row>
        <row r="3787">
          <cell r="D3787">
            <v>2000</v>
          </cell>
          <cell r="H3787" t="str">
            <v>successful</v>
          </cell>
        </row>
        <row r="3788">
          <cell r="D3788">
            <v>6000</v>
          </cell>
          <cell r="H3788" t="str">
            <v>successful</v>
          </cell>
        </row>
        <row r="3789">
          <cell r="D3789">
            <v>350</v>
          </cell>
          <cell r="H3789" t="str">
            <v>successful</v>
          </cell>
        </row>
        <row r="3790">
          <cell r="D3790">
            <v>75000</v>
          </cell>
          <cell r="H3790" t="str">
            <v>failed</v>
          </cell>
        </row>
        <row r="3791">
          <cell r="D3791">
            <v>3550</v>
          </cell>
          <cell r="H3791" t="str">
            <v>failed</v>
          </cell>
        </row>
        <row r="3792">
          <cell r="D3792">
            <v>15000</v>
          </cell>
          <cell r="H3792" t="str">
            <v>failed</v>
          </cell>
        </row>
        <row r="3793">
          <cell r="D3793">
            <v>1500</v>
          </cell>
          <cell r="H3793" t="str">
            <v>failed</v>
          </cell>
        </row>
        <row r="3794">
          <cell r="D3794">
            <v>12500</v>
          </cell>
          <cell r="H3794" t="str">
            <v>failed</v>
          </cell>
        </row>
        <row r="3795">
          <cell r="D3795">
            <v>7000</v>
          </cell>
          <cell r="H3795" t="str">
            <v>failed</v>
          </cell>
        </row>
        <row r="3796">
          <cell r="D3796">
            <v>5000</v>
          </cell>
          <cell r="H3796" t="str">
            <v>failed</v>
          </cell>
        </row>
        <row r="3797">
          <cell r="D3797">
            <v>600</v>
          </cell>
          <cell r="H3797" t="str">
            <v>failed</v>
          </cell>
        </row>
        <row r="3798">
          <cell r="D3798">
            <v>22500</v>
          </cell>
          <cell r="H3798" t="str">
            <v>failed</v>
          </cell>
        </row>
        <row r="3799">
          <cell r="D3799">
            <v>6000</v>
          </cell>
          <cell r="H3799" t="str">
            <v>failed</v>
          </cell>
        </row>
        <row r="3800">
          <cell r="D3800">
            <v>70000</v>
          </cell>
          <cell r="H3800" t="str">
            <v>failed</v>
          </cell>
        </row>
        <row r="3801">
          <cell r="D3801">
            <v>10000</v>
          </cell>
          <cell r="H3801" t="str">
            <v>failed</v>
          </cell>
        </row>
        <row r="3802">
          <cell r="D3802">
            <v>22000</v>
          </cell>
          <cell r="H3802" t="str">
            <v>failed</v>
          </cell>
        </row>
        <row r="3803">
          <cell r="D3803">
            <v>5000</v>
          </cell>
          <cell r="H3803" t="str">
            <v>failed</v>
          </cell>
        </row>
        <row r="3804">
          <cell r="D3804">
            <v>3000</v>
          </cell>
          <cell r="H3804" t="str">
            <v>failed</v>
          </cell>
        </row>
        <row r="3805">
          <cell r="D3805">
            <v>12000</v>
          </cell>
          <cell r="H3805" t="str">
            <v>failed</v>
          </cell>
        </row>
        <row r="3806">
          <cell r="D3806">
            <v>8000</v>
          </cell>
          <cell r="H3806" t="str">
            <v>failed</v>
          </cell>
        </row>
        <row r="3807">
          <cell r="D3807">
            <v>150000</v>
          </cell>
          <cell r="H3807" t="str">
            <v>failed</v>
          </cell>
        </row>
        <row r="3808">
          <cell r="D3808">
            <v>7500</v>
          </cell>
          <cell r="H3808" t="str">
            <v>failed</v>
          </cell>
        </row>
        <row r="3809">
          <cell r="D3809">
            <v>1500</v>
          </cell>
          <cell r="H3809" t="str">
            <v>failed</v>
          </cell>
        </row>
        <row r="3810">
          <cell r="D3810">
            <v>1000</v>
          </cell>
          <cell r="H3810" t="str">
            <v>successful</v>
          </cell>
        </row>
        <row r="3811">
          <cell r="D3811">
            <v>2000</v>
          </cell>
          <cell r="H3811" t="str">
            <v>successful</v>
          </cell>
        </row>
        <row r="3812">
          <cell r="D3812">
            <v>1500</v>
          </cell>
          <cell r="H3812" t="str">
            <v>successful</v>
          </cell>
        </row>
        <row r="3813">
          <cell r="D3813">
            <v>250</v>
          </cell>
          <cell r="H3813" t="str">
            <v>successful</v>
          </cell>
        </row>
        <row r="3814">
          <cell r="D3814">
            <v>2000</v>
          </cell>
          <cell r="H3814" t="str">
            <v>successful</v>
          </cell>
        </row>
        <row r="3815">
          <cell r="D3815">
            <v>2100</v>
          </cell>
          <cell r="H3815" t="str">
            <v>successful</v>
          </cell>
        </row>
        <row r="3816">
          <cell r="D3816">
            <v>1500</v>
          </cell>
          <cell r="H3816" t="str">
            <v>successful</v>
          </cell>
        </row>
        <row r="3817">
          <cell r="D3817">
            <v>1000</v>
          </cell>
          <cell r="H3817" t="str">
            <v>successful</v>
          </cell>
        </row>
        <row r="3818">
          <cell r="D3818">
            <v>1500</v>
          </cell>
          <cell r="H3818" t="str">
            <v>successful</v>
          </cell>
        </row>
        <row r="3819">
          <cell r="D3819">
            <v>2000</v>
          </cell>
          <cell r="H3819" t="str">
            <v>successful</v>
          </cell>
        </row>
        <row r="3820">
          <cell r="D3820">
            <v>250</v>
          </cell>
          <cell r="H3820" t="str">
            <v>successful</v>
          </cell>
        </row>
        <row r="3821">
          <cell r="D3821">
            <v>1000</v>
          </cell>
          <cell r="H3821" t="str">
            <v>successful</v>
          </cell>
        </row>
        <row r="3822">
          <cell r="D3822">
            <v>300</v>
          </cell>
          <cell r="H3822" t="str">
            <v>successful</v>
          </cell>
        </row>
        <row r="3823">
          <cell r="D3823">
            <v>3500</v>
          </cell>
          <cell r="H3823" t="str">
            <v>successful</v>
          </cell>
        </row>
        <row r="3824">
          <cell r="D3824">
            <v>5000</v>
          </cell>
          <cell r="H3824" t="str">
            <v>successful</v>
          </cell>
        </row>
        <row r="3825">
          <cell r="D3825">
            <v>2500</v>
          </cell>
          <cell r="H3825" t="str">
            <v>successful</v>
          </cell>
        </row>
        <row r="3826">
          <cell r="D3826">
            <v>250</v>
          </cell>
          <cell r="H3826" t="str">
            <v>successful</v>
          </cell>
        </row>
        <row r="3827">
          <cell r="D3827">
            <v>5000</v>
          </cell>
          <cell r="H3827" t="str">
            <v>successful</v>
          </cell>
        </row>
        <row r="3828">
          <cell r="D3828">
            <v>600</v>
          </cell>
          <cell r="H3828" t="str">
            <v>successful</v>
          </cell>
        </row>
        <row r="3829">
          <cell r="D3829">
            <v>3000</v>
          </cell>
          <cell r="H3829" t="str">
            <v>successful</v>
          </cell>
        </row>
        <row r="3830">
          <cell r="D3830">
            <v>5000</v>
          </cell>
          <cell r="H3830" t="str">
            <v>successful</v>
          </cell>
        </row>
        <row r="3831">
          <cell r="D3831">
            <v>500</v>
          </cell>
          <cell r="H3831" t="str">
            <v>successful</v>
          </cell>
        </row>
        <row r="3832">
          <cell r="D3832">
            <v>100</v>
          </cell>
          <cell r="H3832" t="str">
            <v>successful</v>
          </cell>
        </row>
        <row r="3833">
          <cell r="D3833">
            <v>500</v>
          </cell>
          <cell r="H3833" t="str">
            <v>successful</v>
          </cell>
        </row>
        <row r="3834">
          <cell r="D3834">
            <v>1200</v>
          </cell>
          <cell r="H3834" t="str">
            <v>successful</v>
          </cell>
        </row>
        <row r="3835">
          <cell r="D3835">
            <v>1200</v>
          </cell>
          <cell r="H3835" t="str">
            <v>successful</v>
          </cell>
        </row>
        <row r="3836">
          <cell r="D3836">
            <v>3000</v>
          </cell>
          <cell r="H3836" t="str">
            <v>successful</v>
          </cell>
        </row>
        <row r="3837">
          <cell r="D3837">
            <v>200</v>
          </cell>
          <cell r="H3837" t="str">
            <v>successful</v>
          </cell>
        </row>
        <row r="3838">
          <cell r="D3838">
            <v>800</v>
          </cell>
          <cell r="H3838" t="str">
            <v>successful</v>
          </cell>
        </row>
        <row r="3839">
          <cell r="D3839">
            <v>2000</v>
          </cell>
          <cell r="H3839" t="str">
            <v>successful</v>
          </cell>
        </row>
        <row r="3840">
          <cell r="D3840">
            <v>100000</v>
          </cell>
          <cell r="H3840" t="str">
            <v>successful</v>
          </cell>
        </row>
        <row r="3841">
          <cell r="D3841">
            <v>2000</v>
          </cell>
          <cell r="H3841" t="str">
            <v>successful</v>
          </cell>
        </row>
        <row r="3842">
          <cell r="D3842">
            <v>1</v>
          </cell>
          <cell r="H3842" t="str">
            <v>successful</v>
          </cell>
        </row>
        <row r="3843">
          <cell r="D3843">
            <v>10000</v>
          </cell>
          <cell r="H3843" t="str">
            <v>failed</v>
          </cell>
        </row>
        <row r="3844">
          <cell r="D3844">
            <v>5000</v>
          </cell>
          <cell r="H3844" t="str">
            <v>failed</v>
          </cell>
        </row>
        <row r="3845">
          <cell r="D3845">
            <v>5000</v>
          </cell>
          <cell r="H3845" t="str">
            <v>failed</v>
          </cell>
        </row>
        <row r="3846">
          <cell r="D3846">
            <v>9800</v>
          </cell>
          <cell r="H3846" t="str">
            <v>failed</v>
          </cell>
        </row>
        <row r="3847">
          <cell r="D3847">
            <v>40000</v>
          </cell>
          <cell r="H3847" t="str">
            <v>failed</v>
          </cell>
        </row>
        <row r="3848">
          <cell r="D3848">
            <v>7000</v>
          </cell>
          <cell r="H3848" t="str">
            <v>failed</v>
          </cell>
        </row>
        <row r="3849">
          <cell r="D3849">
            <v>10500</v>
          </cell>
          <cell r="H3849" t="str">
            <v>failed</v>
          </cell>
        </row>
        <row r="3850">
          <cell r="D3850">
            <v>13000</v>
          </cell>
          <cell r="H3850" t="str">
            <v>failed</v>
          </cell>
        </row>
        <row r="3851">
          <cell r="D3851">
            <v>30000</v>
          </cell>
          <cell r="H3851" t="str">
            <v>failed</v>
          </cell>
        </row>
        <row r="3852">
          <cell r="D3852">
            <v>1000</v>
          </cell>
          <cell r="H3852" t="str">
            <v>failed</v>
          </cell>
        </row>
        <row r="3853">
          <cell r="D3853">
            <v>2500</v>
          </cell>
          <cell r="H3853" t="str">
            <v>failed</v>
          </cell>
        </row>
        <row r="3854">
          <cell r="D3854">
            <v>10000</v>
          </cell>
          <cell r="H3854" t="str">
            <v>failed</v>
          </cell>
        </row>
        <row r="3855">
          <cell r="D3855">
            <v>100000</v>
          </cell>
          <cell r="H3855" t="str">
            <v>failed</v>
          </cell>
        </row>
        <row r="3856">
          <cell r="D3856">
            <v>11000</v>
          </cell>
          <cell r="H3856" t="str">
            <v>failed</v>
          </cell>
        </row>
        <row r="3857">
          <cell r="D3857">
            <v>1000</v>
          </cell>
          <cell r="H3857" t="str">
            <v>failed</v>
          </cell>
        </row>
        <row r="3858">
          <cell r="D3858">
            <v>5000</v>
          </cell>
          <cell r="H3858" t="str">
            <v>failed</v>
          </cell>
        </row>
        <row r="3859">
          <cell r="D3859">
            <v>5000</v>
          </cell>
          <cell r="H3859" t="str">
            <v>failed</v>
          </cell>
        </row>
        <row r="3860">
          <cell r="D3860">
            <v>500</v>
          </cell>
          <cell r="H3860" t="str">
            <v>failed</v>
          </cell>
        </row>
        <row r="3861">
          <cell r="D3861">
            <v>2500</v>
          </cell>
          <cell r="H3861" t="str">
            <v>failed</v>
          </cell>
        </row>
        <row r="3862">
          <cell r="D3862">
            <v>6000</v>
          </cell>
          <cell r="H3862" t="str">
            <v>failed</v>
          </cell>
        </row>
        <row r="3863">
          <cell r="D3863">
            <v>2000</v>
          </cell>
          <cell r="H3863" t="str">
            <v>failed</v>
          </cell>
        </row>
        <row r="3864">
          <cell r="D3864">
            <v>7500</v>
          </cell>
          <cell r="H3864" t="str">
            <v>failed</v>
          </cell>
        </row>
        <row r="3865">
          <cell r="D3865">
            <v>6000</v>
          </cell>
          <cell r="H3865" t="str">
            <v>failed</v>
          </cell>
        </row>
        <row r="3866">
          <cell r="D3866">
            <v>5000</v>
          </cell>
          <cell r="H3866" t="str">
            <v>failed</v>
          </cell>
        </row>
        <row r="3867">
          <cell r="D3867">
            <v>2413</v>
          </cell>
          <cell r="H3867" t="str">
            <v>failed</v>
          </cell>
        </row>
        <row r="3868">
          <cell r="D3868">
            <v>2000</v>
          </cell>
          <cell r="H3868" t="str">
            <v>failed</v>
          </cell>
        </row>
        <row r="3869">
          <cell r="D3869">
            <v>2000</v>
          </cell>
          <cell r="H3869" t="str">
            <v>failed</v>
          </cell>
        </row>
        <row r="3870">
          <cell r="D3870">
            <v>5000</v>
          </cell>
          <cell r="H3870" t="str">
            <v>canceled</v>
          </cell>
        </row>
        <row r="3871">
          <cell r="D3871">
            <v>13111</v>
          </cell>
          <cell r="H3871" t="str">
            <v>canceled</v>
          </cell>
        </row>
        <row r="3872">
          <cell r="D3872">
            <v>10000</v>
          </cell>
          <cell r="H3872" t="str">
            <v>canceled</v>
          </cell>
        </row>
        <row r="3873">
          <cell r="D3873">
            <v>1500</v>
          </cell>
          <cell r="H3873" t="str">
            <v>canceled</v>
          </cell>
        </row>
        <row r="3874">
          <cell r="D3874">
            <v>15000</v>
          </cell>
          <cell r="H3874" t="str">
            <v>canceled</v>
          </cell>
        </row>
        <row r="3875">
          <cell r="D3875">
            <v>5500</v>
          </cell>
          <cell r="H3875" t="str">
            <v>canceled</v>
          </cell>
        </row>
        <row r="3876">
          <cell r="D3876">
            <v>620</v>
          </cell>
          <cell r="H3876" t="str">
            <v>canceled</v>
          </cell>
        </row>
        <row r="3877">
          <cell r="D3877">
            <v>30000</v>
          </cell>
          <cell r="H3877" t="str">
            <v>canceled</v>
          </cell>
        </row>
        <row r="3878">
          <cell r="D3878">
            <v>3900</v>
          </cell>
          <cell r="H3878" t="str">
            <v>canceled</v>
          </cell>
        </row>
        <row r="3879">
          <cell r="D3879">
            <v>25000</v>
          </cell>
          <cell r="H3879" t="str">
            <v>canceled</v>
          </cell>
        </row>
        <row r="3880">
          <cell r="D3880">
            <v>18000</v>
          </cell>
          <cell r="H3880" t="str">
            <v>canceled</v>
          </cell>
        </row>
        <row r="3881">
          <cell r="D3881">
            <v>15000</v>
          </cell>
          <cell r="H3881" t="str">
            <v>canceled</v>
          </cell>
        </row>
        <row r="3882">
          <cell r="D3882">
            <v>7500</v>
          </cell>
          <cell r="H3882" t="str">
            <v>canceled</v>
          </cell>
        </row>
        <row r="3883">
          <cell r="D3883">
            <v>500</v>
          </cell>
          <cell r="H3883" t="str">
            <v>canceled</v>
          </cell>
        </row>
        <row r="3884">
          <cell r="D3884">
            <v>30000</v>
          </cell>
          <cell r="H3884" t="str">
            <v>canceled</v>
          </cell>
        </row>
        <row r="3885">
          <cell r="D3885">
            <v>15000</v>
          </cell>
          <cell r="H3885" t="str">
            <v>canceled</v>
          </cell>
        </row>
        <row r="3886">
          <cell r="D3886">
            <v>10000</v>
          </cell>
          <cell r="H3886" t="str">
            <v>canceled</v>
          </cell>
        </row>
        <row r="3887">
          <cell r="D3887">
            <v>375000</v>
          </cell>
          <cell r="H3887" t="str">
            <v>canceled</v>
          </cell>
        </row>
        <row r="3888">
          <cell r="D3888">
            <v>10000</v>
          </cell>
          <cell r="H3888" t="str">
            <v>canceled</v>
          </cell>
        </row>
        <row r="3889">
          <cell r="D3889">
            <v>2000</v>
          </cell>
          <cell r="H3889" t="str">
            <v>canceled</v>
          </cell>
        </row>
        <row r="3890">
          <cell r="D3890">
            <v>2000</v>
          </cell>
          <cell r="H3890" t="str">
            <v>failed</v>
          </cell>
        </row>
        <row r="3891">
          <cell r="D3891">
            <v>8000</v>
          </cell>
          <cell r="H3891" t="str">
            <v>failed</v>
          </cell>
        </row>
        <row r="3892">
          <cell r="D3892">
            <v>15000</v>
          </cell>
          <cell r="H3892" t="str">
            <v>failed</v>
          </cell>
        </row>
        <row r="3893">
          <cell r="D3893">
            <v>800</v>
          </cell>
          <cell r="H3893" t="str">
            <v>failed</v>
          </cell>
        </row>
        <row r="3894">
          <cell r="D3894">
            <v>1000</v>
          </cell>
          <cell r="H3894" t="str">
            <v>failed</v>
          </cell>
        </row>
        <row r="3895">
          <cell r="D3895">
            <v>50000</v>
          </cell>
          <cell r="H3895" t="str">
            <v>failed</v>
          </cell>
        </row>
        <row r="3896">
          <cell r="D3896">
            <v>15000</v>
          </cell>
          <cell r="H3896" t="str">
            <v>failed</v>
          </cell>
        </row>
        <row r="3897">
          <cell r="D3897">
            <v>1000</v>
          </cell>
          <cell r="H3897" t="str">
            <v>failed</v>
          </cell>
        </row>
        <row r="3898">
          <cell r="D3898">
            <v>1600</v>
          </cell>
          <cell r="H3898" t="str">
            <v>failed</v>
          </cell>
        </row>
        <row r="3899">
          <cell r="D3899">
            <v>2500</v>
          </cell>
          <cell r="H3899" t="str">
            <v>failed</v>
          </cell>
        </row>
        <row r="3900">
          <cell r="D3900">
            <v>2500</v>
          </cell>
          <cell r="H3900" t="str">
            <v>failed</v>
          </cell>
        </row>
        <row r="3901">
          <cell r="D3901">
            <v>10000</v>
          </cell>
          <cell r="H3901" t="str">
            <v>failed</v>
          </cell>
        </row>
        <row r="3902">
          <cell r="D3902">
            <v>2500</v>
          </cell>
          <cell r="H3902" t="str">
            <v>failed</v>
          </cell>
        </row>
        <row r="3903">
          <cell r="D3903">
            <v>3000</v>
          </cell>
          <cell r="H3903" t="str">
            <v>failed</v>
          </cell>
        </row>
        <row r="3904">
          <cell r="D3904">
            <v>3000</v>
          </cell>
          <cell r="H3904" t="str">
            <v>failed</v>
          </cell>
        </row>
        <row r="3905">
          <cell r="D3905">
            <v>1500</v>
          </cell>
          <cell r="H3905" t="str">
            <v>failed</v>
          </cell>
        </row>
        <row r="3906">
          <cell r="D3906">
            <v>10000</v>
          </cell>
          <cell r="H3906" t="str">
            <v>failed</v>
          </cell>
        </row>
        <row r="3907">
          <cell r="D3907">
            <v>1500</v>
          </cell>
          <cell r="H3907" t="str">
            <v>failed</v>
          </cell>
        </row>
        <row r="3908">
          <cell r="D3908">
            <v>1500</v>
          </cell>
          <cell r="H3908" t="str">
            <v>failed</v>
          </cell>
        </row>
        <row r="3909">
          <cell r="D3909">
            <v>1000</v>
          </cell>
          <cell r="H3909" t="str">
            <v>failed</v>
          </cell>
        </row>
        <row r="3910">
          <cell r="D3910">
            <v>750</v>
          </cell>
          <cell r="H3910" t="str">
            <v>failed</v>
          </cell>
        </row>
        <row r="3911">
          <cell r="D3911">
            <v>60000</v>
          </cell>
          <cell r="H3911" t="str">
            <v>failed</v>
          </cell>
        </row>
        <row r="3912">
          <cell r="D3912">
            <v>6000</v>
          </cell>
          <cell r="H3912" t="str">
            <v>failed</v>
          </cell>
        </row>
        <row r="3913">
          <cell r="D3913">
            <v>8000</v>
          </cell>
          <cell r="H3913" t="str">
            <v>failed</v>
          </cell>
        </row>
        <row r="3914">
          <cell r="D3914">
            <v>15000</v>
          </cell>
          <cell r="H3914" t="str">
            <v>failed</v>
          </cell>
        </row>
        <row r="3915">
          <cell r="D3915">
            <v>10000</v>
          </cell>
          <cell r="H3915" t="str">
            <v>failed</v>
          </cell>
        </row>
        <row r="3916">
          <cell r="D3916">
            <v>2500</v>
          </cell>
          <cell r="H3916" t="str">
            <v>failed</v>
          </cell>
        </row>
        <row r="3917">
          <cell r="D3917">
            <v>1500</v>
          </cell>
          <cell r="H3917" t="str">
            <v>failed</v>
          </cell>
        </row>
        <row r="3918">
          <cell r="D3918">
            <v>2000</v>
          </cell>
          <cell r="H3918" t="str">
            <v>failed</v>
          </cell>
        </row>
        <row r="3919">
          <cell r="D3919">
            <v>3500</v>
          </cell>
          <cell r="H3919" t="str">
            <v>failed</v>
          </cell>
        </row>
        <row r="3920">
          <cell r="D3920">
            <v>60000</v>
          </cell>
          <cell r="H3920" t="str">
            <v>failed</v>
          </cell>
        </row>
        <row r="3921">
          <cell r="D3921">
            <v>5000</v>
          </cell>
          <cell r="H3921" t="str">
            <v>failed</v>
          </cell>
        </row>
        <row r="3922">
          <cell r="D3922">
            <v>2500</v>
          </cell>
          <cell r="H3922" t="str">
            <v>failed</v>
          </cell>
        </row>
        <row r="3923">
          <cell r="D3923">
            <v>3000</v>
          </cell>
          <cell r="H3923" t="str">
            <v>failed</v>
          </cell>
        </row>
        <row r="3924">
          <cell r="D3924">
            <v>750</v>
          </cell>
          <cell r="H3924" t="str">
            <v>failed</v>
          </cell>
        </row>
        <row r="3925">
          <cell r="D3925">
            <v>11500</v>
          </cell>
          <cell r="H3925" t="str">
            <v>failed</v>
          </cell>
        </row>
        <row r="3926">
          <cell r="D3926">
            <v>15000</v>
          </cell>
          <cell r="H3926" t="str">
            <v>failed</v>
          </cell>
        </row>
        <row r="3927">
          <cell r="D3927">
            <v>150</v>
          </cell>
          <cell r="H3927" t="str">
            <v>failed</v>
          </cell>
        </row>
        <row r="3928">
          <cell r="D3928">
            <v>5000</v>
          </cell>
          <cell r="H3928" t="str">
            <v>failed</v>
          </cell>
        </row>
        <row r="3929">
          <cell r="D3929">
            <v>2500</v>
          </cell>
          <cell r="H3929" t="str">
            <v>failed</v>
          </cell>
        </row>
        <row r="3930">
          <cell r="D3930">
            <v>5000</v>
          </cell>
          <cell r="H3930" t="str">
            <v>failed</v>
          </cell>
        </row>
        <row r="3931">
          <cell r="D3931">
            <v>20000</v>
          </cell>
          <cell r="H3931" t="str">
            <v>failed</v>
          </cell>
        </row>
        <row r="3932">
          <cell r="D3932">
            <v>10000</v>
          </cell>
          <cell r="H3932" t="str">
            <v>failed</v>
          </cell>
        </row>
        <row r="3933">
          <cell r="D3933">
            <v>8000</v>
          </cell>
          <cell r="H3933" t="str">
            <v>failed</v>
          </cell>
        </row>
        <row r="3934">
          <cell r="D3934">
            <v>12000</v>
          </cell>
          <cell r="H3934" t="str">
            <v>failed</v>
          </cell>
        </row>
        <row r="3935">
          <cell r="D3935">
            <v>7000</v>
          </cell>
          <cell r="H3935" t="str">
            <v>failed</v>
          </cell>
        </row>
        <row r="3936">
          <cell r="D3936">
            <v>5000</v>
          </cell>
          <cell r="H3936" t="str">
            <v>failed</v>
          </cell>
        </row>
        <row r="3937">
          <cell r="D3937">
            <v>3000</v>
          </cell>
          <cell r="H3937" t="str">
            <v>failed</v>
          </cell>
        </row>
        <row r="3938">
          <cell r="D3938">
            <v>20000</v>
          </cell>
          <cell r="H3938" t="str">
            <v>failed</v>
          </cell>
        </row>
        <row r="3939">
          <cell r="D3939">
            <v>2885</v>
          </cell>
          <cell r="H3939" t="str">
            <v>failed</v>
          </cell>
        </row>
        <row r="3940">
          <cell r="D3940">
            <v>3255</v>
          </cell>
          <cell r="H3940" t="str">
            <v>failed</v>
          </cell>
        </row>
        <row r="3941">
          <cell r="D3941">
            <v>5000</v>
          </cell>
          <cell r="H3941" t="str">
            <v>failed</v>
          </cell>
        </row>
        <row r="3942">
          <cell r="D3942">
            <v>5000</v>
          </cell>
          <cell r="H3942" t="str">
            <v>failed</v>
          </cell>
        </row>
        <row r="3943">
          <cell r="D3943">
            <v>5500</v>
          </cell>
          <cell r="H3943" t="str">
            <v>failed</v>
          </cell>
        </row>
        <row r="3944">
          <cell r="D3944">
            <v>1200</v>
          </cell>
          <cell r="H3944" t="str">
            <v>failed</v>
          </cell>
        </row>
        <row r="3945">
          <cell r="D3945">
            <v>5000</v>
          </cell>
          <cell r="H3945" t="str">
            <v>failed</v>
          </cell>
        </row>
        <row r="3946">
          <cell r="D3946">
            <v>5000</v>
          </cell>
          <cell r="H3946" t="str">
            <v>failed</v>
          </cell>
        </row>
        <row r="3947">
          <cell r="D3947">
            <v>2000</v>
          </cell>
          <cell r="H3947" t="str">
            <v>failed</v>
          </cell>
        </row>
        <row r="3948">
          <cell r="D3948">
            <v>6000</v>
          </cell>
          <cell r="H3948" t="str">
            <v>failed</v>
          </cell>
        </row>
        <row r="3949">
          <cell r="D3949">
            <v>3000</v>
          </cell>
          <cell r="H3949" t="str">
            <v>failed</v>
          </cell>
        </row>
        <row r="3950">
          <cell r="D3950">
            <v>30000</v>
          </cell>
          <cell r="H3950" t="str">
            <v>failed</v>
          </cell>
        </row>
        <row r="3951">
          <cell r="D3951">
            <v>10000</v>
          </cell>
          <cell r="H3951" t="str">
            <v>failed</v>
          </cell>
        </row>
        <row r="3952">
          <cell r="D3952">
            <v>4000</v>
          </cell>
          <cell r="H3952" t="str">
            <v>failed</v>
          </cell>
        </row>
        <row r="3953">
          <cell r="D3953">
            <v>200000</v>
          </cell>
          <cell r="H3953" t="str">
            <v>failed</v>
          </cell>
        </row>
        <row r="3954">
          <cell r="D3954">
            <v>26000</v>
          </cell>
          <cell r="H3954" t="str">
            <v>failed</v>
          </cell>
        </row>
        <row r="3955">
          <cell r="D3955">
            <v>17600</v>
          </cell>
          <cell r="H3955" t="str">
            <v>failed</v>
          </cell>
        </row>
        <row r="3956">
          <cell r="D3956">
            <v>25000</v>
          </cell>
          <cell r="H3956" t="str">
            <v>failed</v>
          </cell>
        </row>
        <row r="3957">
          <cell r="D3957">
            <v>1750</v>
          </cell>
          <cell r="H3957" t="str">
            <v>failed</v>
          </cell>
        </row>
        <row r="3958">
          <cell r="D3958">
            <v>5500</v>
          </cell>
          <cell r="H3958" t="str">
            <v>failed</v>
          </cell>
        </row>
        <row r="3959">
          <cell r="D3959">
            <v>28000</v>
          </cell>
          <cell r="H3959" t="str">
            <v>failed</v>
          </cell>
        </row>
        <row r="3960">
          <cell r="D3960">
            <v>2000</v>
          </cell>
          <cell r="H3960" t="str">
            <v>failed</v>
          </cell>
        </row>
        <row r="3961">
          <cell r="D3961">
            <v>1200</v>
          </cell>
          <cell r="H3961" t="str">
            <v>failed</v>
          </cell>
        </row>
        <row r="3962">
          <cell r="D3962">
            <v>3000</v>
          </cell>
          <cell r="H3962" t="str">
            <v>failed</v>
          </cell>
        </row>
        <row r="3963">
          <cell r="D3963">
            <v>5000</v>
          </cell>
          <cell r="H3963" t="str">
            <v>failed</v>
          </cell>
        </row>
        <row r="3964">
          <cell r="D3964">
            <v>1400</v>
          </cell>
          <cell r="H3964" t="str">
            <v>failed</v>
          </cell>
        </row>
        <row r="3965">
          <cell r="D3965">
            <v>10000</v>
          </cell>
          <cell r="H3965" t="str">
            <v>failed</v>
          </cell>
        </row>
        <row r="3966">
          <cell r="D3966">
            <v>2000</v>
          </cell>
          <cell r="H3966" t="str">
            <v>failed</v>
          </cell>
        </row>
        <row r="3967">
          <cell r="D3967">
            <v>2000</v>
          </cell>
          <cell r="H3967" t="str">
            <v>failed</v>
          </cell>
        </row>
        <row r="3968">
          <cell r="D3968">
            <v>7500</v>
          </cell>
          <cell r="H3968" t="str">
            <v>failed</v>
          </cell>
        </row>
        <row r="3969">
          <cell r="D3969">
            <v>1700</v>
          </cell>
          <cell r="H3969" t="str">
            <v>failed</v>
          </cell>
        </row>
        <row r="3970">
          <cell r="D3970">
            <v>5000</v>
          </cell>
          <cell r="H3970" t="str">
            <v>failed</v>
          </cell>
        </row>
        <row r="3971">
          <cell r="D3971">
            <v>2825</v>
          </cell>
          <cell r="H3971" t="str">
            <v>failed</v>
          </cell>
        </row>
        <row r="3972">
          <cell r="D3972">
            <v>15000</v>
          </cell>
          <cell r="H3972" t="str">
            <v>failed</v>
          </cell>
        </row>
        <row r="3973">
          <cell r="D3973">
            <v>14000</v>
          </cell>
          <cell r="H3973" t="str">
            <v>failed</v>
          </cell>
        </row>
        <row r="3974">
          <cell r="D3974">
            <v>1000</v>
          </cell>
          <cell r="H3974" t="str">
            <v>failed</v>
          </cell>
        </row>
        <row r="3975">
          <cell r="D3975">
            <v>5000</v>
          </cell>
          <cell r="H3975" t="str">
            <v>failed</v>
          </cell>
        </row>
        <row r="3976">
          <cell r="D3976">
            <v>1000</v>
          </cell>
          <cell r="H3976" t="str">
            <v>failed</v>
          </cell>
        </row>
        <row r="3977">
          <cell r="D3977">
            <v>678</v>
          </cell>
          <cell r="H3977" t="str">
            <v>failed</v>
          </cell>
        </row>
        <row r="3978">
          <cell r="D3978">
            <v>1300</v>
          </cell>
          <cell r="H3978" t="str">
            <v>failed</v>
          </cell>
        </row>
        <row r="3979">
          <cell r="D3979">
            <v>90000</v>
          </cell>
          <cell r="H3979" t="str">
            <v>failed</v>
          </cell>
        </row>
        <row r="3980">
          <cell r="D3980">
            <v>2000</v>
          </cell>
          <cell r="H3980" t="str">
            <v>failed</v>
          </cell>
        </row>
        <row r="3981">
          <cell r="D3981">
            <v>6000</v>
          </cell>
          <cell r="H3981" t="str">
            <v>failed</v>
          </cell>
        </row>
        <row r="3982">
          <cell r="D3982">
            <v>2500</v>
          </cell>
          <cell r="H3982" t="str">
            <v>failed</v>
          </cell>
        </row>
        <row r="3983">
          <cell r="D3983">
            <v>30000</v>
          </cell>
          <cell r="H3983" t="str">
            <v>failed</v>
          </cell>
        </row>
        <row r="3984">
          <cell r="D3984">
            <v>850</v>
          </cell>
          <cell r="H3984" t="str">
            <v>failed</v>
          </cell>
        </row>
        <row r="3985">
          <cell r="D3985">
            <v>11140</v>
          </cell>
          <cell r="H3985" t="str">
            <v>failed</v>
          </cell>
        </row>
        <row r="3986">
          <cell r="D3986">
            <v>1500</v>
          </cell>
          <cell r="H3986" t="str">
            <v>failed</v>
          </cell>
        </row>
        <row r="3987">
          <cell r="D3987">
            <v>2000</v>
          </cell>
          <cell r="H3987" t="str">
            <v>failed</v>
          </cell>
        </row>
        <row r="3988">
          <cell r="D3988">
            <v>5000</v>
          </cell>
          <cell r="H3988" t="str">
            <v>failed</v>
          </cell>
        </row>
        <row r="3989">
          <cell r="D3989">
            <v>400</v>
          </cell>
          <cell r="H3989" t="str">
            <v>failed</v>
          </cell>
        </row>
        <row r="3990">
          <cell r="D3990">
            <v>1500</v>
          </cell>
          <cell r="H3990" t="str">
            <v>failed</v>
          </cell>
        </row>
        <row r="3991">
          <cell r="D3991">
            <v>3000</v>
          </cell>
          <cell r="H3991" t="str">
            <v>failed</v>
          </cell>
        </row>
        <row r="3992">
          <cell r="D3992">
            <v>1650</v>
          </cell>
          <cell r="H3992" t="str">
            <v>failed</v>
          </cell>
        </row>
        <row r="3993">
          <cell r="D3993">
            <v>500</v>
          </cell>
          <cell r="H3993" t="str">
            <v>failed</v>
          </cell>
        </row>
        <row r="3994">
          <cell r="D3994">
            <v>10000</v>
          </cell>
          <cell r="H3994" t="str">
            <v>failed</v>
          </cell>
        </row>
        <row r="3995">
          <cell r="D3995">
            <v>50000</v>
          </cell>
          <cell r="H3995" t="str">
            <v>failed</v>
          </cell>
        </row>
        <row r="3996">
          <cell r="D3996">
            <v>2000</v>
          </cell>
          <cell r="H3996" t="str">
            <v>failed</v>
          </cell>
        </row>
        <row r="3997">
          <cell r="D3997">
            <v>200</v>
          </cell>
          <cell r="H3997" t="str">
            <v>failed</v>
          </cell>
        </row>
        <row r="3998">
          <cell r="D3998">
            <v>3000</v>
          </cell>
          <cell r="H3998" t="str">
            <v>failed</v>
          </cell>
        </row>
        <row r="3999">
          <cell r="D3999">
            <v>3000</v>
          </cell>
          <cell r="H3999" t="str">
            <v>failed</v>
          </cell>
        </row>
        <row r="4000">
          <cell r="D4000">
            <v>1250</v>
          </cell>
          <cell r="H4000" t="str">
            <v>failed</v>
          </cell>
        </row>
        <row r="4001">
          <cell r="D4001">
            <v>7000</v>
          </cell>
          <cell r="H4001" t="str">
            <v>failed</v>
          </cell>
        </row>
        <row r="4002">
          <cell r="D4002">
            <v>8000</v>
          </cell>
          <cell r="H4002" t="str">
            <v>failed</v>
          </cell>
        </row>
        <row r="4003">
          <cell r="D4003">
            <v>1200</v>
          </cell>
          <cell r="H4003" t="str">
            <v>failed</v>
          </cell>
        </row>
        <row r="4004">
          <cell r="D4004">
            <v>1250</v>
          </cell>
          <cell r="H4004" t="str">
            <v>failed</v>
          </cell>
        </row>
        <row r="4005">
          <cell r="D4005">
            <v>2000</v>
          </cell>
          <cell r="H4005" t="str">
            <v>failed</v>
          </cell>
        </row>
        <row r="4006">
          <cell r="D4006">
            <v>500</v>
          </cell>
          <cell r="H4006" t="str">
            <v>failed</v>
          </cell>
        </row>
        <row r="4007">
          <cell r="D4007">
            <v>3000</v>
          </cell>
          <cell r="H4007" t="str">
            <v>failed</v>
          </cell>
        </row>
        <row r="4008">
          <cell r="D4008">
            <v>30000</v>
          </cell>
          <cell r="H4008" t="str">
            <v>failed</v>
          </cell>
        </row>
        <row r="4009">
          <cell r="D4009">
            <v>2000</v>
          </cell>
          <cell r="H4009" t="str">
            <v>failed</v>
          </cell>
        </row>
        <row r="4010">
          <cell r="D4010">
            <v>1000</v>
          </cell>
          <cell r="H4010" t="str">
            <v>failed</v>
          </cell>
        </row>
        <row r="4011">
          <cell r="D4011">
            <v>1930</v>
          </cell>
          <cell r="H4011" t="str">
            <v>failed</v>
          </cell>
        </row>
        <row r="4012">
          <cell r="D4012">
            <v>7200</v>
          </cell>
          <cell r="H4012" t="str">
            <v>failed</v>
          </cell>
        </row>
        <row r="4013">
          <cell r="D4013">
            <v>250</v>
          </cell>
          <cell r="H4013" t="str">
            <v>failed</v>
          </cell>
        </row>
        <row r="4014">
          <cell r="D4014">
            <v>575</v>
          </cell>
          <cell r="H4014" t="str">
            <v>failed</v>
          </cell>
        </row>
        <row r="4015">
          <cell r="D4015">
            <v>2000</v>
          </cell>
          <cell r="H4015" t="str">
            <v>failed</v>
          </cell>
        </row>
        <row r="4016">
          <cell r="D4016">
            <v>9000</v>
          </cell>
          <cell r="H4016" t="str">
            <v>failed</v>
          </cell>
        </row>
        <row r="4017">
          <cell r="D4017">
            <v>7000</v>
          </cell>
          <cell r="H4017" t="str">
            <v>failed</v>
          </cell>
        </row>
        <row r="4018">
          <cell r="D4018">
            <v>500</v>
          </cell>
          <cell r="H4018" t="str">
            <v>failed</v>
          </cell>
        </row>
        <row r="4019">
          <cell r="D4019">
            <v>10000</v>
          </cell>
          <cell r="H4019" t="str">
            <v>failed</v>
          </cell>
        </row>
        <row r="4020">
          <cell r="D4020">
            <v>1500</v>
          </cell>
          <cell r="H4020" t="str">
            <v>failed</v>
          </cell>
        </row>
        <row r="4021">
          <cell r="D4021">
            <v>3500</v>
          </cell>
          <cell r="H4021" t="str">
            <v>failed</v>
          </cell>
        </row>
        <row r="4022">
          <cell r="D4022">
            <v>600</v>
          </cell>
          <cell r="H4022" t="str">
            <v>failed</v>
          </cell>
        </row>
        <row r="4023">
          <cell r="D4023">
            <v>15000</v>
          </cell>
          <cell r="H4023" t="str">
            <v>failed</v>
          </cell>
        </row>
        <row r="4024">
          <cell r="D4024">
            <v>18000</v>
          </cell>
          <cell r="H4024" t="str">
            <v>failed</v>
          </cell>
        </row>
        <row r="4025">
          <cell r="D4025">
            <v>7000</v>
          </cell>
          <cell r="H4025" t="str">
            <v>failed</v>
          </cell>
        </row>
        <row r="4026">
          <cell r="D4026">
            <v>800</v>
          </cell>
          <cell r="H4026" t="str">
            <v>failed</v>
          </cell>
        </row>
        <row r="4027">
          <cell r="D4027">
            <v>5000</v>
          </cell>
          <cell r="H4027" t="str">
            <v>failed</v>
          </cell>
        </row>
        <row r="4028">
          <cell r="D4028">
            <v>4000</v>
          </cell>
          <cell r="H4028" t="str">
            <v>failed</v>
          </cell>
        </row>
        <row r="4029">
          <cell r="D4029">
            <v>3000</v>
          </cell>
          <cell r="H4029" t="str">
            <v>failed</v>
          </cell>
        </row>
        <row r="4030">
          <cell r="D4030">
            <v>2000</v>
          </cell>
          <cell r="H4030" t="str">
            <v>failed</v>
          </cell>
        </row>
        <row r="4031">
          <cell r="D4031">
            <v>20000</v>
          </cell>
          <cell r="H4031" t="str">
            <v>failed</v>
          </cell>
        </row>
        <row r="4032">
          <cell r="D4032">
            <v>2500</v>
          </cell>
          <cell r="H4032" t="str">
            <v>failed</v>
          </cell>
        </row>
        <row r="4033">
          <cell r="D4033">
            <v>5000</v>
          </cell>
          <cell r="H4033" t="str">
            <v>failed</v>
          </cell>
        </row>
        <row r="4034">
          <cell r="D4034">
            <v>6048</v>
          </cell>
          <cell r="H4034" t="str">
            <v>failed</v>
          </cell>
        </row>
        <row r="4035">
          <cell r="D4035">
            <v>23900</v>
          </cell>
          <cell r="H4035" t="str">
            <v>failed</v>
          </cell>
        </row>
        <row r="4036">
          <cell r="D4036">
            <v>13500</v>
          </cell>
          <cell r="H4036" t="str">
            <v>failed</v>
          </cell>
        </row>
        <row r="4037">
          <cell r="D4037">
            <v>10000</v>
          </cell>
          <cell r="H4037" t="str">
            <v>failed</v>
          </cell>
        </row>
        <row r="4038">
          <cell r="D4038">
            <v>6000</v>
          </cell>
          <cell r="H4038" t="str">
            <v>failed</v>
          </cell>
        </row>
        <row r="4039">
          <cell r="D4039">
            <v>700</v>
          </cell>
          <cell r="H4039" t="str">
            <v>failed</v>
          </cell>
        </row>
        <row r="4040">
          <cell r="D4040">
            <v>2500</v>
          </cell>
          <cell r="H4040" t="str">
            <v>failed</v>
          </cell>
        </row>
        <row r="4041">
          <cell r="D4041">
            <v>500</v>
          </cell>
          <cell r="H4041" t="str">
            <v>failed</v>
          </cell>
        </row>
        <row r="4042">
          <cell r="D4042">
            <v>8000</v>
          </cell>
          <cell r="H4042" t="str">
            <v>failed</v>
          </cell>
        </row>
        <row r="4043">
          <cell r="D4043">
            <v>5000</v>
          </cell>
          <cell r="H4043" t="str">
            <v>failed</v>
          </cell>
        </row>
        <row r="4044">
          <cell r="D4044">
            <v>10000</v>
          </cell>
          <cell r="H4044" t="str">
            <v>failed</v>
          </cell>
        </row>
        <row r="4045">
          <cell r="D4045">
            <v>300</v>
          </cell>
          <cell r="H4045" t="str">
            <v>failed</v>
          </cell>
        </row>
        <row r="4046">
          <cell r="D4046">
            <v>600</v>
          </cell>
          <cell r="H4046" t="str">
            <v>failed</v>
          </cell>
        </row>
        <row r="4047">
          <cell r="D4047">
            <v>5000</v>
          </cell>
          <cell r="H4047" t="str">
            <v>failed</v>
          </cell>
        </row>
        <row r="4048">
          <cell r="D4048">
            <v>5600</v>
          </cell>
          <cell r="H4048" t="str">
            <v>failed</v>
          </cell>
        </row>
        <row r="4049">
          <cell r="D4049">
            <v>5000</v>
          </cell>
          <cell r="H4049" t="str">
            <v>failed</v>
          </cell>
        </row>
        <row r="4050">
          <cell r="D4050">
            <v>17000</v>
          </cell>
          <cell r="H4050" t="str">
            <v>failed</v>
          </cell>
        </row>
        <row r="4051">
          <cell r="D4051">
            <v>20000</v>
          </cell>
          <cell r="H4051" t="str">
            <v>failed</v>
          </cell>
        </row>
        <row r="4052">
          <cell r="D4052">
            <v>1500</v>
          </cell>
          <cell r="H4052" t="str">
            <v>failed</v>
          </cell>
        </row>
        <row r="4053">
          <cell r="D4053">
            <v>500</v>
          </cell>
          <cell r="H4053" t="str">
            <v>failed</v>
          </cell>
        </row>
        <row r="4054">
          <cell r="D4054">
            <v>3000</v>
          </cell>
          <cell r="H4054" t="str">
            <v>failed</v>
          </cell>
        </row>
        <row r="4055">
          <cell r="D4055">
            <v>500</v>
          </cell>
          <cell r="H4055" t="str">
            <v>failed</v>
          </cell>
        </row>
        <row r="4056">
          <cell r="D4056">
            <v>8880</v>
          </cell>
          <cell r="H4056" t="str">
            <v>failed</v>
          </cell>
        </row>
        <row r="4057">
          <cell r="D4057">
            <v>5000</v>
          </cell>
          <cell r="H4057" t="str">
            <v>failed</v>
          </cell>
        </row>
        <row r="4058">
          <cell r="D4058">
            <v>1500</v>
          </cell>
          <cell r="H4058" t="str">
            <v>failed</v>
          </cell>
        </row>
        <row r="4059">
          <cell r="D4059">
            <v>3500</v>
          </cell>
          <cell r="H4059" t="str">
            <v>failed</v>
          </cell>
        </row>
        <row r="4060">
          <cell r="D4060">
            <v>3750</v>
          </cell>
          <cell r="H4060" t="str">
            <v>failed</v>
          </cell>
        </row>
        <row r="4061">
          <cell r="D4061">
            <v>10000</v>
          </cell>
          <cell r="H4061" t="str">
            <v>failed</v>
          </cell>
        </row>
        <row r="4062">
          <cell r="D4062">
            <v>10000</v>
          </cell>
          <cell r="H4062" t="str">
            <v>failed</v>
          </cell>
        </row>
        <row r="4063">
          <cell r="D4063">
            <v>525</v>
          </cell>
          <cell r="H4063" t="str">
            <v>failed</v>
          </cell>
        </row>
        <row r="4064">
          <cell r="D4064">
            <v>20000</v>
          </cell>
          <cell r="H4064" t="str">
            <v>failed</v>
          </cell>
        </row>
        <row r="4065">
          <cell r="D4065">
            <v>9500</v>
          </cell>
          <cell r="H4065" t="str">
            <v>failed</v>
          </cell>
        </row>
        <row r="4066">
          <cell r="D4066">
            <v>2000</v>
          </cell>
          <cell r="H4066" t="str">
            <v>failed</v>
          </cell>
        </row>
        <row r="4067">
          <cell r="D4067">
            <v>4000</v>
          </cell>
          <cell r="H4067" t="str">
            <v>failed</v>
          </cell>
        </row>
        <row r="4068">
          <cell r="D4068">
            <v>15000</v>
          </cell>
          <cell r="H4068" t="str">
            <v>failed</v>
          </cell>
        </row>
        <row r="4069">
          <cell r="D4069">
            <v>5000</v>
          </cell>
          <cell r="H4069" t="str">
            <v>failed</v>
          </cell>
        </row>
        <row r="4070">
          <cell r="D4070">
            <v>3495</v>
          </cell>
          <cell r="H4070" t="str">
            <v>failed</v>
          </cell>
        </row>
        <row r="4071">
          <cell r="D4071">
            <v>1250</v>
          </cell>
          <cell r="H4071" t="str">
            <v>failed</v>
          </cell>
        </row>
        <row r="4072">
          <cell r="D4072">
            <v>1000</v>
          </cell>
          <cell r="H4072" t="str">
            <v>failed</v>
          </cell>
        </row>
        <row r="4073">
          <cell r="D4073">
            <v>20000</v>
          </cell>
          <cell r="H4073" t="str">
            <v>failed</v>
          </cell>
        </row>
        <row r="4074">
          <cell r="D4074">
            <v>1000</v>
          </cell>
          <cell r="H4074" t="str">
            <v>failed</v>
          </cell>
        </row>
        <row r="4075">
          <cell r="D4075">
            <v>3500</v>
          </cell>
          <cell r="H4075" t="str">
            <v>failed</v>
          </cell>
        </row>
        <row r="4076">
          <cell r="D4076">
            <v>2750</v>
          </cell>
          <cell r="H4076" t="str">
            <v>failed</v>
          </cell>
        </row>
        <row r="4077">
          <cell r="D4077">
            <v>2000</v>
          </cell>
          <cell r="H4077" t="str">
            <v>failed</v>
          </cell>
        </row>
        <row r="4078">
          <cell r="D4078">
            <v>700</v>
          </cell>
          <cell r="H4078" t="str">
            <v>failed</v>
          </cell>
        </row>
        <row r="4079">
          <cell r="D4079">
            <v>15000</v>
          </cell>
          <cell r="H4079" t="str">
            <v>failed</v>
          </cell>
        </row>
        <row r="4080">
          <cell r="D4080">
            <v>250</v>
          </cell>
          <cell r="H4080" t="str">
            <v>failed</v>
          </cell>
        </row>
        <row r="4081">
          <cell r="D4081">
            <v>3000</v>
          </cell>
          <cell r="H4081" t="str">
            <v>failed</v>
          </cell>
        </row>
        <row r="4082">
          <cell r="D4082">
            <v>3000</v>
          </cell>
          <cell r="H4082" t="str">
            <v>failed</v>
          </cell>
        </row>
        <row r="4083">
          <cell r="D4083">
            <v>2224</v>
          </cell>
          <cell r="H4083" t="str">
            <v>failed</v>
          </cell>
        </row>
        <row r="4084">
          <cell r="D4084">
            <v>150</v>
          </cell>
          <cell r="H4084" t="str">
            <v>failed</v>
          </cell>
        </row>
        <row r="4085">
          <cell r="D4085">
            <v>3500</v>
          </cell>
          <cell r="H4085" t="str">
            <v>failed</v>
          </cell>
        </row>
        <row r="4086">
          <cell r="D4086">
            <v>3000</v>
          </cell>
          <cell r="H4086" t="str">
            <v>failed</v>
          </cell>
        </row>
        <row r="4087">
          <cell r="D4087">
            <v>3500</v>
          </cell>
          <cell r="H4087" t="str">
            <v>failed</v>
          </cell>
        </row>
        <row r="4088">
          <cell r="D4088">
            <v>1000</v>
          </cell>
          <cell r="H4088" t="str">
            <v>failed</v>
          </cell>
        </row>
        <row r="4089">
          <cell r="D4089">
            <v>9600</v>
          </cell>
          <cell r="H4089" t="str">
            <v>failed</v>
          </cell>
        </row>
        <row r="4090">
          <cell r="D4090">
            <v>2000</v>
          </cell>
          <cell r="H4090" t="str">
            <v>failed</v>
          </cell>
        </row>
        <row r="4091">
          <cell r="D4091">
            <v>5000</v>
          </cell>
          <cell r="H4091" t="str">
            <v>failed</v>
          </cell>
        </row>
        <row r="4092">
          <cell r="D4092">
            <v>1000</v>
          </cell>
          <cell r="H4092" t="str">
            <v>failed</v>
          </cell>
        </row>
        <row r="4093">
          <cell r="D4093">
            <v>1600</v>
          </cell>
          <cell r="H4093" t="str">
            <v>failed</v>
          </cell>
        </row>
        <row r="4094">
          <cell r="D4094">
            <v>110000</v>
          </cell>
          <cell r="H4094" t="str">
            <v>failed</v>
          </cell>
        </row>
        <row r="4095">
          <cell r="D4095">
            <v>2500</v>
          </cell>
          <cell r="H4095" t="str">
            <v>failed</v>
          </cell>
        </row>
        <row r="4096">
          <cell r="D4096">
            <v>2000</v>
          </cell>
          <cell r="H4096" t="str">
            <v>failed</v>
          </cell>
        </row>
        <row r="4097">
          <cell r="D4097">
            <v>30000</v>
          </cell>
          <cell r="H4097" t="str">
            <v>failed</v>
          </cell>
        </row>
        <row r="4098">
          <cell r="D4098">
            <v>3500</v>
          </cell>
          <cell r="H4098" t="str">
            <v>failed</v>
          </cell>
        </row>
        <row r="4099">
          <cell r="D4099">
            <v>10000</v>
          </cell>
          <cell r="H4099" t="str">
            <v>failed</v>
          </cell>
        </row>
        <row r="4100">
          <cell r="D4100">
            <v>75000</v>
          </cell>
          <cell r="H4100" t="str">
            <v>failed</v>
          </cell>
        </row>
        <row r="4101">
          <cell r="D4101">
            <v>4500</v>
          </cell>
          <cell r="H4101" t="str">
            <v>failed</v>
          </cell>
        </row>
        <row r="4102">
          <cell r="D4102">
            <v>270</v>
          </cell>
          <cell r="H4102" t="str">
            <v>failed</v>
          </cell>
        </row>
        <row r="4103">
          <cell r="D4103">
            <v>600</v>
          </cell>
          <cell r="H4103" t="str">
            <v>failed</v>
          </cell>
        </row>
        <row r="4104">
          <cell r="D4104">
            <v>500</v>
          </cell>
          <cell r="H4104" t="str">
            <v>failed</v>
          </cell>
        </row>
        <row r="4105">
          <cell r="D4105">
            <v>1000</v>
          </cell>
          <cell r="H4105" t="str">
            <v>failed</v>
          </cell>
        </row>
        <row r="4106">
          <cell r="D4106">
            <v>3000</v>
          </cell>
          <cell r="H4106" t="str">
            <v>failed</v>
          </cell>
        </row>
        <row r="4107">
          <cell r="D4107">
            <v>33000</v>
          </cell>
          <cell r="H4107" t="str">
            <v>failed</v>
          </cell>
        </row>
        <row r="4108">
          <cell r="D4108">
            <v>5000</v>
          </cell>
          <cell r="H4108" t="str">
            <v>failed</v>
          </cell>
        </row>
        <row r="4109">
          <cell r="D4109">
            <v>2000</v>
          </cell>
          <cell r="H4109" t="str">
            <v>failed</v>
          </cell>
        </row>
        <row r="4110">
          <cell r="D4110">
            <v>3000</v>
          </cell>
          <cell r="H4110" t="str">
            <v>failed</v>
          </cell>
        </row>
        <row r="4111">
          <cell r="D4111">
            <v>500</v>
          </cell>
          <cell r="H4111" t="str">
            <v>failed</v>
          </cell>
        </row>
        <row r="4112">
          <cell r="D4112">
            <v>300</v>
          </cell>
          <cell r="H4112" t="str">
            <v>failed</v>
          </cell>
        </row>
        <row r="4113">
          <cell r="D4113">
            <v>3000</v>
          </cell>
          <cell r="H4113" t="str">
            <v>failed</v>
          </cell>
        </row>
        <row r="4114">
          <cell r="D4114">
            <v>2500</v>
          </cell>
          <cell r="H4114" t="str">
            <v>failed</v>
          </cell>
        </row>
        <row r="4115">
          <cell r="D4115">
            <v>1500</v>
          </cell>
          <cell r="H4115" t="str">
            <v>failed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lily/Downloads/data-1-1-3-StarterBook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49.337406250001" createdVersion="4" refreshedVersion="4" minRefreshableVersion="3" recordCount="4114">
  <cacheSource type="worksheet">
    <worksheetSource ref="A1:T4115" sheet="Kickstarter" r:id="rId2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percentage funded" numFmtId="10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m/>
    <s v="In this new TV show &quot;All Politics is Vocal&quot; as high school girls campaign, sing and cheer to be elected Governor of their summer camp."/>
    <n v="8500"/>
    <n v="11633"/>
    <n v="1.369"/>
    <n v="63.92"/>
    <x v="0"/>
    <x v="0"/>
    <x v="0"/>
    <n v="1437620400"/>
    <n v="1434931811"/>
    <x v="0"/>
    <n v="182"/>
    <x v="0"/>
    <x v="0"/>
    <x v="0"/>
    <x v="0"/>
    <x v="0"/>
    <d v="2015-07-23T03:00:00"/>
  </r>
  <r>
    <n v="1"/>
    <m/>
    <s v="A Hannibal TV Show Fan Convention and Art Collective"/>
    <n v="10275"/>
    <n v="14653"/>
    <n v="1.4259999999999999"/>
    <n v="185.48"/>
    <x v="0"/>
    <x v="0"/>
    <x v="0"/>
    <n v="1488464683"/>
    <n v="1485872683"/>
    <x v="0"/>
    <n v="79"/>
    <x v="0"/>
    <x v="0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n v="1.05"/>
    <n v="15"/>
    <x v="0"/>
    <x v="1"/>
    <x v="1"/>
    <n v="1455555083"/>
    <n v="1454691083"/>
    <x v="0"/>
    <n v="35"/>
    <x v="0"/>
    <x v="0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n v="1.0389999999999999"/>
    <n v="69.27"/>
    <x v="0"/>
    <x v="0"/>
    <x v="0"/>
    <n v="1407414107"/>
    <n v="1404822107"/>
    <x v="0"/>
    <n v="150"/>
    <x v="0"/>
    <x v="0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n v="1.23"/>
    <n v="190.55"/>
    <x v="0"/>
    <x v="0"/>
    <x v="0"/>
    <n v="1450555279"/>
    <n v="1447963279"/>
    <x v="0"/>
    <n v="284"/>
    <x v="0"/>
    <x v="0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.0980000000000001"/>
    <n v="93.4"/>
    <x v="0"/>
    <x v="0"/>
    <x v="0"/>
    <n v="1469770500"/>
    <n v="1468362207"/>
    <x v="0"/>
    <n v="47"/>
    <x v="0"/>
    <x v="0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n v="1.0649999999999999"/>
    <n v="146.88"/>
    <x v="0"/>
    <x v="0"/>
    <x v="0"/>
    <n v="1402710250"/>
    <n v="1401846250"/>
    <x v="0"/>
    <n v="58"/>
    <x v="0"/>
    <x v="0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.012"/>
    <n v="159.82"/>
    <x v="0"/>
    <x v="0"/>
    <x v="0"/>
    <n v="1467680867"/>
    <n v="1464224867"/>
    <x v="0"/>
    <n v="57"/>
    <x v="0"/>
    <x v="0"/>
    <x v="0"/>
    <x v="0"/>
    <x v="7"/>
    <d v="2016-07-05T01:07:47"/>
  </r>
  <r>
    <n v="8"/>
    <s v="Sizzling in the Kitchen Flynn Style"/>
    <s v="Help us raise the funds to film our pilot episode!"/>
    <n v="3500"/>
    <n v="3501.52"/>
    <n v="1"/>
    <n v="291.79000000000002"/>
    <x v="0"/>
    <x v="0"/>
    <x v="0"/>
    <n v="1460754000"/>
    <n v="1460155212"/>
    <x v="0"/>
    <n v="12"/>
    <x v="0"/>
    <x v="0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.26"/>
    <n v="31.5"/>
    <x v="0"/>
    <x v="0"/>
    <x v="0"/>
    <n v="1460860144"/>
    <n v="1458268144"/>
    <x v="0"/>
    <n v="20"/>
    <x v="0"/>
    <x v="0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.0049999999999999"/>
    <n v="158.68"/>
    <x v="0"/>
    <x v="0"/>
    <x v="0"/>
    <n v="1403660279"/>
    <n v="1400636279"/>
    <x v="0"/>
    <n v="19"/>
    <x v="0"/>
    <x v="0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n v="1.2050000000000001"/>
    <n v="80.33"/>
    <x v="0"/>
    <x v="0"/>
    <x v="0"/>
    <n v="1471834800"/>
    <n v="1469126462"/>
    <x v="0"/>
    <n v="75"/>
    <x v="0"/>
    <x v="0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n v="1.653"/>
    <n v="59.96"/>
    <x v="0"/>
    <x v="0"/>
    <x v="0"/>
    <n v="1405479600"/>
    <n v="1401642425"/>
    <x v="0"/>
    <n v="827"/>
    <x v="0"/>
    <x v="0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n v="1.6"/>
    <n v="109.78"/>
    <x v="0"/>
    <x v="0"/>
    <x v="0"/>
    <n v="1466713620"/>
    <n v="1463588109"/>
    <x v="0"/>
    <n v="51"/>
    <x v="0"/>
    <x v="0"/>
    <x v="0"/>
    <x v="0"/>
    <x v="13"/>
    <d v="2016-06-23T20:27:00"/>
  </r>
  <r>
    <n v="14"/>
    <s v="3010 | Sci-fi Series"/>
    <s v="A highly charged post apocalyptic sci fi series that pulls no punches!"/>
    <n v="6000"/>
    <n v="6056"/>
    <n v="1.0089999999999999"/>
    <n v="147.71"/>
    <x v="0"/>
    <x v="2"/>
    <x v="2"/>
    <n v="1405259940"/>
    <n v="1403051888"/>
    <x v="0"/>
    <n v="41"/>
    <x v="0"/>
    <x v="0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n v="1.0660000000000001"/>
    <n v="21.76"/>
    <x v="0"/>
    <x v="3"/>
    <x v="3"/>
    <n v="1443384840"/>
    <n v="1441790658"/>
    <x v="0"/>
    <n v="98"/>
    <x v="0"/>
    <x v="0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n v="1.002"/>
    <n v="171.84"/>
    <x v="0"/>
    <x v="0"/>
    <x v="0"/>
    <n v="1402896600"/>
    <n v="1398971211"/>
    <x v="0"/>
    <n v="70"/>
    <x v="0"/>
    <x v="0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n v="1.0069999999999999"/>
    <n v="41.94"/>
    <x v="0"/>
    <x v="1"/>
    <x v="1"/>
    <n v="1415126022"/>
    <n v="1412530422"/>
    <x v="0"/>
    <n v="36"/>
    <x v="0"/>
    <x v="0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n v="1.0629999999999999"/>
    <n v="93.26"/>
    <x v="0"/>
    <x v="0"/>
    <x v="0"/>
    <n v="1410958856"/>
    <n v="1408366856"/>
    <x v="0"/>
    <n v="342"/>
    <x v="0"/>
    <x v="0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n v="1.4530000000000001"/>
    <n v="56.14"/>
    <x v="0"/>
    <x v="0"/>
    <x v="0"/>
    <n v="1437420934"/>
    <n v="1434828934"/>
    <x v="0"/>
    <n v="22"/>
    <x v="0"/>
    <x v="0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n v="1.002"/>
    <n v="80.16"/>
    <x v="0"/>
    <x v="0"/>
    <x v="0"/>
    <n v="1442167912"/>
    <n v="1436983912"/>
    <x v="0"/>
    <n v="25"/>
    <x v="0"/>
    <x v="0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.091"/>
    <n v="199.9"/>
    <x v="0"/>
    <x v="0"/>
    <x v="0"/>
    <n v="1411743789"/>
    <n v="1409151789"/>
    <x v="0"/>
    <n v="101"/>
    <x v="0"/>
    <x v="0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n v="1.171"/>
    <n v="51.25"/>
    <x v="0"/>
    <x v="0"/>
    <x v="0"/>
    <n v="1420099140"/>
    <n v="1418766740"/>
    <x v="0"/>
    <n v="8"/>
    <x v="0"/>
    <x v="0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n v="1.1850000000000001"/>
    <n v="103.04"/>
    <x v="0"/>
    <x v="0"/>
    <x v="0"/>
    <n v="1430407200"/>
    <n v="1428086501"/>
    <x v="0"/>
    <n v="23"/>
    <x v="0"/>
    <x v="0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n v="1.0880000000000001"/>
    <n v="66.349999999999994"/>
    <x v="0"/>
    <x v="0"/>
    <x v="0"/>
    <n v="1442345940"/>
    <n v="1439494863"/>
    <x v="0"/>
    <n v="574"/>
    <x v="0"/>
    <x v="0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.333"/>
    <n v="57.14"/>
    <x v="0"/>
    <x v="0"/>
    <x v="0"/>
    <n v="1452299761"/>
    <n v="1447115761"/>
    <x v="0"/>
    <n v="14"/>
    <x v="0"/>
    <x v="0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n v="1.552"/>
    <n v="102.11"/>
    <x v="0"/>
    <x v="0"/>
    <x v="0"/>
    <n v="1408278144"/>
    <n v="1404822144"/>
    <x v="0"/>
    <n v="19"/>
    <x v="0"/>
    <x v="0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n v="1.117"/>
    <n v="148.97"/>
    <x v="0"/>
    <x v="4"/>
    <x v="4"/>
    <n v="1416113833"/>
    <n v="1413518233"/>
    <x v="0"/>
    <n v="150"/>
    <x v="0"/>
    <x v="0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n v="1.004"/>
    <n v="169.61"/>
    <x v="0"/>
    <x v="0"/>
    <x v="0"/>
    <n v="1450307284"/>
    <n v="1447715284"/>
    <x v="0"/>
    <n v="71"/>
    <x v="0"/>
    <x v="0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n v="1.2330000000000001"/>
    <n v="31.62"/>
    <x v="0"/>
    <x v="1"/>
    <x v="1"/>
    <n v="1406045368"/>
    <n v="1403453368"/>
    <x v="0"/>
    <n v="117"/>
    <x v="0"/>
    <x v="0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n v="1.0129999999999999"/>
    <n v="76.45"/>
    <x v="0"/>
    <x v="0"/>
    <x v="0"/>
    <n v="1408604515"/>
    <n v="1406012515"/>
    <x v="0"/>
    <n v="53"/>
    <x v="0"/>
    <x v="0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n v="1"/>
    <n v="13"/>
    <x v="0"/>
    <x v="0"/>
    <x v="0"/>
    <n v="1453748434"/>
    <n v="1452193234"/>
    <x v="0"/>
    <n v="1"/>
    <x v="0"/>
    <x v="0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n v="1.002"/>
    <n v="320.45"/>
    <x v="0"/>
    <x v="0"/>
    <x v="0"/>
    <n v="1463111940"/>
    <n v="1459523017"/>
    <x v="0"/>
    <n v="89"/>
    <x v="0"/>
    <x v="0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n v="1.0209999999999999"/>
    <n v="83.75"/>
    <x v="0"/>
    <x v="0"/>
    <x v="0"/>
    <n v="1447001501"/>
    <n v="1444405901"/>
    <x v="0"/>
    <n v="64"/>
    <x v="0"/>
    <x v="0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n v="1.3049999999999999"/>
    <n v="49.88"/>
    <x v="0"/>
    <x v="0"/>
    <x v="0"/>
    <n v="1407224601"/>
    <n v="1405928601"/>
    <x v="0"/>
    <n v="68"/>
    <x v="0"/>
    <x v="0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n v="1.665"/>
    <n v="59.46"/>
    <x v="0"/>
    <x v="0"/>
    <x v="0"/>
    <n v="1430179200"/>
    <n v="1428130814"/>
    <x v="0"/>
    <n v="28"/>
    <x v="0"/>
    <x v="0"/>
    <x v="0"/>
    <x v="0"/>
    <x v="35"/>
    <d v="2015-04-28T00:00:00"/>
  </r>
  <r>
    <n v="36"/>
    <s v="THE LISTENING BOX"/>
    <s v="A modern day priest makes an unusual discovery, setting off a chain of events."/>
    <n v="6000"/>
    <n v="8529"/>
    <n v="1.4219999999999999"/>
    <n v="193.84"/>
    <x v="0"/>
    <x v="0"/>
    <x v="0"/>
    <n v="1428128525"/>
    <n v="1425540125"/>
    <x v="0"/>
    <n v="44"/>
    <x v="0"/>
    <x v="0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n v="1.8340000000000001"/>
    <n v="159.51"/>
    <x v="0"/>
    <x v="0"/>
    <x v="0"/>
    <n v="1425055079"/>
    <n v="1422463079"/>
    <x v="0"/>
    <n v="253"/>
    <x v="0"/>
    <x v="0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n v="1.1000000000000001"/>
    <n v="41.68"/>
    <x v="0"/>
    <x v="0"/>
    <x v="0"/>
    <n v="1368235344"/>
    <n v="1365643344"/>
    <x v="0"/>
    <n v="66"/>
    <x v="0"/>
    <x v="0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n v="1.31"/>
    <n v="150.9"/>
    <x v="0"/>
    <x v="1"/>
    <x v="1"/>
    <n v="1401058740"/>
    <n v="1398388068"/>
    <x v="0"/>
    <n v="217"/>
    <x v="0"/>
    <x v="0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n v="1.014"/>
    <n v="126.69"/>
    <x v="0"/>
    <x v="0"/>
    <x v="0"/>
    <n v="1403150400"/>
    <n v="1401426488"/>
    <x v="0"/>
    <n v="16"/>
    <x v="0"/>
    <x v="0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n v="1"/>
    <n v="105.26"/>
    <x v="0"/>
    <x v="0"/>
    <x v="0"/>
    <n v="1412516354"/>
    <n v="1409924354"/>
    <x v="0"/>
    <n v="19"/>
    <x v="0"/>
    <x v="0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n v="1.419"/>
    <n v="117.51"/>
    <x v="0"/>
    <x v="0"/>
    <x v="0"/>
    <n v="1419780026"/>
    <n v="1417188026"/>
    <x v="0"/>
    <n v="169"/>
    <x v="0"/>
    <x v="0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.0870000000000002"/>
    <n v="117.36"/>
    <x v="0"/>
    <x v="0"/>
    <x v="0"/>
    <n v="1405209600"/>
    <n v="1402599486"/>
    <x v="0"/>
    <n v="263"/>
    <x v="0"/>
    <x v="0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n v="1"/>
    <n v="133.33000000000001"/>
    <x v="0"/>
    <x v="0"/>
    <x v="0"/>
    <n v="1412648537"/>
    <n v="1408760537"/>
    <x v="0"/>
    <n v="15"/>
    <x v="0"/>
    <x v="0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n v="1.2"/>
    <n v="98.36"/>
    <x v="0"/>
    <x v="0"/>
    <x v="0"/>
    <n v="1461769107"/>
    <n v="1459177107"/>
    <x v="0"/>
    <n v="61"/>
    <x v="0"/>
    <x v="0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n v="1.042"/>
    <n v="194.44"/>
    <x v="0"/>
    <x v="2"/>
    <x v="2"/>
    <n v="1450220974"/>
    <n v="1447628974"/>
    <x v="0"/>
    <n v="45"/>
    <x v="0"/>
    <x v="0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n v="1.0760000000000001"/>
    <n v="76.87"/>
    <x v="0"/>
    <x v="0"/>
    <x v="0"/>
    <n v="1419021607"/>
    <n v="1413834007"/>
    <x v="0"/>
    <n v="70"/>
    <x v="0"/>
    <x v="0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n v="1.08"/>
    <n v="56.82"/>
    <x v="0"/>
    <x v="1"/>
    <x v="1"/>
    <n v="1425211200"/>
    <n v="1422534260"/>
    <x v="0"/>
    <n v="38"/>
    <x v="0"/>
    <x v="0"/>
    <x v="0"/>
    <x v="0"/>
    <x v="48"/>
    <d v="2015-03-01T12:00:00"/>
  </r>
  <r>
    <n v="49"/>
    <s v="Driving Jersey - Season Five"/>
    <s v="Driving Jersey is real people telling real stories."/>
    <n v="12000"/>
    <n v="12000"/>
    <n v="1"/>
    <n v="137.93"/>
    <x v="0"/>
    <x v="0"/>
    <x v="0"/>
    <n v="1445660045"/>
    <n v="1443068045"/>
    <x v="0"/>
    <n v="87"/>
    <x v="0"/>
    <x v="0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n v="1"/>
    <n v="27.27"/>
    <x v="0"/>
    <x v="1"/>
    <x v="1"/>
    <n v="1422637200"/>
    <n v="1419271458"/>
    <x v="0"/>
    <n v="22"/>
    <x v="0"/>
    <x v="0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n v="1.28"/>
    <n v="118.34"/>
    <x v="0"/>
    <x v="0"/>
    <x v="0"/>
    <n v="1439245037"/>
    <n v="1436653037"/>
    <x v="0"/>
    <n v="119"/>
    <x v="0"/>
    <x v="0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n v="1.1619999999999999"/>
    <n v="223.48"/>
    <x v="0"/>
    <x v="0"/>
    <x v="0"/>
    <n v="1405615846"/>
    <n v="1403023846"/>
    <x v="0"/>
    <n v="52"/>
    <x v="0"/>
    <x v="0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n v="1.0960000000000001"/>
    <n v="28.11"/>
    <x v="0"/>
    <x v="0"/>
    <x v="0"/>
    <n v="1396648800"/>
    <n v="1395407445"/>
    <x v="0"/>
    <n v="117"/>
    <x v="0"/>
    <x v="0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.01"/>
    <n v="194.23"/>
    <x v="0"/>
    <x v="0"/>
    <x v="0"/>
    <n v="1451063221"/>
    <n v="1448471221"/>
    <x v="0"/>
    <n v="52"/>
    <x v="0"/>
    <x v="0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n v="1.29"/>
    <n v="128.94999999999999"/>
    <x v="0"/>
    <x v="0"/>
    <x v="0"/>
    <n v="1464390916"/>
    <n v="1462576516"/>
    <x v="0"/>
    <n v="86"/>
    <x v="0"/>
    <x v="0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n v="1.073"/>
    <n v="49.32"/>
    <x v="0"/>
    <x v="1"/>
    <x v="1"/>
    <n v="1433779200"/>
    <n v="1432559424"/>
    <x v="0"/>
    <n v="174"/>
    <x v="0"/>
    <x v="0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.0189999999999999"/>
    <n v="221.52"/>
    <x v="0"/>
    <x v="0"/>
    <x v="0"/>
    <n v="1429991962"/>
    <n v="1427399962"/>
    <x v="0"/>
    <n v="69"/>
    <x v="0"/>
    <x v="0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n v="1.0289999999999999"/>
    <n v="137.21"/>
    <x v="0"/>
    <x v="0"/>
    <x v="0"/>
    <n v="1416423172"/>
    <n v="1413827572"/>
    <x v="0"/>
    <n v="75"/>
    <x v="0"/>
    <x v="0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n v="1.0009999999999999"/>
    <n v="606.82000000000005"/>
    <x v="0"/>
    <x v="0"/>
    <x v="0"/>
    <n v="1442264400"/>
    <n v="1439530776"/>
    <x v="0"/>
    <n v="33"/>
    <x v="0"/>
    <x v="0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n v="1.0329999999999999"/>
    <n v="43.04"/>
    <x v="0"/>
    <x v="1"/>
    <x v="1"/>
    <n v="1395532800"/>
    <n v="1393882717"/>
    <x v="0"/>
    <n v="108"/>
    <x v="0"/>
    <x v="1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n v="1.4830000000000001"/>
    <n v="322.39"/>
    <x v="0"/>
    <x v="0"/>
    <x v="0"/>
    <n v="1370547157"/>
    <n v="1368646357"/>
    <x v="0"/>
    <n v="23"/>
    <x v="0"/>
    <x v="1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n v="1.5469999999999999"/>
    <n v="96.71"/>
    <x v="0"/>
    <x v="0"/>
    <x v="0"/>
    <n v="1362337878"/>
    <n v="1360177878"/>
    <x v="0"/>
    <n v="48"/>
    <x v="0"/>
    <x v="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n v="1.135"/>
    <n v="35.47"/>
    <x v="0"/>
    <x v="0"/>
    <x v="0"/>
    <n v="1388206740"/>
    <n v="1386194013"/>
    <x v="0"/>
    <n v="64"/>
    <x v="0"/>
    <x v="1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n v="1.7330000000000001"/>
    <n v="86.67"/>
    <x v="0"/>
    <x v="0"/>
    <x v="0"/>
    <n v="1373243181"/>
    <n v="1370651181"/>
    <x v="0"/>
    <n v="24"/>
    <x v="0"/>
    <x v="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n v="1.075"/>
    <n v="132.05000000000001"/>
    <x v="0"/>
    <x v="5"/>
    <x v="5"/>
    <n v="1407736740"/>
    <n v="1405453354"/>
    <x v="0"/>
    <n v="57"/>
    <x v="0"/>
    <x v="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n v="1.1859999999999999"/>
    <n v="91.23"/>
    <x v="0"/>
    <x v="0"/>
    <x v="0"/>
    <n v="1468873420"/>
    <n v="1466281420"/>
    <x v="0"/>
    <n v="26"/>
    <x v="0"/>
    <x v="1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n v="1.163"/>
    <n v="116.25"/>
    <x v="0"/>
    <x v="0"/>
    <x v="0"/>
    <n v="1342360804"/>
    <n v="1339768804"/>
    <x v="0"/>
    <n v="20"/>
    <x v="0"/>
    <x v="1"/>
    <x v="0"/>
    <x v="1"/>
    <x v="67"/>
    <d v="2012-07-15T14:00:04"/>
  </r>
  <r>
    <n v="68"/>
    <s v="King Eider: Short Film"/>
    <s v="Black Comedy by final year students at Leeds University. _x000d_'Bird watching, tea, seaside and murder. Just your average British holiday.'"/>
    <n v="600"/>
    <n v="763"/>
    <n v="1.272"/>
    <n v="21.19"/>
    <x v="0"/>
    <x v="1"/>
    <x v="1"/>
    <n v="1393162791"/>
    <n v="1390570791"/>
    <x v="0"/>
    <n v="36"/>
    <x v="0"/>
    <x v="1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n v="1.109"/>
    <n v="62.33"/>
    <x v="0"/>
    <x v="0"/>
    <x v="0"/>
    <n v="1317538740"/>
    <n v="1314765025"/>
    <x v="0"/>
    <n v="178"/>
    <x v="0"/>
    <x v="1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n v="1.272"/>
    <n v="37.409999999999997"/>
    <x v="0"/>
    <x v="0"/>
    <x v="0"/>
    <n v="1315171845"/>
    <n v="1309987845"/>
    <x v="0"/>
    <n v="17"/>
    <x v="0"/>
    <x v="1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.2390000000000001"/>
    <n v="69.72"/>
    <x v="0"/>
    <x v="0"/>
    <x v="0"/>
    <n v="1338186657"/>
    <n v="1333002657"/>
    <x v="0"/>
    <n v="32"/>
    <x v="0"/>
    <x v="1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n v="1.0840000000000001"/>
    <n v="58.17"/>
    <x v="0"/>
    <x v="0"/>
    <x v="0"/>
    <n v="1352937600"/>
    <n v="1351210481"/>
    <x v="0"/>
    <n v="41"/>
    <x v="0"/>
    <x v="1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"/>
    <n v="50"/>
    <x v="0"/>
    <x v="0"/>
    <x v="0"/>
    <n v="1304395140"/>
    <n v="1297620584"/>
    <x v="0"/>
    <n v="18"/>
    <x v="0"/>
    <x v="1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.129"/>
    <n v="19.47"/>
    <x v="0"/>
    <x v="6"/>
    <x v="3"/>
    <n v="1453376495"/>
    <n v="1450784495"/>
    <x v="0"/>
    <n v="29"/>
    <x v="0"/>
    <x v="1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n v="1.1539999999999999"/>
    <n v="85.96"/>
    <x v="0"/>
    <x v="0"/>
    <x v="0"/>
    <n v="1366693272"/>
    <n v="1364101272"/>
    <x v="0"/>
    <n v="47"/>
    <x v="0"/>
    <x v="1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n v="1.5329999999999999"/>
    <n v="30.67"/>
    <x v="0"/>
    <x v="0"/>
    <x v="0"/>
    <n v="1325007358"/>
    <n v="1319819758"/>
    <x v="0"/>
    <n v="15"/>
    <x v="0"/>
    <x v="1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n v="3.9249999999999998"/>
    <n v="60.38"/>
    <x v="0"/>
    <x v="0"/>
    <x v="0"/>
    <n v="1337569140"/>
    <n v="1332991717"/>
    <x v="0"/>
    <n v="26"/>
    <x v="0"/>
    <x v="1"/>
    <x v="0"/>
    <x v="1"/>
    <x v="77"/>
    <d v="2012-05-21T02:59:00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n v="27.02"/>
    <n v="38.6"/>
    <x v="0"/>
    <x v="6"/>
    <x v="3"/>
    <n v="1472751121"/>
    <n v="1471887121"/>
    <x v="0"/>
    <n v="35"/>
    <x v="0"/>
    <x v="1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n v="1.27"/>
    <n v="40.270000000000003"/>
    <x v="0"/>
    <x v="1"/>
    <x v="1"/>
    <n v="1398451093"/>
    <n v="1395859093"/>
    <x v="0"/>
    <n v="41"/>
    <x v="0"/>
    <x v="1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n v="1.073"/>
    <n v="273.83"/>
    <x v="0"/>
    <x v="0"/>
    <x v="0"/>
    <n v="1386640856"/>
    <n v="1383616856"/>
    <x v="0"/>
    <n v="47"/>
    <x v="0"/>
    <x v="1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n v="1.98"/>
    <n v="53.04"/>
    <x v="0"/>
    <x v="0"/>
    <x v="0"/>
    <n v="1342234920"/>
    <n v="1341892127"/>
    <x v="0"/>
    <n v="28"/>
    <x v="0"/>
    <x v="1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"/>
    <n v="40.01"/>
    <x v="0"/>
    <x v="0"/>
    <x v="0"/>
    <n v="1318189261"/>
    <n v="1315597261"/>
    <x v="0"/>
    <n v="100"/>
    <x v="0"/>
    <x v="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n v="1.0249999999999999"/>
    <n v="15.77"/>
    <x v="0"/>
    <x v="1"/>
    <x v="1"/>
    <n v="1424604600"/>
    <n v="1423320389"/>
    <x v="0"/>
    <n v="13"/>
    <x v="0"/>
    <x v="1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n v="1"/>
    <n v="71.430000000000007"/>
    <x v="0"/>
    <x v="0"/>
    <x v="0"/>
    <n v="1305483086"/>
    <n v="1302891086"/>
    <x v="0"/>
    <n v="7"/>
    <x v="0"/>
    <x v="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n v="1.2549999999999999"/>
    <n v="71.709999999999994"/>
    <x v="0"/>
    <x v="0"/>
    <x v="0"/>
    <n v="1316746837"/>
    <n v="1314154837"/>
    <x v="0"/>
    <n v="21"/>
    <x v="0"/>
    <x v="1"/>
    <x v="0"/>
    <x v="1"/>
    <x v="85"/>
    <d v="2011-09-23T03:00:37"/>
  </r>
  <r>
    <n v="86"/>
    <s v="SECOND CHANCE - DEUXIÃˆME CHANCE"/>
    <s v="Two women, two destinies connected by a letter. _x000d_Between Paris and Skopje a poetic outstanding story of true courage, love and hope."/>
    <n v="6000"/>
    <n v="6388"/>
    <n v="1.0649999999999999"/>
    <n v="375.76"/>
    <x v="0"/>
    <x v="6"/>
    <x v="3"/>
    <n v="1451226045"/>
    <n v="1444828845"/>
    <x v="0"/>
    <n v="17"/>
    <x v="0"/>
    <x v="1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n v="1.046"/>
    <n v="104.6"/>
    <x v="0"/>
    <x v="0"/>
    <x v="0"/>
    <n v="1275529260"/>
    <n v="1274705803"/>
    <x v="0"/>
    <n v="25"/>
    <x v="0"/>
    <x v="1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n v="1.0289999999999999"/>
    <n v="60"/>
    <x v="0"/>
    <x v="0"/>
    <x v="0"/>
    <n v="1403452131"/>
    <n v="1401205731"/>
    <x v="0"/>
    <n v="60"/>
    <x v="0"/>
    <x v="1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n v="1.151"/>
    <n v="123.29"/>
    <x v="0"/>
    <x v="0"/>
    <x v="0"/>
    <n v="1370196192"/>
    <n v="1368036192"/>
    <x v="0"/>
    <n v="56"/>
    <x v="0"/>
    <x v="1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n v="1.004"/>
    <n v="31.38"/>
    <x v="0"/>
    <x v="0"/>
    <x v="0"/>
    <n v="1310454499"/>
    <n v="1307862499"/>
    <x v="0"/>
    <n v="16"/>
    <x v="0"/>
    <x v="1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.2"/>
    <n v="78.260000000000005"/>
    <x v="0"/>
    <x v="0"/>
    <x v="0"/>
    <n v="1305625164"/>
    <n v="1300354764"/>
    <x v="0"/>
    <n v="46"/>
    <x v="0"/>
    <x v="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n v="1.052"/>
    <n v="122.33"/>
    <x v="0"/>
    <x v="5"/>
    <x v="5"/>
    <n v="1485936000"/>
    <n v="1481949983"/>
    <x v="0"/>
    <n v="43"/>
    <x v="0"/>
    <x v="1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.1060000000000001"/>
    <n v="73.73"/>
    <x v="0"/>
    <x v="0"/>
    <x v="0"/>
    <n v="1341349200"/>
    <n v="1338928537"/>
    <x v="0"/>
    <n v="15"/>
    <x v="0"/>
    <x v="1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.04"/>
    <n v="21.67"/>
    <x v="0"/>
    <x v="1"/>
    <x v="1"/>
    <n v="1396890822"/>
    <n v="1395162822"/>
    <x v="0"/>
    <n v="12"/>
    <x v="0"/>
    <x v="1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.3140000000000001"/>
    <n v="21.9"/>
    <x v="0"/>
    <x v="0"/>
    <x v="0"/>
    <n v="1330214841"/>
    <n v="1327622841"/>
    <x v="0"/>
    <n v="21"/>
    <x v="0"/>
    <x v="1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n v="1.147"/>
    <n v="50.59"/>
    <x v="0"/>
    <x v="0"/>
    <x v="0"/>
    <n v="1280631600"/>
    <n v="1274889241"/>
    <x v="0"/>
    <n v="34"/>
    <x v="0"/>
    <x v="1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.0629999999999999"/>
    <n v="53.13"/>
    <x v="0"/>
    <x v="0"/>
    <x v="0"/>
    <n v="1310440482"/>
    <n v="1307848482"/>
    <x v="0"/>
    <n v="8"/>
    <x v="0"/>
    <x v="1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n v="1.0629999999999999"/>
    <n v="56.67"/>
    <x v="0"/>
    <x v="0"/>
    <x v="0"/>
    <n v="1354923000"/>
    <n v="1351796674"/>
    <x v="0"/>
    <n v="60"/>
    <x v="0"/>
    <x v="1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n v="1.06"/>
    <n v="40.78"/>
    <x v="0"/>
    <x v="0"/>
    <x v="0"/>
    <n v="1390426799"/>
    <n v="1387834799"/>
    <x v="0"/>
    <n v="39"/>
    <x v="0"/>
    <x v="1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n v="1"/>
    <n v="192.31"/>
    <x v="0"/>
    <x v="0"/>
    <x v="0"/>
    <n v="1352055886"/>
    <n v="1350324286"/>
    <x v="0"/>
    <n v="26"/>
    <x v="0"/>
    <x v="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"/>
    <n v="100"/>
    <x v="0"/>
    <x v="0"/>
    <x v="0"/>
    <n v="1359052710"/>
    <n v="1356979110"/>
    <x v="0"/>
    <n v="35"/>
    <x v="0"/>
    <x v="1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n v="1.278"/>
    <n v="117.92"/>
    <x v="0"/>
    <x v="0"/>
    <x v="0"/>
    <n v="1293073733"/>
    <n v="1290481733"/>
    <x v="0"/>
    <n v="65"/>
    <x v="0"/>
    <x v="1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n v="1.052"/>
    <n v="27.9"/>
    <x v="0"/>
    <x v="1"/>
    <x v="1"/>
    <n v="1394220030"/>
    <n v="1392232830"/>
    <x v="0"/>
    <n v="49"/>
    <x v="0"/>
    <x v="1"/>
    <x v="0"/>
    <x v="1"/>
    <x v="103"/>
    <d v="2014-03-07T19:20:30"/>
  </r>
  <r>
    <n v="104"/>
    <s v="Good 'Ol Trumpet"/>
    <s v="UCF short film about an old man, his love for music, and his misplaced trumpet.  "/>
    <n v="500"/>
    <n v="600"/>
    <n v="1.2"/>
    <n v="60"/>
    <x v="0"/>
    <x v="0"/>
    <x v="0"/>
    <n v="1301792400"/>
    <n v="1299775266"/>
    <x v="0"/>
    <n v="10"/>
    <x v="0"/>
    <x v="1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n v="1.0740000000000001"/>
    <n v="39.380000000000003"/>
    <x v="0"/>
    <x v="0"/>
    <x v="0"/>
    <n v="1463184000"/>
    <n v="1461605020"/>
    <x v="0"/>
    <n v="60"/>
    <x v="0"/>
    <x v="1"/>
    <x v="0"/>
    <x v="1"/>
    <x v="105"/>
    <d v="2016-05-14T00:00:00"/>
  </r>
  <r>
    <n v="106"/>
    <s v="LOST WEEKEND"/>
    <s v="A Boy. A Girl. A Car. A Serial Killer."/>
    <n v="5000"/>
    <n v="5025"/>
    <n v="1.0049999999999999"/>
    <n v="186.11"/>
    <x v="0"/>
    <x v="0"/>
    <x v="0"/>
    <n v="1333391901"/>
    <n v="1332182301"/>
    <x v="0"/>
    <n v="27"/>
    <x v="0"/>
    <x v="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.0249999999999999"/>
    <n v="111.38"/>
    <x v="0"/>
    <x v="0"/>
    <x v="0"/>
    <n v="1303688087"/>
    <n v="1301787287"/>
    <x v="0"/>
    <n v="69"/>
    <x v="0"/>
    <x v="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n v="2.4670000000000001"/>
    <n v="78.72"/>
    <x v="0"/>
    <x v="0"/>
    <x v="0"/>
    <n v="1370011370"/>
    <n v="1364827370"/>
    <x v="0"/>
    <n v="47"/>
    <x v="0"/>
    <x v="1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.1949999999999998"/>
    <n v="46.7"/>
    <x v="0"/>
    <x v="0"/>
    <x v="0"/>
    <n v="1298680630"/>
    <n v="1296088630"/>
    <x v="0"/>
    <n v="47"/>
    <x v="0"/>
    <x v="1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n v="1.3080000000000001"/>
    <n v="65.38"/>
    <x v="0"/>
    <x v="0"/>
    <x v="0"/>
    <n v="1384408740"/>
    <n v="1381445253"/>
    <x v="0"/>
    <n v="26"/>
    <x v="0"/>
    <x v="1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n v="1.546"/>
    <n v="102.08"/>
    <x v="0"/>
    <x v="2"/>
    <x v="2"/>
    <n v="1433059187"/>
    <n v="1430467187"/>
    <x v="0"/>
    <n v="53"/>
    <x v="0"/>
    <x v="1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n v="1.04"/>
    <n v="64.2"/>
    <x v="0"/>
    <x v="0"/>
    <x v="0"/>
    <n v="1397354400"/>
    <n v="1395277318"/>
    <x v="0"/>
    <n v="81"/>
    <x v="0"/>
    <x v="1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n v="1.41"/>
    <n v="90.38"/>
    <x v="0"/>
    <x v="0"/>
    <x v="0"/>
    <n v="1312642800"/>
    <n v="1311963128"/>
    <x v="0"/>
    <n v="78"/>
    <x v="0"/>
    <x v="1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n v="1.0329999999999999"/>
    <n v="88.57"/>
    <x v="0"/>
    <x v="0"/>
    <x v="0"/>
    <n v="1326436488"/>
    <n v="1321252488"/>
    <x v="0"/>
    <n v="35"/>
    <x v="0"/>
    <x v="1"/>
    <x v="0"/>
    <x v="1"/>
    <x v="114"/>
    <d v="2012-01-13T06:34:48"/>
  </r>
  <r>
    <n v="115"/>
    <s v="The World's Greatest Lover"/>
    <s v="Never judge a book (or a lover) by their cover."/>
    <n v="450"/>
    <n v="632"/>
    <n v="1.4039999999999999"/>
    <n v="28.73"/>
    <x v="0"/>
    <x v="0"/>
    <x v="0"/>
    <n v="1328377444"/>
    <n v="1326217444"/>
    <x v="0"/>
    <n v="22"/>
    <x v="0"/>
    <x v="1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n v="1.137"/>
    <n v="69.790000000000006"/>
    <x v="0"/>
    <x v="0"/>
    <x v="0"/>
    <n v="1302260155"/>
    <n v="1298289355"/>
    <x v="0"/>
    <n v="57"/>
    <x v="0"/>
    <x v="1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.0049999999999999"/>
    <n v="167.49"/>
    <x v="0"/>
    <x v="0"/>
    <x v="0"/>
    <n v="1276110000"/>
    <n v="1268337744"/>
    <x v="0"/>
    <n v="27"/>
    <x v="0"/>
    <x v="1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n v="1.1299999999999999"/>
    <n v="144.91"/>
    <x v="0"/>
    <x v="0"/>
    <x v="0"/>
    <n v="1311902236"/>
    <n v="1309310236"/>
    <x v="0"/>
    <n v="39"/>
    <x v="0"/>
    <x v="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.046"/>
    <n v="91.84"/>
    <x v="0"/>
    <x v="0"/>
    <x v="0"/>
    <n v="1313276400"/>
    <n v="1310693986"/>
    <x v="0"/>
    <n v="37"/>
    <x v="0"/>
    <x v="1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n v="10"/>
    <x v="1"/>
    <x v="7"/>
    <x v="6"/>
    <n v="1475457107"/>
    <n v="1472865107"/>
    <x v="0"/>
    <n v="1"/>
    <x v="1"/>
    <x v="2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n v="0"/>
    <n v="1"/>
    <x v="1"/>
    <x v="0"/>
    <x v="0"/>
    <n v="1429352160"/>
    <n v="1427993710"/>
    <x v="0"/>
    <n v="1"/>
    <x v="1"/>
    <x v="2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n v="0"/>
    <n v="0"/>
    <x v="1"/>
    <x v="0"/>
    <x v="0"/>
    <n v="1476094907"/>
    <n v="1470910907"/>
    <x v="0"/>
    <n v="0"/>
    <x v="1"/>
    <x v="2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n v="3.0000000000000001E-3"/>
    <n v="25.17"/>
    <x v="1"/>
    <x v="0"/>
    <x v="0"/>
    <n v="1414533600"/>
    <n v="1411411564"/>
    <x v="0"/>
    <n v="6"/>
    <x v="1"/>
    <x v="2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n v="0"/>
    <n v="0"/>
    <x v="1"/>
    <x v="0"/>
    <x v="0"/>
    <n v="1431728242"/>
    <n v="1429568242"/>
    <x v="0"/>
    <n v="0"/>
    <x v="1"/>
    <x v="2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n v="0.14000000000000001"/>
    <n v="11.67"/>
    <x v="1"/>
    <x v="5"/>
    <x v="5"/>
    <n v="1486165880"/>
    <n v="1480981880"/>
    <x v="0"/>
    <n v="6"/>
    <x v="1"/>
    <x v="2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5.5E-2"/>
    <n v="106.69"/>
    <x v="1"/>
    <x v="0"/>
    <x v="0"/>
    <n v="1433988000"/>
    <n v="1431353337"/>
    <x v="0"/>
    <n v="13"/>
    <x v="1"/>
    <x v="2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n v="2.4E-2"/>
    <n v="47.5"/>
    <x v="1"/>
    <x v="0"/>
    <x v="0"/>
    <n v="1428069541"/>
    <n v="1425481141"/>
    <x v="0"/>
    <n v="4"/>
    <x v="1"/>
    <x v="2"/>
    <x v="0"/>
    <x v="2"/>
    <x v="127"/>
    <d v="2015-04-03T13:59:01"/>
  </r>
  <r>
    <n v="128"/>
    <s v="Ralphi3 (Canceled)"/>
    <s v="A Science Fiction film filled with entertainment and Excitement"/>
    <n v="100000"/>
    <n v="1867"/>
    <n v="1.9E-2"/>
    <n v="311.17"/>
    <x v="1"/>
    <x v="0"/>
    <x v="0"/>
    <n v="1476941293"/>
    <n v="1473917293"/>
    <x v="0"/>
    <n v="6"/>
    <x v="1"/>
    <x v="2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n v="0"/>
    <x v="1"/>
    <x v="0"/>
    <x v="0"/>
    <n v="1414708183"/>
    <n v="1409524183"/>
    <x v="0"/>
    <n v="0"/>
    <x v="1"/>
    <x v="2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n v="0"/>
    <n v="0"/>
    <x v="1"/>
    <x v="1"/>
    <x v="1"/>
    <n v="1402949760"/>
    <n v="1400536692"/>
    <x v="0"/>
    <n v="0"/>
    <x v="1"/>
    <x v="2"/>
    <x v="0"/>
    <x v="2"/>
    <x v="130"/>
    <d v="2014-06-16T20:16:00"/>
  </r>
  <r>
    <n v="131"/>
    <s v="I (Canceled)"/>
    <s v="I"/>
    <n v="1200"/>
    <n v="0"/>
    <n v="0"/>
    <n v="0"/>
    <x v="1"/>
    <x v="0"/>
    <x v="0"/>
    <n v="1467763200"/>
    <n v="1466453161"/>
    <x v="0"/>
    <n v="0"/>
    <x v="1"/>
    <x v="2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n v="9.6000000000000002E-2"/>
    <n v="94.51"/>
    <x v="1"/>
    <x v="0"/>
    <x v="0"/>
    <n v="1415392207"/>
    <n v="1411500607"/>
    <x v="0"/>
    <n v="81"/>
    <x v="1"/>
    <x v="2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n v="0"/>
    <n v="0"/>
    <x v="1"/>
    <x v="0"/>
    <x v="0"/>
    <n v="1464715860"/>
    <n v="1462130584"/>
    <x v="0"/>
    <n v="0"/>
    <x v="1"/>
    <x v="2"/>
    <x v="0"/>
    <x v="2"/>
    <x v="133"/>
    <d v="2016-05-31T17:31:00"/>
  </r>
  <r>
    <n v="134"/>
    <s v="MARLEY'S GHOST (AMBASSADORS OF STEAM) (Canceled)"/>
    <s v="steampunk  remake of &quot;a Christmas carol&quot;"/>
    <n v="5000"/>
    <n v="0"/>
    <n v="0"/>
    <n v="0"/>
    <x v="1"/>
    <x v="0"/>
    <x v="0"/>
    <n v="1441386000"/>
    <n v="1438811418"/>
    <x v="0"/>
    <n v="0"/>
    <x v="1"/>
    <x v="2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0.13400000000000001"/>
    <n v="80.599999999999994"/>
    <x v="1"/>
    <x v="0"/>
    <x v="0"/>
    <n v="1404241200"/>
    <n v="1401354597"/>
    <x v="0"/>
    <n v="5"/>
    <x v="1"/>
    <x v="2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n v="0"/>
    <n v="0"/>
    <x v="1"/>
    <x v="0"/>
    <x v="0"/>
    <n v="1431771360"/>
    <n v="1427968234"/>
    <x v="0"/>
    <n v="0"/>
    <x v="1"/>
    <x v="2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n v="0"/>
    <x v="1"/>
    <x v="8"/>
    <x v="7"/>
    <n v="1444657593"/>
    <n v="1440337593"/>
    <x v="0"/>
    <n v="0"/>
    <x v="1"/>
    <x v="2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.1E-2"/>
    <n v="81.239999999999995"/>
    <x v="1"/>
    <x v="0"/>
    <x v="0"/>
    <n v="1438405140"/>
    <n v="1435731041"/>
    <x v="0"/>
    <n v="58"/>
    <x v="1"/>
    <x v="2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n v="1"/>
    <n v="500"/>
    <x v="1"/>
    <x v="0"/>
    <x v="0"/>
    <n v="1436738772"/>
    <n v="1435874772"/>
    <x v="0"/>
    <n v="1"/>
    <x v="1"/>
    <x v="2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n v="0"/>
    <n v="0"/>
    <x v="1"/>
    <x v="0"/>
    <x v="0"/>
    <n v="1426823132"/>
    <n v="1424234732"/>
    <x v="0"/>
    <n v="0"/>
    <x v="1"/>
    <x v="2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0.108"/>
    <n v="46.18"/>
    <x v="1"/>
    <x v="0"/>
    <x v="0"/>
    <n v="1433043623"/>
    <n v="1429155623"/>
    <x v="0"/>
    <n v="28"/>
    <x v="1"/>
    <x v="2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n v="3.0000000000000001E-3"/>
    <n v="10"/>
    <x v="1"/>
    <x v="0"/>
    <x v="0"/>
    <n v="1416176778"/>
    <n v="1414358778"/>
    <x v="0"/>
    <n v="1"/>
    <x v="1"/>
    <x v="2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n v="0"/>
    <x v="1"/>
    <x v="2"/>
    <x v="2"/>
    <n v="1472882100"/>
    <n v="1467941542"/>
    <x v="0"/>
    <n v="0"/>
    <x v="1"/>
    <x v="2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n v="0.27600000000000002"/>
    <n v="55.95"/>
    <x v="1"/>
    <x v="5"/>
    <x v="5"/>
    <n v="1428945472"/>
    <n v="1423765072"/>
    <x v="0"/>
    <n v="37"/>
    <x v="1"/>
    <x v="2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n v="7.4999999999999997E-2"/>
    <n v="37.56"/>
    <x v="1"/>
    <x v="0"/>
    <x v="0"/>
    <n v="1439298052"/>
    <n v="1436965252"/>
    <x v="0"/>
    <n v="9"/>
    <x v="1"/>
    <x v="2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n v="6.0000000000000001E-3"/>
    <n v="38.33"/>
    <x v="1"/>
    <x v="0"/>
    <x v="0"/>
    <n v="1484698998"/>
    <n v="1479514998"/>
    <x v="0"/>
    <n v="3"/>
    <x v="1"/>
    <x v="2"/>
    <x v="0"/>
    <x v="2"/>
    <x v="146"/>
    <d v="2017-01-18T00:23:18"/>
  </r>
  <r>
    <n v="147"/>
    <s v="Consumed (Static Air) (Canceled)"/>
    <s v="Film makers catch live footage beyond their wildest dreams."/>
    <n v="7000"/>
    <n v="0"/>
    <n v="0"/>
    <n v="0"/>
    <x v="1"/>
    <x v="1"/>
    <x v="1"/>
    <n v="1420741080"/>
    <n v="1417026340"/>
    <x v="0"/>
    <n v="0"/>
    <x v="1"/>
    <x v="2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n v="1E-3"/>
    <n v="20"/>
    <x v="1"/>
    <x v="0"/>
    <x v="0"/>
    <n v="1456555536"/>
    <n v="1453963536"/>
    <x v="0"/>
    <n v="2"/>
    <x v="1"/>
    <x v="2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n v="8.9999999999999993E-3"/>
    <n v="15.33"/>
    <x v="1"/>
    <x v="0"/>
    <x v="0"/>
    <n v="1419494400"/>
    <n v="1416888470"/>
    <x v="0"/>
    <n v="6"/>
    <x v="1"/>
    <x v="2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n v="0.23200000000000001"/>
    <n v="449.43"/>
    <x v="1"/>
    <x v="0"/>
    <x v="0"/>
    <n v="1432612382"/>
    <n v="1427428382"/>
    <x v="0"/>
    <n v="67"/>
    <x v="1"/>
    <x v="2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1E-3"/>
    <n v="28"/>
    <x v="1"/>
    <x v="2"/>
    <x v="2"/>
    <n v="1434633191"/>
    <n v="1429449191"/>
    <x v="0"/>
    <n v="5"/>
    <x v="1"/>
    <x v="2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n v="0"/>
    <n v="15"/>
    <x v="1"/>
    <x v="0"/>
    <x v="0"/>
    <n v="1411437100"/>
    <n v="1408845100"/>
    <x v="0"/>
    <n v="2"/>
    <x v="1"/>
    <x v="2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n v="7.0000000000000001E-3"/>
    <n v="35.9"/>
    <x v="1"/>
    <x v="0"/>
    <x v="0"/>
    <n v="1417532644"/>
    <n v="1413900244"/>
    <x v="0"/>
    <n v="10"/>
    <x v="1"/>
    <x v="2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n v="2.7E-2"/>
    <n v="13.33"/>
    <x v="1"/>
    <x v="0"/>
    <x v="0"/>
    <n v="1433336895"/>
    <n v="1429621695"/>
    <x v="0"/>
    <n v="3"/>
    <x v="1"/>
    <x v="2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n v="20.25"/>
    <x v="1"/>
    <x v="0"/>
    <x v="0"/>
    <n v="1437657935"/>
    <n v="1434201935"/>
    <x v="0"/>
    <n v="4"/>
    <x v="1"/>
    <x v="2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n v="5.0999999999999997E-2"/>
    <n v="119"/>
    <x v="1"/>
    <x v="5"/>
    <x v="5"/>
    <n v="1407034796"/>
    <n v="1401850796"/>
    <x v="0"/>
    <n v="15"/>
    <x v="1"/>
    <x v="2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n v="3.0000000000000001E-3"/>
    <n v="4"/>
    <x v="1"/>
    <x v="0"/>
    <x v="0"/>
    <n v="1456523572"/>
    <n v="1453931572"/>
    <x v="0"/>
    <n v="2"/>
    <x v="1"/>
    <x v="2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n v="0"/>
    <x v="1"/>
    <x v="0"/>
    <x v="0"/>
    <n v="1413942628"/>
    <n v="1411350628"/>
    <x v="0"/>
    <n v="0"/>
    <x v="1"/>
    <x v="2"/>
    <x v="0"/>
    <x v="2"/>
    <x v="158"/>
    <d v="2014-10-22T01:50:28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n v="0"/>
    <n v="10"/>
    <x v="1"/>
    <x v="0"/>
    <x v="0"/>
    <n v="1467541545"/>
    <n v="1464085545"/>
    <x v="0"/>
    <n v="1"/>
    <x v="1"/>
    <x v="2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n v="0"/>
    <x v="2"/>
    <x v="0"/>
    <x v="0"/>
    <n v="1439675691"/>
    <n v="1434491691"/>
    <x v="0"/>
    <n v="0"/>
    <x v="1"/>
    <x v="3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n v="0"/>
    <n v="5"/>
    <x v="2"/>
    <x v="0"/>
    <x v="0"/>
    <n v="1404318595"/>
    <n v="1401726595"/>
    <x v="0"/>
    <n v="1"/>
    <x v="1"/>
    <x v="3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n v="0.155"/>
    <n v="43.5"/>
    <x v="2"/>
    <x v="0"/>
    <x v="0"/>
    <n v="1408232520"/>
    <n v="1405393356"/>
    <x v="0"/>
    <n v="10"/>
    <x v="1"/>
    <x v="3"/>
    <x v="0"/>
    <x v="3"/>
    <x v="162"/>
    <d v="2014-08-16T23:42:00"/>
  </r>
  <r>
    <n v="163"/>
    <s v="UNDIVIDED (Working Title)"/>
    <s v="Over 2.5 million Black men registered for the draft in World War II. _x000d_This will be the most comprehensive portrayal EVER of US. THEN."/>
    <n v="2000000"/>
    <n v="0"/>
    <n v="0"/>
    <n v="0"/>
    <x v="2"/>
    <x v="0"/>
    <x v="0"/>
    <n v="1443657600"/>
    <n v="1440716654"/>
    <x v="0"/>
    <n v="0"/>
    <x v="1"/>
    <x v="3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n v="5.0000000000000001E-3"/>
    <n v="91.43"/>
    <x v="2"/>
    <x v="0"/>
    <x v="0"/>
    <n v="1411150701"/>
    <n v="1405966701"/>
    <x v="0"/>
    <n v="7"/>
    <x v="1"/>
    <x v="3"/>
    <x v="0"/>
    <x v="3"/>
    <x v="164"/>
    <d v="2014-09-19T18:18:21"/>
  </r>
  <r>
    <n v="165"/>
    <s v="NET"/>
    <s v="A teacher. A boy. The beach and a heatwave that drove them all insane."/>
    <n v="17000"/>
    <n v="0"/>
    <n v="0"/>
    <n v="0"/>
    <x v="2"/>
    <x v="1"/>
    <x v="1"/>
    <n v="1452613724"/>
    <n v="1450021724"/>
    <x v="0"/>
    <n v="0"/>
    <x v="1"/>
    <x v="3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n v="0.6"/>
    <n v="3000"/>
    <x v="2"/>
    <x v="0"/>
    <x v="0"/>
    <n v="1484531362"/>
    <n v="1481939362"/>
    <x v="0"/>
    <n v="1"/>
    <x v="1"/>
    <x v="3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n v="0"/>
    <n v="5.5"/>
    <x v="2"/>
    <x v="0"/>
    <x v="0"/>
    <n v="1438726535"/>
    <n v="1433542535"/>
    <x v="0"/>
    <n v="2"/>
    <x v="1"/>
    <x v="3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n v="4.1000000000000002E-2"/>
    <n v="108.33"/>
    <x v="2"/>
    <x v="0"/>
    <x v="0"/>
    <n v="1426791770"/>
    <n v="1424203370"/>
    <x v="0"/>
    <n v="3"/>
    <x v="1"/>
    <x v="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n v="0.224"/>
    <n v="56"/>
    <x v="2"/>
    <x v="1"/>
    <x v="1"/>
    <n v="1413634059"/>
    <n v="1411042059"/>
    <x v="0"/>
    <n v="10"/>
    <x v="1"/>
    <x v="3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n v="3.3000000000000002E-2"/>
    <n v="32.5"/>
    <x v="2"/>
    <x v="0"/>
    <x v="0"/>
    <n v="1440912480"/>
    <n v="1438385283"/>
    <x v="0"/>
    <n v="10"/>
    <x v="1"/>
    <x v="3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n v="0"/>
    <n v="1"/>
    <x v="2"/>
    <x v="0"/>
    <x v="0"/>
    <n v="1470975614"/>
    <n v="1465791614"/>
    <x v="0"/>
    <n v="1"/>
    <x v="1"/>
    <x v="3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n v="0"/>
    <n v="0"/>
    <x v="2"/>
    <x v="0"/>
    <x v="0"/>
    <n v="1426753723"/>
    <n v="1423733323"/>
    <x v="0"/>
    <n v="0"/>
    <x v="1"/>
    <x v="3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n v="0"/>
    <n v="0"/>
    <x v="2"/>
    <x v="1"/>
    <x v="1"/>
    <n v="1425131108"/>
    <n v="1422539108"/>
    <x v="0"/>
    <n v="0"/>
    <x v="1"/>
    <x v="3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n v="0"/>
    <n v="0"/>
    <x v="2"/>
    <x v="9"/>
    <x v="3"/>
    <n v="1431108776"/>
    <n v="1425924776"/>
    <x v="0"/>
    <n v="0"/>
    <x v="1"/>
    <x v="3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n v="6.5000000000000002E-2"/>
    <n v="49.88"/>
    <x v="2"/>
    <x v="1"/>
    <x v="1"/>
    <n v="1409337611"/>
    <n v="1407177611"/>
    <x v="0"/>
    <n v="26"/>
    <x v="1"/>
    <x v="3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n v="0"/>
    <n v="0"/>
    <x v="2"/>
    <x v="0"/>
    <x v="0"/>
    <n v="1438803999"/>
    <n v="1436211999"/>
    <x v="0"/>
    <n v="0"/>
    <x v="1"/>
    <x v="3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n v="0.4"/>
    <n v="25.71"/>
    <x v="2"/>
    <x v="0"/>
    <x v="0"/>
    <n v="1427155726"/>
    <n v="1425690526"/>
    <x v="0"/>
    <n v="7"/>
    <x v="1"/>
    <x v="3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n v="0"/>
    <n v="0"/>
    <x v="2"/>
    <x v="3"/>
    <x v="3"/>
    <n v="1448582145"/>
    <n v="1445986545"/>
    <x v="0"/>
    <n v="0"/>
    <x v="1"/>
    <x v="3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n v="0.2"/>
    <n v="100"/>
    <x v="2"/>
    <x v="0"/>
    <x v="0"/>
    <n v="1457056555"/>
    <n v="1454464555"/>
    <x v="0"/>
    <n v="2"/>
    <x v="1"/>
    <x v="3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n v="0.33400000000000002"/>
    <n v="30.85"/>
    <x v="2"/>
    <x v="1"/>
    <x v="1"/>
    <n v="1428951600"/>
    <n v="1425512843"/>
    <x v="0"/>
    <n v="13"/>
    <x v="1"/>
    <x v="3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n v="0.21099999999999999"/>
    <n v="180.5"/>
    <x v="2"/>
    <x v="1"/>
    <x v="1"/>
    <n v="1434995295"/>
    <n v="1432403295"/>
    <x v="0"/>
    <n v="4"/>
    <x v="1"/>
    <x v="3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n v="0"/>
    <x v="2"/>
    <x v="0"/>
    <x v="0"/>
    <n v="1483748232"/>
    <n v="1481156232"/>
    <x v="0"/>
    <n v="0"/>
    <x v="1"/>
    <x v="3"/>
    <x v="0"/>
    <x v="3"/>
    <x v="182"/>
    <d v="2017-01-07T00:17:12"/>
  </r>
  <r>
    <n v="183"/>
    <s v="Three Little Words"/>
    <s v="Don't kill me until I meet my Dad"/>
    <n v="12500"/>
    <n v="4482"/>
    <n v="0.35899999999999999"/>
    <n v="373.5"/>
    <x v="2"/>
    <x v="1"/>
    <x v="1"/>
    <n v="1417033610"/>
    <n v="1414438010"/>
    <x v="0"/>
    <n v="12"/>
    <x v="1"/>
    <x v="3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n v="3.4000000000000002E-2"/>
    <n v="25.5"/>
    <x v="2"/>
    <x v="5"/>
    <x v="5"/>
    <n v="1409543940"/>
    <n v="1404586762"/>
    <x v="0"/>
    <n v="2"/>
    <x v="1"/>
    <x v="3"/>
    <x v="0"/>
    <x v="3"/>
    <x v="184"/>
    <d v="2014-09-01T03:59:00"/>
  </r>
  <r>
    <n v="185"/>
    <s v="BLANK Short Movie"/>
    <s v="Love has no boundaries!"/>
    <n v="40000"/>
    <n v="2200"/>
    <n v="5.5E-2"/>
    <n v="220"/>
    <x v="2"/>
    <x v="10"/>
    <x v="8"/>
    <n v="1471557139"/>
    <n v="1468965139"/>
    <x v="0"/>
    <n v="10"/>
    <x v="1"/>
    <x v="3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n v="0"/>
    <n v="0"/>
    <x v="2"/>
    <x v="0"/>
    <x v="0"/>
    <n v="1488571200"/>
    <n v="1485977434"/>
    <x v="0"/>
    <n v="0"/>
    <x v="1"/>
    <x v="3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n v="0.16"/>
    <n v="160"/>
    <x v="2"/>
    <x v="0"/>
    <x v="0"/>
    <n v="1437461940"/>
    <n v="1435383457"/>
    <x v="0"/>
    <n v="5"/>
    <x v="1"/>
    <x v="3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n v="0"/>
    <n v="0"/>
    <x v="2"/>
    <x v="0"/>
    <x v="0"/>
    <n v="1409891015"/>
    <n v="1407299015"/>
    <x v="0"/>
    <n v="0"/>
    <x v="1"/>
    <x v="3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n v="1E-3"/>
    <n v="69"/>
    <x v="2"/>
    <x v="0"/>
    <x v="0"/>
    <n v="1472920477"/>
    <n v="1467736477"/>
    <x v="0"/>
    <n v="5"/>
    <x v="1"/>
    <x v="3"/>
    <x v="0"/>
    <x v="3"/>
    <x v="189"/>
    <d v="2016-09-03T16:34:37"/>
  </r>
  <r>
    <n v="190"/>
    <s v="REGIONRAT, the movie"/>
    <s v="Because hope can be a 4 letter word"/>
    <n v="12000"/>
    <n v="50"/>
    <n v="4.0000000000000001E-3"/>
    <n v="50"/>
    <x v="2"/>
    <x v="0"/>
    <x v="0"/>
    <n v="1466091446"/>
    <n v="1465227446"/>
    <x v="0"/>
    <n v="1"/>
    <x v="1"/>
    <x v="3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n v="0.05"/>
    <n v="83.33"/>
    <x v="2"/>
    <x v="2"/>
    <x v="2"/>
    <n v="1443782138"/>
    <n v="1440326138"/>
    <x v="0"/>
    <n v="3"/>
    <x v="1"/>
    <x v="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n v="5.67"/>
    <x v="2"/>
    <x v="0"/>
    <x v="0"/>
    <n v="1413572432"/>
    <n v="1410980432"/>
    <x v="0"/>
    <n v="3"/>
    <x v="1"/>
    <x v="3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n v="0"/>
    <x v="2"/>
    <x v="1"/>
    <x v="1"/>
    <n v="1417217166"/>
    <n v="1412029566"/>
    <x v="0"/>
    <n v="0"/>
    <x v="1"/>
    <x v="3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n v="1E-3"/>
    <n v="1"/>
    <x v="2"/>
    <x v="1"/>
    <x v="1"/>
    <n v="1457308531"/>
    <n v="1452124531"/>
    <x v="0"/>
    <n v="3"/>
    <x v="1"/>
    <x v="3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n v="0"/>
    <x v="2"/>
    <x v="0"/>
    <x v="0"/>
    <n v="1436544332"/>
    <n v="1431360332"/>
    <x v="0"/>
    <n v="0"/>
    <x v="1"/>
    <x v="3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n v="0.41899999999999998"/>
    <n v="77.11"/>
    <x v="2"/>
    <x v="1"/>
    <x v="1"/>
    <n v="1444510800"/>
    <n v="1442062898"/>
    <x v="0"/>
    <n v="19"/>
    <x v="1"/>
    <x v="3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n v="0.105"/>
    <n v="32.75"/>
    <x v="2"/>
    <x v="1"/>
    <x v="1"/>
    <n v="1487365200"/>
    <n v="1483734100"/>
    <x v="0"/>
    <n v="8"/>
    <x v="1"/>
    <x v="3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n v="1.0999999999999999E-2"/>
    <n v="46.5"/>
    <x v="2"/>
    <x v="0"/>
    <x v="0"/>
    <n v="1412500322"/>
    <n v="1409908322"/>
    <x v="0"/>
    <n v="6"/>
    <x v="1"/>
    <x v="3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n v="0"/>
    <x v="2"/>
    <x v="0"/>
    <x v="0"/>
    <n v="1472698702"/>
    <n v="1470106702"/>
    <x v="0"/>
    <n v="0"/>
    <x v="1"/>
    <x v="3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n v="0.26200000000000001"/>
    <n v="87.31"/>
    <x v="2"/>
    <x v="0"/>
    <x v="0"/>
    <n v="1410746403"/>
    <n v="1408154403"/>
    <x v="0"/>
    <n v="18"/>
    <x v="1"/>
    <x v="3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n v="0.58499999999999996"/>
    <n v="54.29"/>
    <x v="2"/>
    <x v="0"/>
    <x v="0"/>
    <n v="1423424329"/>
    <n v="1421696329"/>
    <x v="0"/>
    <n v="7"/>
    <x v="1"/>
    <x v="3"/>
    <x v="0"/>
    <x v="3"/>
    <x v="201"/>
    <d v="2015-02-08T19:38:49"/>
  </r>
  <r>
    <n v="202"/>
    <s v="Modern Gangsters"/>
    <s v="new web series created by jonney terry"/>
    <n v="6000"/>
    <n v="0"/>
    <n v="0"/>
    <n v="0"/>
    <x v="2"/>
    <x v="0"/>
    <x v="0"/>
    <n v="1444337940"/>
    <n v="1441750564"/>
    <x v="0"/>
    <n v="0"/>
    <x v="1"/>
    <x v="3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n v="0.29799999999999999"/>
    <n v="93.25"/>
    <x v="2"/>
    <x v="1"/>
    <x v="1"/>
    <n v="1422562864"/>
    <n v="1417378864"/>
    <x v="0"/>
    <n v="8"/>
    <x v="1"/>
    <x v="3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n v="0.50700000000000001"/>
    <n v="117.68"/>
    <x v="2"/>
    <x v="2"/>
    <x v="2"/>
    <n v="1470319203"/>
    <n v="1467727203"/>
    <x v="0"/>
    <n v="1293"/>
    <x v="1"/>
    <x v="3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0.16300000000000001"/>
    <n v="76.47"/>
    <x v="2"/>
    <x v="0"/>
    <x v="0"/>
    <n v="1444144222"/>
    <n v="1441120222"/>
    <x v="0"/>
    <n v="17"/>
    <x v="1"/>
    <x v="3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n v="0"/>
    <n v="0"/>
    <x v="2"/>
    <x v="0"/>
    <x v="0"/>
    <n v="1470441983"/>
    <n v="1468627583"/>
    <x v="0"/>
    <n v="0"/>
    <x v="1"/>
    <x v="3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n v="0.152"/>
    <n v="163.85"/>
    <x v="2"/>
    <x v="5"/>
    <x v="5"/>
    <n v="1420346638"/>
    <n v="1417754638"/>
    <x v="0"/>
    <n v="13"/>
    <x v="1"/>
    <x v="3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n v="0"/>
    <n v="0"/>
    <x v="2"/>
    <x v="2"/>
    <x v="2"/>
    <n v="1418719967"/>
    <n v="1416127967"/>
    <x v="0"/>
    <n v="0"/>
    <x v="1"/>
    <x v="3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n v="0"/>
    <x v="2"/>
    <x v="0"/>
    <x v="0"/>
    <n v="1436566135"/>
    <n v="1433974135"/>
    <x v="0"/>
    <n v="0"/>
    <x v="1"/>
    <x v="3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n v="0.253"/>
    <n v="91.82"/>
    <x v="2"/>
    <x v="0"/>
    <x v="0"/>
    <n v="1443675600"/>
    <n v="1441157592"/>
    <x v="0"/>
    <n v="33"/>
    <x v="1"/>
    <x v="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0.44600000000000001"/>
    <n v="185.83"/>
    <x v="2"/>
    <x v="0"/>
    <x v="0"/>
    <n v="1442634617"/>
    <n v="1440042617"/>
    <x v="0"/>
    <n v="12"/>
    <x v="1"/>
    <x v="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n v="0"/>
    <n v="1"/>
    <x v="2"/>
    <x v="0"/>
    <x v="0"/>
    <n v="1460837320"/>
    <n v="1455656920"/>
    <x v="0"/>
    <n v="1"/>
    <x v="1"/>
    <x v="3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n v="0"/>
    <n v="20"/>
    <x v="2"/>
    <x v="0"/>
    <x v="0"/>
    <n v="1439734001"/>
    <n v="1437142547"/>
    <x v="0"/>
    <n v="1"/>
    <x v="1"/>
    <x v="3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n v="1"/>
    <x v="2"/>
    <x v="0"/>
    <x v="0"/>
    <n v="1425655349"/>
    <n v="1420471349"/>
    <x v="0"/>
    <n v="1"/>
    <x v="1"/>
    <x v="3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n v="2E-3"/>
    <n v="10"/>
    <x v="2"/>
    <x v="1"/>
    <x v="1"/>
    <n v="1455753540"/>
    <n v="1452058282"/>
    <x v="0"/>
    <n v="1"/>
    <x v="1"/>
    <x v="3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0.55700000000000005"/>
    <n v="331.54"/>
    <x v="2"/>
    <x v="0"/>
    <x v="0"/>
    <n v="1429740037"/>
    <n v="1425423637"/>
    <x v="0"/>
    <n v="84"/>
    <x v="1"/>
    <x v="3"/>
    <x v="0"/>
    <x v="3"/>
    <x v="216"/>
    <d v="2015-04-22T22:00:37"/>
  </r>
  <r>
    <n v="217"/>
    <s v="Bitch"/>
    <s v="A roadmovie by paw"/>
    <n v="100000"/>
    <n v="11943"/>
    <n v="0.11899999999999999"/>
    <n v="314.29000000000002"/>
    <x v="2"/>
    <x v="11"/>
    <x v="9"/>
    <n v="1419780149"/>
    <n v="1417101749"/>
    <x v="0"/>
    <n v="38"/>
    <x v="1"/>
    <x v="3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n v="0.02"/>
    <n v="100"/>
    <x v="2"/>
    <x v="0"/>
    <x v="0"/>
    <n v="1431702289"/>
    <n v="1426518289"/>
    <x v="0"/>
    <n v="1"/>
    <x v="1"/>
    <x v="3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n v="0.17599999999999999"/>
    <n v="115.99"/>
    <x v="2"/>
    <x v="0"/>
    <x v="0"/>
    <n v="1459493940"/>
    <n v="1456732225"/>
    <x v="0"/>
    <n v="76"/>
    <x v="1"/>
    <x v="3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n v="7.0000000000000001E-3"/>
    <n v="120"/>
    <x v="2"/>
    <x v="0"/>
    <x v="0"/>
    <n v="1440101160"/>
    <n v="1436542030"/>
    <x v="0"/>
    <n v="3"/>
    <x v="1"/>
    <x v="3"/>
    <x v="0"/>
    <x v="3"/>
    <x v="220"/>
    <d v="2015-08-20T20:06:00"/>
  </r>
  <r>
    <n v="221"/>
    <s v="Archetypes"/>
    <s v="Film about Schizophrenia with Surreal Twists!"/>
    <n v="50000"/>
    <n v="0"/>
    <n v="0"/>
    <n v="0"/>
    <x v="2"/>
    <x v="0"/>
    <x v="0"/>
    <n v="1427569564"/>
    <n v="1422389164"/>
    <x v="0"/>
    <n v="0"/>
    <x v="1"/>
    <x v="3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n v="0.13"/>
    <n v="65"/>
    <x v="2"/>
    <x v="0"/>
    <x v="0"/>
    <n v="1427423940"/>
    <n v="1422383318"/>
    <x v="0"/>
    <n v="2"/>
    <x v="1"/>
    <x v="3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n v="0"/>
    <n v="0"/>
    <x v="2"/>
    <x v="0"/>
    <x v="0"/>
    <n v="1463879100"/>
    <n v="1461287350"/>
    <x v="0"/>
    <n v="0"/>
    <x v="1"/>
    <x v="3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n v="0"/>
    <x v="2"/>
    <x v="2"/>
    <x v="2"/>
    <n v="1436506726"/>
    <n v="1431322726"/>
    <x v="0"/>
    <n v="0"/>
    <x v="1"/>
    <x v="3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n v="0"/>
    <n v="0"/>
    <x v="2"/>
    <x v="0"/>
    <x v="0"/>
    <n v="1460153054"/>
    <n v="1457564654"/>
    <x v="0"/>
    <n v="0"/>
    <x v="1"/>
    <x v="3"/>
    <x v="0"/>
    <x v="3"/>
    <x v="225"/>
    <d v="2016-04-08T22:04:14"/>
  </r>
  <r>
    <n v="226"/>
    <s v="MAGGIE Film"/>
    <s v="A TRUE STORY OF DOMESTIC VILOLENCE THAT SEEKS TO OFFER THE VIEWER OUTLEST OF SUPPORT."/>
    <n v="29000"/>
    <n v="250"/>
    <n v="8.9999999999999993E-3"/>
    <n v="125"/>
    <x v="2"/>
    <x v="1"/>
    <x v="1"/>
    <n v="1433064540"/>
    <n v="1428854344"/>
    <x v="0"/>
    <n v="2"/>
    <x v="1"/>
    <x v="3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n v="0"/>
    <n v="0"/>
    <x v="2"/>
    <x v="0"/>
    <x v="0"/>
    <n v="1436477241"/>
    <n v="1433885241"/>
    <x v="0"/>
    <n v="0"/>
    <x v="1"/>
    <x v="3"/>
    <x v="0"/>
    <x v="3"/>
    <x v="227"/>
    <d v="2015-07-09T21:27:21"/>
  </r>
  <r>
    <n v="228"/>
    <s v="Facets of a Geek life"/>
    <s v="I am making a film from one one of my books called facets of a Geek life."/>
    <n v="8000"/>
    <n v="0"/>
    <n v="0"/>
    <n v="0"/>
    <x v="2"/>
    <x v="1"/>
    <x v="1"/>
    <n v="1433176105"/>
    <n v="1427992105"/>
    <x v="0"/>
    <n v="0"/>
    <x v="1"/>
    <x v="3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n v="0"/>
    <n v="0"/>
    <x v="2"/>
    <x v="12"/>
    <x v="3"/>
    <n v="1455402297"/>
    <n v="1452810297"/>
    <x v="0"/>
    <n v="0"/>
    <x v="1"/>
    <x v="3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n v="4.0000000000000001E-3"/>
    <n v="30"/>
    <x v="2"/>
    <x v="0"/>
    <x v="0"/>
    <n v="1433443151"/>
    <n v="1430851151"/>
    <x v="0"/>
    <n v="2"/>
    <x v="1"/>
    <x v="3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n v="0"/>
    <x v="2"/>
    <x v="0"/>
    <x v="0"/>
    <n v="1451775651"/>
    <n v="1449183651"/>
    <x v="0"/>
    <n v="0"/>
    <x v="1"/>
    <x v="3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n v="2.8000000000000001E-2"/>
    <n v="15.71"/>
    <x v="2"/>
    <x v="1"/>
    <x v="1"/>
    <n v="1425066546"/>
    <n v="1422474546"/>
    <x v="0"/>
    <n v="7"/>
    <x v="1"/>
    <x v="3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n v="0"/>
    <n v="0"/>
    <x v="2"/>
    <x v="0"/>
    <x v="0"/>
    <n v="1475185972"/>
    <n v="1472593972"/>
    <x v="0"/>
    <n v="0"/>
    <x v="1"/>
    <x v="3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n v="0.40100000000000002"/>
    <n v="80.2"/>
    <x v="2"/>
    <x v="0"/>
    <x v="0"/>
    <n v="1434847859"/>
    <n v="1431391859"/>
    <x v="0"/>
    <n v="5"/>
    <x v="1"/>
    <x v="3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n v="0"/>
    <n v="0"/>
    <x v="2"/>
    <x v="0"/>
    <x v="0"/>
    <n v="1436478497"/>
    <n v="1433886497"/>
    <x v="0"/>
    <n v="0"/>
    <x v="1"/>
    <x v="3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n v="0"/>
    <x v="2"/>
    <x v="0"/>
    <x v="0"/>
    <n v="1451952000"/>
    <n v="1447380099"/>
    <x v="0"/>
    <n v="0"/>
    <x v="1"/>
    <x v="3"/>
    <x v="0"/>
    <x v="3"/>
    <x v="236"/>
    <d v="2016-01-05T00:00:00"/>
  </r>
  <r>
    <n v="237"/>
    <s v="Making The Choice"/>
    <s v="Making The Choice is a christian short film series."/>
    <n v="15000"/>
    <n v="50"/>
    <n v="3.0000000000000001E-3"/>
    <n v="50"/>
    <x v="2"/>
    <x v="0"/>
    <x v="0"/>
    <n v="1457445069"/>
    <n v="1452261069"/>
    <x v="0"/>
    <n v="1"/>
    <x v="1"/>
    <x v="3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n v="0"/>
    <n v="0"/>
    <x v="2"/>
    <x v="0"/>
    <x v="0"/>
    <n v="1483088400"/>
    <n v="1481324760"/>
    <x v="0"/>
    <n v="0"/>
    <x v="1"/>
    <x v="3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n v="0.25"/>
    <n v="50"/>
    <x v="2"/>
    <x v="2"/>
    <x v="2"/>
    <n v="1446984000"/>
    <n v="1445308730"/>
    <x v="0"/>
    <n v="5"/>
    <x v="1"/>
    <x v="3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.0760000000000001"/>
    <n v="117.85"/>
    <x v="0"/>
    <x v="0"/>
    <x v="0"/>
    <n v="1367773211"/>
    <n v="1363885211"/>
    <x v="1"/>
    <n v="137"/>
    <x v="0"/>
    <x v="4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n v="1.1259999999999999"/>
    <n v="109.04"/>
    <x v="0"/>
    <x v="0"/>
    <x v="0"/>
    <n v="1419180304"/>
    <n v="1415292304"/>
    <x v="1"/>
    <n v="376"/>
    <x v="0"/>
    <x v="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n v="1.135"/>
    <n v="73.02"/>
    <x v="0"/>
    <x v="0"/>
    <x v="0"/>
    <n v="1324381790"/>
    <n v="1321357790"/>
    <x v="1"/>
    <n v="202"/>
    <x v="0"/>
    <x v="4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n v="1.026"/>
    <n v="78.2"/>
    <x v="0"/>
    <x v="0"/>
    <x v="0"/>
    <n v="1393031304"/>
    <n v="1390439304"/>
    <x v="1"/>
    <n v="328"/>
    <x v="0"/>
    <x v="4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n v="1.1379999999999999"/>
    <n v="47.4"/>
    <x v="0"/>
    <x v="0"/>
    <x v="0"/>
    <n v="1268723160"/>
    <n v="1265269559"/>
    <x v="1"/>
    <n v="84"/>
    <x v="0"/>
    <x v="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.0369999999999999"/>
    <n v="54.02"/>
    <x v="0"/>
    <x v="0"/>
    <x v="0"/>
    <n v="1345079785"/>
    <n v="1342487785"/>
    <x v="1"/>
    <n v="96"/>
    <x v="0"/>
    <x v="4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n v="3.0550000000000002"/>
    <n v="68.489999999999995"/>
    <x v="0"/>
    <x v="0"/>
    <x v="0"/>
    <n v="1292665405"/>
    <n v="1288341805"/>
    <x v="1"/>
    <n v="223"/>
    <x v="0"/>
    <x v="4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d_"/>
    <n v="5000"/>
    <n v="6705"/>
    <n v="1.341"/>
    <n v="108.15"/>
    <x v="0"/>
    <x v="0"/>
    <x v="0"/>
    <n v="1287200340"/>
    <n v="1284042614"/>
    <x v="1"/>
    <n v="62"/>
    <x v="0"/>
    <x v="4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.0129999999999999"/>
    <n v="589.95000000000005"/>
    <x v="0"/>
    <x v="0"/>
    <x v="0"/>
    <n v="1325961309"/>
    <n v="1322073309"/>
    <x v="1"/>
    <n v="146"/>
    <x v="0"/>
    <x v="4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.129"/>
    <n v="48.05"/>
    <x v="0"/>
    <x v="0"/>
    <x v="0"/>
    <n v="1282498800"/>
    <n v="1275603020"/>
    <x v="1"/>
    <n v="235"/>
    <x v="0"/>
    <x v="4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n v="1.056"/>
    <n v="72.48"/>
    <x v="0"/>
    <x v="0"/>
    <x v="0"/>
    <n v="1370525691"/>
    <n v="1367933691"/>
    <x v="1"/>
    <n v="437"/>
    <x v="0"/>
    <x v="4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n v="1.256"/>
    <n v="57.08"/>
    <x v="0"/>
    <x v="0"/>
    <x v="0"/>
    <n v="1337194800"/>
    <n v="1334429646"/>
    <x v="1"/>
    <n v="77"/>
    <x v="0"/>
    <x v="4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.8460000000000001"/>
    <n v="85.44"/>
    <x v="0"/>
    <x v="0"/>
    <x v="0"/>
    <n v="1275364740"/>
    <n v="1269878058"/>
    <x v="1"/>
    <n v="108"/>
    <x v="0"/>
    <x v="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.0069999999999999"/>
    <n v="215.86"/>
    <x v="0"/>
    <x v="0"/>
    <x v="0"/>
    <n v="1329320235"/>
    <n v="1326728235"/>
    <x v="1"/>
    <n v="7"/>
    <x v="0"/>
    <x v="4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n v="1.169"/>
    <n v="89.39"/>
    <x v="0"/>
    <x v="0"/>
    <x v="0"/>
    <n v="1445047200"/>
    <n v="1442443910"/>
    <x v="1"/>
    <n v="314"/>
    <x v="0"/>
    <x v="4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n v="1.0669999999999999"/>
    <n v="45.42"/>
    <x v="0"/>
    <x v="0"/>
    <x v="0"/>
    <n v="1300275482"/>
    <n v="1297687082"/>
    <x v="1"/>
    <n v="188"/>
    <x v="0"/>
    <x v="4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n v="1.391"/>
    <n v="65.760000000000005"/>
    <x v="0"/>
    <x v="0"/>
    <x v="0"/>
    <n v="1363458467"/>
    <n v="1360866467"/>
    <x v="1"/>
    <n v="275"/>
    <x v="0"/>
    <x v="4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.0669999999999999"/>
    <n v="66.7"/>
    <x v="0"/>
    <x v="0"/>
    <x v="0"/>
    <n v="1463670162"/>
    <n v="1461078162"/>
    <x v="1"/>
    <n v="560"/>
    <x v="0"/>
    <x v="4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.911"/>
    <n v="83.35"/>
    <x v="0"/>
    <x v="0"/>
    <x v="0"/>
    <n v="1308359666"/>
    <n v="1305767666"/>
    <x v="1"/>
    <n v="688"/>
    <x v="0"/>
    <x v="4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.319"/>
    <n v="105.05"/>
    <x v="0"/>
    <x v="0"/>
    <x v="0"/>
    <n v="1428514969"/>
    <n v="1425922969"/>
    <x v="1"/>
    <n v="942"/>
    <x v="0"/>
    <x v="4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n v="1.0640000000000001"/>
    <n v="120.91"/>
    <x v="0"/>
    <x v="0"/>
    <x v="0"/>
    <n v="1279360740"/>
    <n v="1275415679"/>
    <x v="1"/>
    <n v="88"/>
    <x v="0"/>
    <x v="4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n v="1.0740000000000001"/>
    <n v="97.64"/>
    <x v="0"/>
    <x v="0"/>
    <x v="0"/>
    <n v="1339080900"/>
    <n v="1334783704"/>
    <x v="1"/>
    <n v="220"/>
    <x v="0"/>
    <x v="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n v="2.4"/>
    <n v="41.38"/>
    <x v="0"/>
    <x v="0"/>
    <x v="0"/>
    <n v="1298699828"/>
    <n v="1294811828"/>
    <x v="1"/>
    <n v="145"/>
    <x v="0"/>
    <x v="4"/>
    <x v="0"/>
    <x v="4"/>
    <x v="262"/>
    <d v="2011-02-26T05:57:08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n v="1.181"/>
    <n v="30.65"/>
    <x v="0"/>
    <x v="0"/>
    <x v="0"/>
    <n v="1348786494"/>
    <n v="1346194494"/>
    <x v="1"/>
    <n v="963"/>
    <x v="0"/>
    <x v="4"/>
    <x v="0"/>
    <x v="4"/>
    <x v="263"/>
    <d v="2012-09-27T22:54:54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n v="1.1819999999999999"/>
    <n v="64.95"/>
    <x v="0"/>
    <x v="0"/>
    <x v="0"/>
    <n v="1336747995"/>
    <n v="1334155995"/>
    <x v="1"/>
    <n v="91"/>
    <x v="0"/>
    <x v="4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n v="1.111"/>
    <n v="95.78"/>
    <x v="0"/>
    <x v="0"/>
    <x v="0"/>
    <n v="1273522560"/>
    <n v="1269928430"/>
    <x v="1"/>
    <n v="58"/>
    <x v="0"/>
    <x v="4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.4550000000000001"/>
    <n v="40.42"/>
    <x v="0"/>
    <x v="0"/>
    <x v="0"/>
    <n v="1271994660"/>
    <n v="1264565507"/>
    <x v="1"/>
    <n v="36"/>
    <x v="0"/>
    <x v="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n v="1.3160000000000001"/>
    <n v="78.58"/>
    <x v="0"/>
    <x v="1"/>
    <x v="1"/>
    <n v="1403693499"/>
    <n v="1401101499"/>
    <x v="1"/>
    <n v="165"/>
    <x v="0"/>
    <x v="4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n v="1.1140000000000001"/>
    <n v="50.18"/>
    <x v="0"/>
    <x v="0"/>
    <x v="0"/>
    <n v="1320640778"/>
    <n v="1316749178"/>
    <x v="1"/>
    <n v="111"/>
    <x v="0"/>
    <x v="4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.472"/>
    <n v="92.25"/>
    <x v="0"/>
    <x v="2"/>
    <x v="2"/>
    <n v="1487738622"/>
    <n v="1485146622"/>
    <x v="1"/>
    <n v="1596"/>
    <x v="0"/>
    <x v="4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.526"/>
    <n v="57.54"/>
    <x v="0"/>
    <x v="0"/>
    <x v="0"/>
    <n v="1306296000"/>
    <n v="1301950070"/>
    <x v="1"/>
    <n v="61"/>
    <x v="0"/>
    <x v="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n v="1.0469999999999999"/>
    <n v="109.42"/>
    <x v="0"/>
    <x v="0"/>
    <x v="0"/>
    <n v="1388649600"/>
    <n v="1386123861"/>
    <x v="1"/>
    <n v="287"/>
    <x v="0"/>
    <x v="4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.774"/>
    <n v="81.89"/>
    <x v="0"/>
    <x v="0"/>
    <x v="0"/>
    <n v="1272480540"/>
    <n v="1267220191"/>
    <x v="1"/>
    <n v="65"/>
    <x v="0"/>
    <x v="4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.0780000000000001"/>
    <n v="45.67"/>
    <x v="0"/>
    <x v="0"/>
    <x v="0"/>
    <n v="1309694266"/>
    <n v="1307102266"/>
    <x v="1"/>
    <n v="118"/>
    <x v="0"/>
    <x v="4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n v="1.56"/>
    <n v="55.22"/>
    <x v="0"/>
    <x v="0"/>
    <x v="0"/>
    <n v="1333609140"/>
    <n v="1330638829"/>
    <x v="1"/>
    <n v="113"/>
    <x v="0"/>
    <x v="4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n v="1.0840000000000001"/>
    <n v="65.3"/>
    <x v="0"/>
    <x v="0"/>
    <x v="0"/>
    <n v="1352511966"/>
    <n v="1349916366"/>
    <x v="1"/>
    <n v="332"/>
    <x v="0"/>
    <x v="4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n v="1.476"/>
    <n v="95.23"/>
    <x v="0"/>
    <x v="0"/>
    <x v="0"/>
    <n v="1335574674"/>
    <n v="1330394274"/>
    <x v="1"/>
    <n v="62"/>
    <x v="0"/>
    <x v="4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n v="1.1040000000000001"/>
    <n v="75.44"/>
    <x v="0"/>
    <x v="0"/>
    <x v="0"/>
    <n v="1432416219"/>
    <n v="1429824219"/>
    <x v="1"/>
    <n v="951"/>
    <x v="0"/>
    <x v="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n v="1.5029999999999999"/>
    <n v="97.82"/>
    <x v="0"/>
    <x v="0"/>
    <x v="0"/>
    <n v="1350003539"/>
    <n v="1347411539"/>
    <x v="1"/>
    <n v="415"/>
    <x v="0"/>
    <x v="4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n v="1.573"/>
    <n v="87.69"/>
    <x v="0"/>
    <x v="0"/>
    <x v="0"/>
    <n v="1488160860"/>
    <n v="1485237096"/>
    <x v="1"/>
    <n v="305"/>
    <x v="0"/>
    <x v="4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n v="1.5609999999999999"/>
    <n v="54.75"/>
    <x v="0"/>
    <x v="0"/>
    <x v="0"/>
    <n v="1401459035"/>
    <n v="1397571035"/>
    <x v="1"/>
    <n v="2139"/>
    <x v="0"/>
    <x v="4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.206"/>
    <n v="83.95"/>
    <x v="0"/>
    <x v="0"/>
    <x v="0"/>
    <n v="1249932360"/>
    <n v="1242532513"/>
    <x v="1"/>
    <n v="79"/>
    <x v="0"/>
    <x v="4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n v="1.012"/>
    <n v="254.39"/>
    <x v="0"/>
    <x v="0"/>
    <x v="0"/>
    <n v="1266876000"/>
    <n v="1263679492"/>
    <x v="1"/>
    <n v="179"/>
    <x v="0"/>
    <x v="4"/>
    <x v="0"/>
    <x v="4"/>
    <x v="282"/>
    <d v="2010-02-22T22:00:00"/>
  </r>
  <r>
    <n v="283"/>
    <s v="SOLE SURVIVOR"/>
    <s v="What is the impact of survivorship on the human condition?"/>
    <n v="18000"/>
    <n v="20569.05"/>
    <n v="1.143"/>
    <n v="101.83"/>
    <x v="0"/>
    <x v="0"/>
    <x v="0"/>
    <n v="1306904340"/>
    <n v="1305219744"/>
    <x v="1"/>
    <n v="202"/>
    <x v="0"/>
    <x v="4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n v="1.046"/>
    <n v="55.07"/>
    <x v="0"/>
    <x v="0"/>
    <x v="0"/>
    <n v="1327167780"/>
    <n v="1325007780"/>
    <x v="1"/>
    <n v="760"/>
    <x v="0"/>
    <x v="4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.2879999999999998"/>
    <n v="56.9"/>
    <x v="0"/>
    <x v="0"/>
    <x v="0"/>
    <n v="1379614128"/>
    <n v="1377022128"/>
    <x v="1"/>
    <n v="563"/>
    <x v="0"/>
    <x v="4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n v="1.0920000000000001"/>
    <n v="121.28"/>
    <x v="0"/>
    <x v="0"/>
    <x v="0"/>
    <n v="1364236524"/>
    <n v="1360352124"/>
    <x v="1"/>
    <n v="135"/>
    <x v="0"/>
    <x v="4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n v="1.7629999999999999"/>
    <n v="91.19"/>
    <x v="0"/>
    <x v="0"/>
    <x v="0"/>
    <n v="1351828800"/>
    <n v="1349160018"/>
    <x v="1"/>
    <n v="290"/>
    <x v="0"/>
    <x v="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.032"/>
    <n v="115.45"/>
    <x v="0"/>
    <x v="0"/>
    <x v="0"/>
    <n v="1340683393"/>
    <n v="1337659393"/>
    <x v="1"/>
    <n v="447"/>
    <x v="0"/>
    <x v="4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n v="1.048"/>
    <n v="67.77"/>
    <x v="0"/>
    <x v="1"/>
    <x v="1"/>
    <n v="1383389834"/>
    <n v="1380797834"/>
    <x v="1"/>
    <n v="232"/>
    <x v="0"/>
    <x v="4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n v="1.0669999999999999"/>
    <n v="28.58"/>
    <x v="0"/>
    <x v="0"/>
    <x v="0"/>
    <n v="1296633540"/>
    <n v="1292316697"/>
    <x v="1"/>
    <n v="168"/>
    <x v="0"/>
    <x v="4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.2"/>
    <n v="46.88"/>
    <x v="0"/>
    <x v="0"/>
    <x v="0"/>
    <n v="1367366460"/>
    <n v="1365791246"/>
    <x v="1"/>
    <n v="128"/>
    <x v="0"/>
    <x v="4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n v="1.0149999999999999"/>
    <n v="154.41999999999999"/>
    <x v="0"/>
    <x v="0"/>
    <x v="0"/>
    <n v="1319860740"/>
    <n v="1317064599"/>
    <x v="1"/>
    <n v="493"/>
    <x v="0"/>
    <x v="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.014"/>
    <n v="201.22"/>
    <x v="0"/>
    <x v="0"/>
    <x v="0"/>
    <n v="1398009714"/>
    <n v="1395417714"/>
    <x v="1"/>
    <n v="131"/>
    <x v="0"/>
    <x v="4"/>
    <x v="0"/>
    <x v="4"/>
    <x v="293"/>
    <d v="2014-04-20T16:01:54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n v="1"/>
    <n v="100"/>
    <x v="0"/>
    <x v="0"/>
    <x v="0"/>
    <n v="1279555200"/>
    <n v="1276480894"/>
    <x v="1"/>
    <n v="50"/>
    <x v="0"/>
    <x v="4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.331"/>
    <n v="100.08"/>
    <x v="0"/>
    <x v="0"/>
    <x v="0"/>
    <n v="1383264000"/>
    <n v="1378080409"/>
    <x v="1"/>
    <n v="665"/>
    <x v="0"/>
    <x v="4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n v="1.1870000000000001"/>
    <n v="230.09"/>
    <x v="0"/>
    <x v="0"/>
    <x v="0"/>
    <n v="1347017083"/>
    <n v="1344857083"/>
    <x v="1"/>
    <n v="129"/>
    <x v="0"/>
    <x v="4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n v="1.006"/>
    <n v="141.75"/>
    <x v="0"/>
    <x v="0"/>
    <x v="0"/>
    <n v="1430452740"/>
    <n v="1427390901"/>
    <x v="1"/>
    <n v="142"/>
    <x v="0"/>
    <x v="4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n v="1.089"/>
    <n v="56.34"/>
    <x v="0"/>
    <x v="0"/>
    <x v="0"/>
    <n v="1399669200"/>
    <n v="1394536048"/>
    <x v="1"/>
    <n v="2436"/>
    <x v="0"/>
    <x v="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.79"/>
    <n v="73.34"/>
    <x v="0"/>
    <x v="0"/>
    <x v="0"/>
    <n v="1289975060"/>
    <n v="1287379460"/>
    <x v="1"/>
    <n v="244"/>
    <x v="0"/>
    <x v="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n v="1.0169999999999999"/>
    <n v="85.34"/>
    <x v="0"/>
    <x v="0"/>
    <x v="0"/>
    <n v="1303686138"/>
    <n v="1301007738"/>
    <x v="1"/>
    <n v="298"/>
    <x v="0"/>
    <x v="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n v="1.1870000000000001"/>
    <n v="61.5"/>
    <x v="0"/>
    <x v="0"/>
    <x v="0"/>
    <n v="1363711335"/>
    <n v="1360258935"/>
    <x v="1"/>
    <n v="251"/>
    <x v="0"/>
    <x v="4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n v="1.0049999999999999"/>
    <n v="93.02"/>
    <x v="0"/>
    <x v="0"/>
    <x v="0"/>
    <n v="1330115638"/>
    <n v="1327523638"/>
    <x v="1"/>
    <n v="108"/>
    <x v="0"/>
    <x v="4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n v="1.375"/>
    <n v="50.29"/>
    <x v="0"/>
    <x v="0"/>
    <x v="0"/>
    <n v="1338601346"/>
    <n v="1336009346"/>
    <x v="1"/>
    <n v="82"/>
    <x v="0"/>
    <x v="4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n v="2.3159999999999998"/>
    <n v="106.43"/>
    <x v="0"/>
    <x v="0"/>
    <x v="0"/>
    <n v="1346464800"/>
    <n v="1343096197"/>
    <x v="1"/>
    <n v="74"/>
    <x v="0"/>
    <x v="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n v="1.3029999999999999"/>
    <n v="51.72"/>
    <x v="0"/>
    <x v="0"/>
    <x v="0"/>
    <n v="1331392049"/>
    <n v="1328800049"/>
    <x v="1"/>
    <n v="189"/>
    <x v="0"/>
    <x v="4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n v="2.9289999999999998"/>
    <n v="36.61"/>
    <x v="0"/>
    <x v="0"/>
    <x v="0"/>
    <n v="1363806333"/>
    <n v="1362081933"/>
    <x v="1"/>
    <n v="80"/>
    <x v="0"/>
    <x v="4"/>
    <x v="0"/>
    <x v="4"/>
    <x v="306"/>
    <d v="2013-03-20T19:05:33"/>
  </r>
  <r>
    <n v="307"/>
    <s v="Grammar Revolution"/>
    <s v="Why is grammar important?"/>
    <n v="22000"/>
    <n v="24490"/>
    <n v="1.113"/>
    <n v="42.52"/>
    <x v="0"/>
    <x v="0"/>
    <x v="0"/>
    <n v="1360276801"/>
    <n v="1357684801"/>
    <x v="1"/>
    <n v="576"/>
    <x v="0"/>
    <x v="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.056"/>
    <n v="62.71"/>
    <x v="0"/>
    <x v="0"/>
    <x v="0"/>
    <n v="1299775210"/>
    <n v="1295887210"/>
    <x v="1"/>
    <n v="202"/>
    <x v="0"/>
    <x v="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n v="1.1890000000000001"/>
    <n v="89.96"/>
    <x v="0"/>
    <x v="0"/>
    <x v="0"/>
    <n v="1346695334"/>
    <n v="1344880934"/>
    <x v="1"/>
    <n v="238"/>
    <x v="0"/>
    <x v="4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n v="1.0409999999999999"/>
    <n v="28.92"/>
    <x v="0"/>
    <x v="0"/>
    <x v="0"/>
    <n v="1319076000"/>
    <n v="1317788623"/>
    <x v="1"/>
    <n v="36"/>
    <x v="0"/>
    <x v="4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n v="1.0409999999999999"/>
    <n v="138.80000000000001"/>
    <x v="0"/>
    <x v="0"/>
    <x v="0"/>
    <n v="1325404740"/>
    <n v="1321852592"/>
    <x v="1"/>
    <n v="150"/>
    <x v="0"/>
    <x v="4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.119"/>
    <n v="61.3"/>
    <x v="0"/>
    <x v="0"/>
    <x v="0"/>
    <n v="1365973432"/>
    <n v="1363381432"/>
    <x v="1"/>
    <n v="146"/>
    <x v="0"/>
    <x v="4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n v="1.0469999999999999"/>
    <n v="80.2"/>
    <x v="0"/>
    <x v="0"/>
    <x v="0"/>
    <n v="1281542340"/>
    <n v="1277702894"/>
    <x v="1"/>
    <n v="222"/>
    <x v="0"/>
    <x v="4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n v="3.8519999999999999"/>
    <n v="32.1"/>
    <x v="0"/>
    <x v="0"/>
    <x v="0"/>
    <n v="1362167988"/>
    <n v="1359575988"/>
    <x v="1"/>
    <n v="120"/>
    <x v="0"/>
    <x v="4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n v="1.012"/>
    <n v="200.89"/>
    <x v="0"/>
    <x v="0"/>
    <x v="0"/>
    <n v="1345660334"/>
    <n v="1343068334"/>
    <x v="1"/>
    <n v="126"/>
    <x v="0"/>
    <x v="4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n v="1.1379999999999999"/>
    <n v="108.01"/>
    <x v="0"/>
    <x v="5"/>
    <x v="5"/>
    <n v="1418273940"/>
    <n v="1415398197"/>
    <x v="1"/>
    <n v="158"/>
    <x v="0"/>
    <x v="4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n v="1.008"/>
    <n v="95.7"/>
    <x v="0"/>
    <x v="0"/>
    <x v="0"/>
    <n v="1386778483"/>
    <n v="1384186483"/>
    <x v="1"/>
    <n v="316"/>
    <x v="0"/>
    <x v="4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n v="2.8330000000000002"/>
    <n v="49.88"/>
    <x v="0"/>
    <x v="0"/>
    <x v="0"/>
    <n v="1364342151"/>
    <n v="1361753751"/>
    <x v="1"/>
    <n v="284"/>
    <x v="0"/>
    <x v="4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.127"/>
    <n v="110.47"/>
    <x v="0"/>
    <x v="0"/>
    <x v="0"/>
    <n v="1265097540"/>
    <n v="1257538029"/>
    <x v="1"/>
    <n v="51"/>
    <x v="0"/>
    <x v="4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.0660000000000001"/>
    <n v="134.91"/>
    <x v="0"/>
    <x v="1"/>
    <x v="1"/>
    <n v="1450825200"/>
    <n v="1448284433"/>
    <x v="1"/>
    <n v="158"/>
    <x v="0"/>
    <x v="4"/>
    <x v="0"/>
    <x v="4"/>
    <x v="320"/>
    <d v="2015-12-22T23:00:00"/>
  </r>
  <r>
    <n v="321"/>
    <s v="An Impossible Project"/>
    <s v="The more digital the world, the more analog our dreams._x000d_A feature documentary shot on 35mm film."/>
    <n v="35000"/>
    <n v="35932"/>
    <n v="1.0269999999999999"/>
    <n v="106.62"/>
    <x v="0"/>
    <x v="12"/>
    <x v="3"/>
    <n v="1478605386"/>
    <n v="1475577786"/>
    <x v="1"/>
    <n v="337"/>
    <x v="0"/>
    <x v="4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n v="1.079"/>
    <n v="145.04"/>
    <x v="0"/>
    <x v="0"/>
    <x v="0"/>
    <n v="1463146848"/>
    <n v="1460554848"/>
    <x v="1"/>
    <n v="186"/>
    <x v="0"/>
    <x v="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.2310000000000001"/>
    <n v="114.59"/>
    <x v="0"/>
    <x v="0"/>
    <x v="0"/>
    <n v="1482307140"/>
    <n v="1479886966"/>
    <x v="1"/>
    <n v="58"/>
    <x v="0"/>
    <x v="4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n v="1.016"/>
    <n v="105.32"/>
    <x v="0"/>
    <x v="0"/>
    <x v="0"/>
    <n v="1438441308"/>
    <n v="1435590108"/>
    <x v="1"/>
    <n v="82"/>
    <x v="0"/>
    <x v="4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.044"/>
    <n v="70.92"/>
    <x v="0"/>
    <x v="0"/>
    <x v="0"/>
    <n v="1482208233"/>
    <n v="1479184233"/>
    <x v="1"/>
    <n v="736"/>
    <x v="0"/>
    <x v="4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.129"/>
    <n v="147.16999999999999"/>
    <x v="0"/>
    <x v="0"/>
    <x v="0"/>
    <n v="1489532220"/>
    <n v="1486625606"/>
    <x v="1"/>
    <n v="1151"/>
    <x v="0"/>
    <x v="4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n v="1.3640000000000001"/>
    <n v="160.47"/>
    <x v="0"/>
    <x v="0"/>
    <x v="0"/>
    <n v="1427011200"/>
    <n v="1424669929"/>
    <x v="1"/>
    <n v="34"/>
    <x v="0"/>
    <x v="4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n v="1.036"/>
    <n v="156.05000000000001"/>
    <x v="0"/>
    <x v="0"/>
    <x v="0"/>
    <n v="1446350400"/>
    <n v="1443739388"/>
    <x v="1"/>
    <n v="498"/>
    <x v="0"/>
    <x v="4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n v="1.0549999999999999"/>
    <n v="63.17"/>
    <x v="0"/>
    <x v="0"/>
    <x v="0"/>
    <n v="1446868800"/>
    <n v="1444821127"/>
    <x v="1"/>
    <n v="167"/>
    <x v="0"/>
    <x v="4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n v="1.018"/>
    <n v="104.82"/>
    <x v="0"/>
    <x v="0"/>
    <x v="0"/>
    <n v="1368763140"/>
    <n v="1366028563"/>
    <x v="1"/>
    <n v="340"/>
    <x v="0"/>
    <x v="4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n v="1.0660000000000001"/>
    <n v="97.36"/>
    <x v="0"/>
    <x v="0"/>
    <x v="0"/>
    <n v="1466171834"/>
    <n v="1463493434"/>
    <x v="1"/>
    <n v="438"/>
    <x v="0"/>
    <x v="4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n v="1.1299999999999999"/>
    <n v="203.63"/>
    <x v="0"/>
    <x v="0"/>
    <x v="0"/>
    <n v="1446019200"/>
    <n v="1442420377"/>
    <x v="1"/>
    <n v="555"/>
    <x v="0"/>
    <x v="4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n v="1.252"/>
    <n v="188.31"/>
    <x v="0"/>
    <x v="0"/>
    <x v="0"/>
    <n v="1460038591"/>
    <n v="1457450191"/>
    <x v="1"/>
    <n v="266"/>
    <x v="0"/>
    <x v="4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.012"/>
    <n v="146.65"/>
    <x v="0"/>
    <x v="0"/>
    <x v="0"/>
    <n v="1431716400"/>
    <n v="1428423757"/>
    <x v="1"/>
    <n v="69"/>
    <x v="0"/>
    <x v="4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.028"/>
    <n v="109.19"/>
    <x v="0"/>
    <x v="0"/>
    <x v="0"/>
    <n v="1431122400"/>
    <n v="1428428515"/>
    <x v="1"/>
    <n v="80"/>
    <x v="0"/>
    <x v="4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.1679999999999999"/>
    <n v="59.25"/>
    <x v="0"/>
    <x v="0"/>
    <x v="0"/>
    <n v="1447427918"/>
    <n v="1444832318"/>
    <x v="1"/>
    <n v="493"/>
    <x v="0"/>
    <x v="4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.012"/>
    <n v="97.9"/>
    <x v="0"/>
    <x v="0"/>
    <x v="0"/>
    <n v="1426298708"/>
    <n v="1423710308"/>
    <x v="1"/>
    <n v="31"/>
    <x v="0"/>
    <x v="4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n v="1.101"/>
    <n v="70"/>
    <x v="0"/>
    <x v="0"/>
    <x v="0"/>
    <n v="1472864400"/>
    <n v="1468001290"/>
    <x v="1"/>
    <n v="236"/>
    <x v="0"/>
    <x v="4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n v="1.081"/>
    <n v="72.87"/>
    <x v="0"/>
    <x v="0"/>
    <x v="0"/>
    <n v="1430331268"/>
    <n v="1427739268"/>
    <x v="1"/>
    <n v="89"/>
    <x v="0"/>
    <x v="4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n v="1.25"/>
    <n v="146.35"/>
    <x v="0"/>
    <x v="0"/>
    <x v="0"/>
    <n v="1489006800"/>
    <n v="1486397007"/>
    <x v="1"/>
    <n v="299"/>
    <x v="0"/>
    <x v="4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n v="1.0669999999999999"/>
    <n v="67.91"/>
    <x v="0"/>
    <x v="0"/>
    <x v="0"/>
    <n v="1412135940"/>
    <n v="1410555998"/>
    <x v="1"/>
    <n v="55"/>
    <x v="0"/>
    <x v="4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n v="1.004"/>
    <n v="169.85"/>
    <x v="0"/>
    <x v="0"/>
    <x v="0"/>
    <n v="1461955465"/>
    <n v="1459363465"/>
    <x v="1"/>
    <n v="325"/>
    <x v="0"/>
    <x v="4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.02"/>
    <n v="58.41"/>
    <x v="0"/>
    <x v="0"/>
    <x v="0"/>
    <n v="1415934000"/>
    <n v="1413308545"/>
    <x v="1"/>
    <n v="524"/>
    <x v="0"/>
    <x v="4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.0209999999999999"/>
    <n v="119.99"/>
    <x v="0"/>
    <x v="0"/>
    <x v="0"/>
    <n v="1433125200"/>
    <n v="1429312694"/>
    <x v="1"/>
    <n v="285"/>
    <x v="0"/>
    <x v="4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n v="1.2330000000000001"/>
    <n v="99.86"/>
    <x v="0"/>
    <x v="0"/>
    <x v="0"/>
    <n v="1432161590"/>
    <n v="1429569590"/>
    <x v="1"/>
    <n v="179"/>
    <x v="0"/>
    <x v="4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n v="1.7030000000000001"/>
    <n v="90.58"/>
    <x v="0"/>
    <x v="0"/>
    <x v="0"/>
    <n v="1444824021"/>
    <n v="1442232021"/>
    <x v="1"/>
    <n v="188"/>
    <x v="0"/>
    <x v="4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.1160000000000001"/>
    <n v="117.77"/>
    <x v="0"/>
    <x v="0"/>
    <x v="0"/>
    <n v="1447505609"/>
    <n v="1444910009"/>
    <x v="1"/>
    <n v="379"/>
    <x v="0"/>
    <x v="4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.03"/>
    <n v="86.55"/>
    <x v="0"/>
    <x v="0"/>
    <x v="0"/>
    <n v="1440165916"/>
    <n v="1437573916"/>
    <x v="1"/>
    <n v="119"/>
    <x v="0"/>
    <x v="4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n v="1.0660000000000001"/>
    <n v="71.900000000000006"/>
    <x v="0"/>
    <x v="0"/>
    <x v="0"/>
    <n v="1487937508"/>
    <n v="1485345508"/>
    <x v="1"/>
    <n v="167"/>
    <x v="0"/>
    <x v="4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.1479999999999999"/>
    <n v="129.82"/>
    <x v="0"/>
    <x v="0"/>
    <x v="0"/>
    <n v="1473566340"/>
    <n v="1470274509"/>
    <x v="1"/>
    <n v="221"/>
    <x v="0"/>
    <x v="4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.2729999999999999"/>
    <n v="44.91"/>
    <x v="0"/>
    <x v="3"/>
    <x v="3"/>
    <n v="1460066954"/>
    <n v="1456614554"/>
    <x v="1"/>
    <n v="964"/>
    <x v="0"/>
    <x v="4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n v="1.1659999999999999"/>
    <n v="40.76"/>
    <x v="0"/>
    <x v="0"/>
    <x v="0"/>
    <n v="1412740868"/>
    <n v="1410148868"/>
    <x v="1"/>
    <n v="286"/>
    <x v="0"/>
    <x v="4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.0860000000000001"/>
    <n v="103.52"/>
    <x v="0"/>
    <x v="0"/>
    <x v="0"/>
    <n v="1447963219"/>
    <n v="1445367619"/>
    <x v="1"/>
    <n v="613"/>
    <x v="0"/>
    <x v="4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.0389999999999999"/>
    <n v="125.45"/>
    <x v="0"/>
    <x v="0"/>
    <x v="0"/>
    <n v="1460141521"/>
    <n v="1457553121"/>
    <x v="1"/>
    <n v="29"/>
    <x v="0"/>
    <x v="4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n v="1.163"/>
    <n v="246.61"/>
    <x v="0"/>
    <x v="0"/>
    <x v="0"/>
    <n v="1417420994"/>
    <n v="1414738994"/>
    <x v="1"/>
    <n v="165"/>
    <x v="0"/>
    <x v="4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n v="1.0269999999999999"/>
    <n v="79.400000000000006"/>
    <x v="0"/>
    <x v="0"/>
    <x v="0"/>
    <n v="1458152193"/>
    <n v="1455563793"/>
    <x v="1"/>
    <n v="97"/>
    <x v="0"/>
    <x v="4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.74"/>
    <n v="86.14"/>
    <x v="0"/>
    <x v="0"/>
    <x v="0"/>
    <n v="1429852797"/>
    <n v="1426396797"/>
    <x v="1"/>
    <n v="303"/>
    <x v="0"/>
    <x v="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n v="1.0309999999999999"/>
    <n v="193.05"/>
    <x v="0"/>
    <x v="0"/>
    <x v="0"/>
    <n v="1466002800"/>
    <n v="1463517521"/>
    <x v="1"/>
    <n v="267"/>
    <x v="0"/>
    <x v="4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n v="1.0489999999999999"/>
    <n v="84.02"/>
    <x v="0"/>
    <x v="0"/>
    <x v="0"/>
    <n v="1415941920"/>
    <n v="1414028490"/>
    <x v="1"/>
    <n v="302"/>
    <x v="0"/>
    <x v="4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n v="1.014"/>
    <n v="139.83000000000001"/>
    <x v="0"/>
    <x v="0"/>
    <x v="0"/>
    <n v="1437621060"/>
    <n v="1433799180"/>
    <x v="0"/>
    <n v="87"/>
    <x v="0"/>
    <x v="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.111"/>
    <n v="109.82"/>
    <x v="0"/>
    <x v="0"/>
    <x v="0"/>
    <n v="1416704506"/>
    <n v="1414108906"/>
    <x v="0"/>
    <n v="354"/>
    <x v="0"/>
    <x v="4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n v="1.242"/>
    <n v="139.53"/>
    <x v="0"/>
    <x v="0"/>
    <x v="0"/>
    <n v="1407456000"/>
    <n v="1405573391"/>
    <x v="0"/>
    <n v="86"/>
    <x v="0"/>
    <x v="4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.0129999999999999"/>
    <n v="347.85"/>
    <x v="0"/>
    <x v="0"/>
    <x v="0"/>
    <n v="1272828120"/>
    <n v="1268934736"/>
    <x v="0"/>
    <n v="26"/>
    <x v="0"/>
    <x v="4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.1020000000000001"/>
    <n v="68.239999999999995"/>
    <x v="0"/>
    <x v="0"/>
    <x v="0"/>
    <n v="1403323140"/>
    <n v="1400704672"/>
    <x v="0"/>
    <n v="113"/>
    <x v="0"/>
    <x v="4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n v="1.04"/>
    <n v="239.94"/>
    <x v="0"/>
    <x v="1"/>
    <x v="1"/>
    <n v="1393597999"/>
    <n v="1391005999"/>
    <x v="0"/>
    <n v="65"/>
    <x v="0"/>
    <x v="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n v="1.0129999999999999"/>
    <n v="287.31"/>
    <x v="0"/>
    <x v="0"/>
    <x v="0"/>
    <n v="1337540518"/>
    <n v="1334948518"/>
    <x v="0"/>
    <n v="134"/>
    <x v="0"/>
    <x v="4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.034"/>
    <n v="86.85"/>
    <x v="0"/>
    <x v="0"/>
    <x v="0"/>
    <n v="1367384340"/>
    <n v="1363960278"/>
    <x v="0"/>
    <n v="119"/>
    <x v="0"/>
    <x v="4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.0409999999999999"/>
    <n v="81.849999999999994"/>
    <x v="0"/>
    <x v="0"/>
    <x v="0"/>
    <n v="1426426322"/>
    <n v="1423405922"/>
    <x v="0"/>
    <n v="159"/>
    <x v="0"/>
    <x v="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n v="1.1020000000000001"/>
    <n v="42.87"/>
    <x v="0"/>
    <x v="0"/>
    <x v="0"/>
    <n v="1326633269"/>
    <n v="1324041269"/>
    <x v="0"/>
    <n v="167"/>
    <x v="0"/>
    <x v="4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.22"/>
    <n v="709.42"/>
    <x v="0"/>
    <x v="0"/>
    <x v="0"/>
    <n v="1483729500"/>
    <n v="1481137500"/>
    <x v="0"/>
    <n v="43"/>
    <x v="0"/>
    <x v="4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n v="1.1419999999999999"/>
    <n v="161.26"/>
    <x v="0"/>
    <x v="0"/>
    <x v="0"/>
    <n v="1359743139"/>
    <n v="1355855139"/>
    <x v="0"/>
    <n v="1062"/>
    <x v="0"/>
    <x v="4"/>
    <x v="0"/>
    <x v="4"/>
    <x v="371"/>
    <d v="2013-02-01T18:25:39"/>
  </r>
  <r>
    <n v="372"/>
    <s v="Wild Equus"/>
    <s v="A short documentary exploring the uses of 'Natural Horsemanship' across Europe"/>
    <n v="300"/>
    <n v="376"/>
    <n v="1.2529999999999999"/>
    <n v="41.78"/>
    <x v="0"/>
    <x v="1"/>
    <x v="1"/>
    <n v="1459872000"/>
    <n v="1456408244"/>
    <x v="0"/>
    <n v="9"/>
    <x v="0"/>
    <x v="4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n v="1.0669999999999999"/>
    <n v="89.89"/>
    <x v="0"/>
    <x v="0"/>
    <x v="0"/>
    <n v="1342648398"/>
    <n v="1340056398"/>
    <x v="0"/>
    <n v="89"/>
    <x v="0"/>
    <x v="4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.3069999999999999"/>
    <n v="45.05"/>
    <x v="0"/>
    <x v="0"/>
    <x v="0"/>
    <n v="1316208031"/>
    <n v="1312320031"/>
    <x v="0"/>
    <n v="174"/>
    <x v="0"/>
    <x v="4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n v="1.2"/>
    <n v="42.86"/>
    <x v="0"/>
    <x v="0"/>
    <x v="0"/>
    <n v="1393694280"/>
    <n v="1390088311"/>
    <x v="0"/>
    <n v="14"/>
    <x v="0"/>
    <x v="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n v="1.06"/>
    <n v="54.08"/>
    <x v="0"/>
    <x v="1"/>
    <x v="1"/>
    <n v="1472122316"/>
    <n v="1469443916"/>
    <x v="0"/>
    <n v="48"/>
    <x v="0"/>
    <x v="4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n v="1.1439999999999999"/>
    <n v="103.22"/>
    <x v="0"/>
    <x v="0"/>
    <x v="0"/>
    <n v="1447484460"/>
    <n v="1444888868"/>
    <x v="0"/>
    <n v="133"/>
    <x v="0"/>
    <x v="4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n v="1.1180000000000001"/>
    <n v="40.4"/>
    <x v="0"/>
    <x v="5"/>
    <x v="5"/>
    <n v="1453765920"/>
    <n v="1451655808"/>
    <x v="0"/>
    <n v="83"/>
    <x v="0"/>
    <x v="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n v="1.161"/>
    <n v="116.86"/>
    <x v="0"/>
    <x v="0"/>
    <x v="0"/>
    <n v="1336062672"/>
    <n v="1332174672"/>
    <x v="0"/>
    <n v="149"/>
    <x v="0"/>
    <x v="4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n v="1.415"/>
    <n v="115.51"/>
    <x v="0"/>
    <x v="0"/>
    <x v="0"/>
    <n v="1453569392"/>
    <n v="1451409392"/>
    <x v="0"/>
    <n v="49"/>
    <x v="0"/>
    <x v="4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n v="1.0469999999999999"/>
    <n v="104.31"/>
    <x v="0"/>
    <x v="0"/>
    <x v="0"/>
    <n v="1343624400"/>
    <n v="1340642717"/>
    <x v="0"/>
    <n v="251"/>
    <x v="0"/>
    <x v="4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n v="2.5579999999999998"/>
    <n v="69.77"/>
    <x v="0"/>
    <x v="0"/>
    <x v="0"/>
    <n v="1346950900"/>
    <n v="1345741300"/>
    <x v="0"/>
    <n v="22"/>
    <x v="0"/>
    <x v="4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n v="2.0670000000000002"/>
    <n v="43.02"/>
    <x v="0"/>
    <x v="0"/>
    <x v="0"/>
    <n v="1400467759"/>
    <n v="1398480559"/>
    <x v="0"/>
    <n v="48"/>
    <x v="0"/>
    <x v="4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n v="1.121"/>
    <n v="58.54"/>
    <x v="0"/>
    <x v="0"/>
    <x v="0"/>
    <n v="1420569947"/>
    <n v="1417977947"/>
    <x v="0"/>
    <n v="383"/>
    <x v="0"/>
    <x v="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n v="1.06"/>
    <n v="111.8"/>
    <x v="0"/>
    <x v="0"/>
    <x v="0"/>
    <n v="1416582101"/>
    <n v="1413986501"/>
    <x v="0"/>
    <n v="237"/>
    <x v="0"/>
    <x v="4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n v="1.002"/>
    <n v="46.23"/>
    <x v="0"/>
    <x v="0"/>
    <x v="0"/>
    <n v="1439246991"/>
    <n v="1437950991"/>
    <x v="0"/>
    <n v="13"/>
    <x v="0"/>
    <x v="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n v="2.14"/>
    <n v="144.69"/>
    <x v="0"/>
    <x v="0"/>
    <x v="0"/>
    <n v="1439618400"/>
    <n v="1436976858"/>
    <x v="0"/>
    <n v="562"/>
    <x v="0"/>
    <x v="4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n v="1.262"/>
    <n v="88.85"/>
    <x v="0"/>
    <x v="0"/>
    <x v="0"/>
    <n v="1469670580"/>
    <n v="1467078580"/>
    <x v="0"/>
    <n v="71"/>
    <x v="0"/>
    <x v="4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n v="1.8149999999999999"/>
    <n v="81.75"/>
    <x v="0"/>
    <x v="0"/>
    <x v="0"/>
    <n v="1394233140"/>
    <n v="1391477450"/>
    <x v="0"/>
    <n v="1510"/>
    <x v="0"/>
    <x v="4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n v="1"/>
    <n v="71.430000000000007"/>
    <x v="0"/>
    <x v="0"/>
    <x v="0"/>
    <n v="1431046372"/>
    <n v="1429318372"/>
    <x v="0"/>
    <n v="14"/>
    <x v="0"/>
    <x v="4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n v="1.006"/>
    <n v="104.26"/>
    <x v="0"/>
    <x v="0"/>
    <x v="0"/>
    <n v="1324169940"/>
    <n v="1321578051"/>
    <x v="0"/>
    <n v="193"/>
    <x v="0"/>
    <x v="4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.0089999999999999"/>
    <n v="90.62"/>
    <x v="0"/>
    <x v="0"/>
    <x v="0"/>
    <n v="1315450800"/>
    <n v="1312823571"/>
    <x v="0"/>
    <n v="206"/>
    <x v="0"/>
    <x v="4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n v="1.1040000000000001"/>
    <n v="157.33000000000001"/>
    <x v="0"/>
    <x v="0"/>
    <x v="0"/>
    <n v="1381424452"/>
    <n v="1378746052"/>
    <x v="0"/>
    <n v="351"/>
    <x v="0"/>
    <x v="4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.119"/>
    <n v="105.18"/>
    <x v="0"/>
    <x v="3"/>
    <x v="3"/>
    <n v="1460918282"/>
    <n v="1455737882"/>
    <x v="0"/>
    <n v="50"/>
    <x v="0"/>
    <x v="4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.08"/>
    <n v="58.72"/>
    <x v="0"/>
    <x v="0"/>
    <x v="0"/>
    <n v="1335562320"/>
    <n v="1332452960"/>
    <x v="0"/>
    <n v="184"/>
    <x v="0"/>
    <x v="4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n v="1.0669999999999999"/>
    <n v="81.63"/>
    <x v="0"/>
    <x v="0"/>
    <x v="0"/>
    <n v="1341668006"/>
    <n v="1340372006"/>
    <x v="0"/>
    <n v="196"/>
    <x v="0"/>
    <x v="4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.0389999999999999"/>
    <n v="56.46"/>
    <x v="0"/>
    <x v="0"/>
    <x v="0"/>
    <n v="1283312640"/>
    <n v="1279651084"/>
    <x v="0"/>
    <n v="229"/>
    <x v="0"/>
    <x v="4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.252"/>
    <n v="140.1"/>
    <x v="0"/>
    <x v="0"/>
    <x v="0"/>
    <n v="1430334126"/>
    <n v="1426446126"/>
    <x v="0"/>
    <n v="67"/>
    <x v="0"/>
    <x v="4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.0680000000000001"/>
    <n v="224.85"/>
    <x v="0"/>
    <x v="1"/>
    <x v="1"/>
    <n v="1481716800"/>
    <n v="1479070867"/>
    <x v="0"/>
    <n v="95"/>
    <x v="0"/>
    <x v="4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.123"/>
    <n v="181.13"/>
    <x v="0"/>
    <x v="0"/>
    <x v="0"/>
    <n v="1400297400"/>
    <n v="1397661347"/>
    <x v="0"/>
    <n v="62"/>
    <x v="0"/>
    <x v="4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.038"/>
    <n v="711.04"/>
    <x v="0"/>
    <x v="0"/>
    <x v="0"/>
    <n v="1312747970"/>
    <n v="1310155970"/>
    <x v="0"/>
    <n v="73"/>
    <x v="0"/>
    <x v="4"/>
    <x v="0"/>
    <x v="4"/>
    <x v="401"/>
    <d v="2011-08-07T20:12:50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n v="1.417"/>
    <n v="65.88"/>
    <x v="0"/>
    <x v="0"/>
    <x v="0"/>
    <n v="1446731817"/>
    <n v="1444913817"/>
    <x v="0"/>
    <n v="43"/>
    <x v="0"/>
    <x v="4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n v="1.0529999999999999"/>
    <n v="75.19"/>
    <x v="0"/>
    <x v="0"/>
    <x v="0"/>
    <n v="1312960080"/>
    <n v="1308900441"/>
    <x v="0"/>
    <n v="70"/>
    <x v="0"/>
    <x v="4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n v="1.0309999999999999"/>
    <n v="133.13999999999999"/>
    <x v="0"/>
    <x v="0"/>
    <x v="0"/>
    <n v="1391641440"/>
    <n v="1389107062"/>
    <x v="0"/>
    <n v="271"/>
    <x v="0"/>
    <x v="4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n v="1.077"/>
    <n v="55.2"/>
    <x v="0"/>
    <x v="0"/>
    <x v="0"/>
    <n v="1394071339"/>
    <n v="1391479339"/>
    <x v="0"/>
    <n v="55"/>
    <x v="0"/>
    <x v="4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n v="1.077"/>
    <n v="86.16"/>
    <x v="0"/>
    <x v="0"/>
    <x v="0"/>
    <n v="1304920740"/>
    <n v="1301975637"/>
    <x v="0"/>
    <n v="35"/>
    <x v="0"/>
    <x v="4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n v="1.016"/>
    <n v="92.32"/>
    <x v="0"/>
    <x v="0"/>
    <x v="0"/>
    <n v="1321739650"/>
    <n v="1316552050"/>
    <x v="0"/>
    <n v="22"/>
    <x v="0"/>
    <x v="4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n v="1.014"/>
    <n v="160.16"/>
    <x v="0"/>
    <x v="0"/>
    <x v="0"/>
    <n v="1383676790"/>
    <n v="1380217190"/>
    <x v="0"/>
    <n v="38"/>
    <x v="0"/>
    <x v="4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n v="1.3680000000000001"/>
    <n v="45.6"/>
    <x v="0"/>
    <x v="1"/>
    <x v="1"/>
    <n v="1469220144"/>
    <n v="1466628144"/>
    <x v="0"/>
    <n v="15"/>
    <x v="0"/>
    <x v="4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.2829999999999999"/>
    <n v="183.29"/>
    <x v="0"/>
    <x v="5"/>
    <x v="5"/>
    <n v="1434670397"/>
    <n v="1429486397"/>
    <x v="0"/>
    <n v="7"/>
    <x v="0"/>
    <x v="4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n v="1.0109999999999999"/>
    <n v="125.79"/>
    <x v="0"/>
    <x v="0"/>
    <x v="0"/>
    <n v="1387688400"/>
    <n v="1384920804"/>
    <x v="0"/>
    <n v="241"/>
    <x v="0"/>
    <x v="4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n v="1.268"/>
    <n v="57.65"/>
    <x v="0"/>
    <x v="0"/>
    <x v="0"/>
    <n v="1343238578"/>
    <n v="1341856178"/>
    <x v="0"/>
    <n v="55"/>
    <x v="0"/>
    <x v="4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n v="1.0509999999999999"/>
    <n v="78.66"/>
    <x v="0"/>
    <x v="0"/>
    <x v="0"/>
    <n v="1342731811"/>
    <n v="1340139811"/>
    <x v="0"/>
    <n v="171"/>
    <x v="0"/>
    <x v="4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n v="1.0289999999999999"/>
    <n v="91.48"/>
    <x v="0"/>
    <x v="0"/>
    <x v="0"/>
    <n v="1381541465"/>
    <n v="1378949465"/>
    <x v="0"/>
    <n v="208"/>
    <x v="0"/>
    <x v="4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.0209999999999999"/>
    <n v="68.099999999999994"/>
    <x v="0"/>
    <x v="5"/>
    <x v="5"/>
    <n v="1413547200"/>
    <n v="1411417602"/>
    <x v="0"/>
    <n v="21"/>
    <x v="0"/>
    <x v="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n v="1.202"/>
    <n v="48.09"/>
    <x v="0"/>
    <x v="0"/>
    <x v="0"/>
    <n v="1391851831"/>
    <n v="1389259831"/>
    <x v="0"/>
    <n v="25"/>
    <x v="0"/>
    <x v="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n v="1.002"/>
    <n v="202.42"/>
    <x v="0"/>
    <x v="0"/>
    <x v="0"/>
    <n v="1365395580"/>
    <n v="1364426260"/>
    <x v="0"/>
    <n v="52"/>
    <x v="0"/>
    <x v="4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n v="1.006"/>
    <n v="216.75"/>
    <x v="0"/>
    <x v="0"/>
    <x v="0"/>
    <n v="1437633997"/>
    <n v="1435041997"/>
    <x v="0"/>
    <n v="104"/>
    <x v="0"/>
    <x v="4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n v="1.004"/>
    <n v="110.07"/>
    <x v="0"/>
    <x v="0"/>
    <x v="0"/>
    <n v="1372536787"/>
    <n v="1367352787"/>
    <x v="0"/>
    <n v="73"/>
    <x v="0"/>
    <x v="4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4.0000000000000001E-3"/>
    <n v="4.83"/>
    <x v="2"/>
    <x v="0"/>
    <x v="0"/>
    <n v="1394772031"/>
    <n v="1392183631"/>
    <x v="0"/>
    <n v="3"/>
    <x v="1"/>
    <x v="5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n v="0.02"/>
    <n v="50.17"/>
    <x v="2"/>
    <x v="0"/>
    <x v="0"/>
    <n v="1440157656"/>
    <n v="1434973656"/>
    <x v="0"/>
    <n v="6"/>
    <x v="1"/>
    <x v="5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.0999999999999999E-2"/>
    <n v="35.83"/>
    <x v="2"/>
    <x v="0"/>
    <x v="0"/>
    <n v="1410416097"/>
    <n v="1407824097"/>
    <x v="0"/>
    <n v="12"/>
    <x v="1"/>
    <x v="5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n v="8.0000000000000002E-3"/>
    <n v="11.77"/>
    <x v="2"/>
    <x v="0"/>
    <x v="0"/>
    <n v="1370470430"/>
    <n v="1367878430"/>
    <x v="0"/>
    <n v="13"/>
    <x v="1"/>
    <x v="5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n v="6.8000000000000005E-2"/>
    <n v="40.78"/>
    <x v="2"/>
    <x v="0"/>
    <x v="0"/>
    <n v="1332748899"/>
    <n v="1327568499"/>
    <x v="0"/>
    <n v="5"/>
    <x v="1"/>
    <x v="5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n v="0"/>
    <n v="3"/>
    <x v="2"/>
    <x v="0"/>
    <x v="0"/>
    <n v="1448660404"/>
    <n v="1443472804"/>
    <x v="0"/>
    <n v="2"/>
    <x v="1"/>
    <x v="5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n v="1.2999999999999999E-2"/>
    <n v="16.63"/>
    <x v="2"/>
    <x v="0"/>
    <x v="0"/>
    <n v="1456851914"/>
    <n v="1454259914"/>
    <x v="0"/>
    <n v="8"/>
    <x v="1"/>
    <x v="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n v="0"/>
    <x v="2"/>
    <x v="0"/>
    <x v="0"/>
    <n v="1445540340"/>
    <n v="1444340940"/>
    <x v="0"/>
    <n v="0"/>
    <x v="1"/>
    <x v="5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n v="5.6000000000000001E-2"/>
    <n v="52"/>
    <x v="2"/>
    <x v="0"/>
    <x v="0"/>
    <n v="1402956000"/>
    <n v="1400523845"/>
    <x v="0"/>
    <n v="13"/>
    <x v="1"/>
    <x v="5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n v="0"/>
    <n v="0"/>
    <x v="2"/>
    <x v="0"/>
    <x v="0"/>
    <n v="1259297940"/>
    <n v="1252964282"/>
    <x v="0"/>
    <n v="0"/>
    <x v="1"/>
    <x v="5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.4E-2"/>
    <n v="4.8"/>
    <x v="2"/>
    <x v="0"/>
    <x v="0"/>
    <n v="1378866867"/>
    <n v="1377570867"/>
    <x v="0"/>
    <n v="5"/>
    <x v="1"/>
    <x v="5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n v="0.13800000000000001"/>
    <n v="51.88"/>
    <x v="2"/>
    <x v="1"/>
    <x v="1"/>
    <n v="1467752083"/>
    <n v="1465160083"/>
    <x v="0"/>
    <n v="8"/>
    <x v="1"/>
    <x v="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n v="9.5000000000000001E-2"/>
    <n v="71.25"/>
    <x v="2"/>
    <x v="0"/>
    <x v="0"/>
    <n v="1445448381"/>
    <n v="1440264381"/>
    <x v="0"/>
    <n v="8"/>
    <x v="1"/>
    <x v="5"/>
    <x v="0"/>
    <x v="5"/>
    <x v="432"/>
    <d v="2015-10-21T17:26:21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n v="0"/>
    <n v="0"/>
    <x v="2"/>
    <x v="0"/>
    <x v="0"/>
    <n v="1444576022"/>
    <n v="1439392022"/>
    <x v="0"/>
    <n v="0"/>
    <x v="1"/>
    <x v="5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n v="0.05"/>
    <n v="62.5"/>
    <x v="2"/>
    <x v="0"/>
    <x v="0"/>
    <n v="1385931702"/>
    <n v="1383076902"/>
    <x v="0"/>
    <n v="2"/>
    <x v="1"/>
    <x v="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n v="0"/>
    <n v="1"/>
    <x v="2"/>
    <x v="0"/>
    <x v="0"/>
    <n v="1379094980"/>
    <n v="1376502980"/>
    <x v="0"/>
    <n v="3"/>
    <x v="1"/>
    <x v="5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n v="0"/>
    <n v="0"/>
    <x v="2"/>
    <x v="0"/>
    <x v="0"/>
    <n v="1375260113"/>
    <n v="1372668113"/>
    <x v="0"/>
    <n v="0"/>
    <x v="1"/>
    <x v="5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n v="0"/>
    <x v="2"/>
    <x v="5"/>
    <x v="5"/>
    <n v="1475912326"/>
    <n v="1470728326"/>
    <x v="0"/>
    <n v="0"/>
    <x v="1"/>
    <x v="5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n v="9.4E-2"/>
    <n v="170.55"/>
    <x v="2"/>
    <x v="0"/>
    <x v="0"/>
    <n v="1447830958"/>
    <n v="1445235358"/>
    <x v="0"/>
    <n v="11"/>
    <x v="1"/>
    <x v="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n v="0"/>
    <n v="0"/>
    <x v="2"/>
    <x v="0"/>
    <x v="0"/>
    <n v="1413569818"/>
    <n v="1412705818"/>
    <x v="0"/>
    <n v="0"/>
    <x v="1"/>
    <x v="5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n v="1E-3"/>
    <n v="5"/>
    <x v="2"/>
    <x v="0"/>
    <x v="0"/>
    <n v="1458859153"/>
    <n v="1456270753"/>
    <x v="0"/>
    <n v="1"/>
    <x v="1"/>
    <x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n v="0"/>
    <n v="0"/>
    <x v="2"/>
    <x v="1"/>
    <x v="1"/>
    <n v="1383418996"/>
    <n v="1380826996"/>
    <x v="0"/>
    <n v="0"/>
    <x v="1"/>
    <x v="5"/>
    <x v="0"/>
    <x v="5"/>
    <x v="441"/>
    <d v="2013-11-02T19:03:16"/>
  </r>
  <r>
    <n v="442"/>
    <s v="The Paranormal Idiot"/>
    <s v="Doomsday is here"/>
    <n v="17000"/>
    <n v="6691"/>
    <n v="0.39400000000000002"/>
    <n v="393.59"/>
    <x v="2"/>
    <x v="0"/>
    <x v="0"/>
    <n v="1424380783"/>
    <n v="1421788783"/>
    <x v="0"/>
    <n v="17"/>
    <x v="1"/>
    <x v="5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n v="1E-3"/>
    <n v="5"/>
    <x v="2"/>
    <x v="5"/>
    <x v="5"/>
    <n v="1391991701"/>
    <n v="1389399701"/>
    <x v="0"/>
    <n v="2"/>
    <x v="1"/>
    <x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n v="0.05"/>
    <n v="50"/>
    <x v="2"/>
    <x v="0"/>
    <x v="0"/>
    <n v="1329342361"/>
    <n v="1324158361"/>
    <x v="0"/>
    <n v="1"/>
    <x v="1"/>
    <x v="5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n v="1"/>
    <x v="2"/>
    <x v="0"/>
    <x v="0"/>
    <n v="1432195375"/>
    <n v="1430899375"/>
    <x v="0"/>
    <n v="2"/>
    <x v="1"/>
    <x v="5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n v="7.2999999999999995E-2"/>
    <n v="47.88"/>
    <x v="2"/>
    <x v="0"/>
    <x v="0"/>
    <n v="1425434420"/>
    <n v="1422842420"/>
    <x v="0"/>
    <n v="16"/>
    <x v="1"/>
    <x v="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n v="5"/>
    <x v="2"/>
    <x v="1"/>
    <x v="1"/>
    <n v="1364041163"/>
    <n v="1361884763"/>
    <x v="0"/>
    <n v="1"/>
    <x v="1"/>
    <x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n v="3.3000000000000002E-2"/>
    <n v="20.5"/>
    <x v="2"/>
    <x v="0"/>
    <x v="0"/>
    <n v="1400091095"/>
    <n v="1398363095"/>
    <x v="0"/>
    <n v="4"/>
    <x v="1"/>
    <x v="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n v="2.3E-2"/>
    <n v="9"/>
    <x v="2"/>
    <x v="1"/>
    <x v="1"/>
    <n v="1382017085"/>
    <n v="1379425085"/>
    <x v="0"/>
    <n v="5"/>
    <x v="1"/>
    <x v="5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n v="8.0000000000000002E-3"/>
    <n v="56.57"/>
    <x v="2"/>
    <x v="0"/>
    <x v="0"/>
    <n v="1392417800"/>
    <n v="1389825800"/>
    <x v="0"/>
    <n v="7"/>
    <x v="1"/>
    <x v="5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n v="0"/>
    <n v="0"/>
    <x v="2"/>
    <x v="0"/>
    <x v="0"/>
    <n v="1390669791"/>
    <n v="1388077791"/>
    <x v="0"/>
    <n v="0"/>
    <x v="1"/>
    <x v="5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n v="0.64"/>
    <n v="40"/>
    <x v="2"/>
    <x v="0"/>
    <x v="0"/>
    <n v="1431536015"/>
    <n v="1428944015"/>
    <x v="0"/>
    <n v="12"/>
    <x v="1"/>
    <x v="5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n v="0"/>
    <n v="13"/>
    <x v="2"/>
    <x v="0"/>
    <x v="0"/>
    <n v="1424375279"/>
    <n v="1422992879"/>
    <x v="0"/>
    <n v="2"/>
    <x v="1"/>
    <x v="5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n v="8.0000000000000002E-3"/>
    <n v="16.399999999999999"/>
    <x v="2"/>
    <x v="0"/>
    <x v="0"/>
    <n v="1417007640"/>
    <n v="1414343571"/>
    <x v="0"/>
    <n v="5"/>
    <x v="1"/>
    <x v="5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n v="1E-3"/>
    <n v="22.5"/>
    <x v="2"/>
    <x v="0"/>
    <x v="0"/>
    <n v="1334622660"/>
    <n v="1330733022"/>
    <x v="0"/>
    <n v="2"/>
    <x v="1"/>
    <x v="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7.0000000000000001E-3"/>
    <n v="20.329999999999998"/>
    <x v="2"/>
    <x v="0"/>
    <x v="0"/>
    <n v="1382414340"/>
    <n v="1380559201"/>
    <x v="0"/>
    <n v="3"/>
    <x v="1"/>
    <x v="5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n v="0"/>
    <n v="0"/>
    <x v="2"/>
    <x v="5"/>
    <x v="5"/>
    <n v="1408213512"/>
    <n v="1405621512"/>
    <x v="0"/>
    <n v="0"/>
    <x v="1"/>
    <x v="5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n v="8.2000000000000003E-2"/>
    <n v="16.760000000000002"/>
    <x v="2"/>
    <x v="1"/>
    <x v="1"/>
    <n v="1368550060"/>
    <n v="1365958060"/>
    <x v="0"/>
    <n v="49"/>
    <x v="1"/>
    <x v="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1E-3"/>
    <n v="25"/>
    <x v="2"/>
    <x v="0"/>
    <x v="0"/>
    <n v="1321201327"/>
    <n v="1316013727"/>
    <x v="0"/>
    <n v="1"/>
    <x v="1"/>
    <x v="5"/>
    <x v="0"/>
    <x v="5"/>
    <x v="459"/>
    <d v="2011-11-13T16:22:07"/>
  </r>
  <r>
    <n v="460"/>
    <s v="Darwin's Kiss"/>
    <s v="An animated web series about biological evolution gone haywire."/>
    <n v="8500"/>
    <n v="25"/>
    <n v="3.0000000000000001E-3"/>
    <n v="12.5"/>
    <x v="2"/>
    <x v="0"/>
    <x v="0"/>
    <n v="1401595200"/>
    <n v="1398862875"/>
    <x v="0"/>
    <n v="2"/>
    <x v="1"/>
    <x v="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n v="0"/>
    <x v="2"/>
    <x v="1"/>
    <x v="1"/>
    <n v="1370204367"/>
    <n v="1368476367"/>
    <x v="0"/>
    <n v="0"/>
    <x v="1"/>
    <x v="5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n v="0"/>
    <n v="0"/>
    <x v="2"/>
    <x v="0"/>
    <x v="0"/>
    <n v="1312945341"/>
    <n v="1307761341"/>
    <x v="0"/>
    <n v="0"/>
    <x v="1"/>
    <x v="5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n v="2.3E-2"/>
    <n v="113.64"/>
    <x v="2"/>
    <x v="0"/>
    <x v="0"/>
    <n v="1316883753"/>
    <n v="1311699753"/>
    <x v="0"/>
    <n v="11"/>
    <x v="1"/>
    <x v="5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n v="1E-3"/>
    <n v="1"/>
    <x v="2"/>
    <x v="12"/>
    <x v="3"/>
    <n v="1463602935"/>
    <n v="1461874935"/>
    <x v="0"/>
    <n v="1"/>
    <x v="1"/>
    <x v="5"/>
    <x v="0"/>
    <x v="5"/>
    <x v="464"/>
    <d v="2016-05-18T20:22:15"/>
  </r>
  <r>
    <n v="465"/>
    <s v="&quot;Amp&quot; A Story About a Robot"/>
    <s v="&quot;Amp&quot; is a short film about a robot with needs."/>
    <n v="512"/>
    <n v="138"/>
    <n v="0.27"/>
    <n v="17.25"/>
    <x v="2"/>
    <x v="0"/>
    <x v="0"/>
    <n v="1403837574"/>
    <n v="1402455174"/>
    <x v="0"/>
    <n v="8"/>
    <x v="1"/>
    <x v="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n v="8.0000000000000002E-3"/>
    <n v="15.2"/>
    <x v="2"/>
    <x v="0"/>
    <x v="0"/>
    <n v="1347057464"/>
    <n v="1344465464"/>
    <x v="0"/>
    <n v="5"/>
    <x v="1"/>
    <x v="5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0.216"/>
    <n v="110.64"/>
    <x v="2"/>
    <x v="0"/>
    <x v="0"/>
    <n v="1348849134"/>
    <n v="1344961134"/>
    <x v="0"/>
    <n v="39"/>
    <x v="1"/>
    <x v="5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n v="0"/>
    <x v="2"/>
    <x v="0"/>
    <x v="0"/>
    <n v="1341978665"/>
    <n v="1336795283"/>
    <x v="0"/>
    <n v="0"/>
    <x v="1"/>
    <x v="5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n v="0"/>
    <n v="0"/>
    <x v="2"/>
    <x v="1"/>
    <x v="1"/>
    <n v="1409960724"/>
    <n v="1404776724"/>
    <x v="0"/>
    <n v="0"/>
    <x v="1"/>
    <x v="5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0.01"/>
    <n v="25.5"/>
    <x v="2"/>
    <x v="0"/>
    <x v="0"/>
    <n v="1389844800"/>
    <n v="1385524889"/>
    <x v="0"/>
    <n v="2"/>
    <x v="1"/>
    <x v="5"/>
    <x v="0"/>
    <x v="5"/>
    <x v="470"/>
    <d v="2014-01-16T04:00:00"/>
  </r>
  <r>
    <n v="471"/>
    <s v="Red Origins"/>
    <s v="Three kids try to stop Mazi Mbe's plan to restore Africa to its original state where Tricksters &amp; Spirits ruled_x000d_and Juju was law."/>
    <n v="55000"/>
    <n v="6541"/>
    <n v="0.11899999999999999"/>
    <n v="38.479999999999997"/>
    <x v="2"/>
    <x v="0"/>
    <x v="0"/>
    <n v="1397924379"/>
    <n v="1394039979"/>
    <x v="0"/>
    <n v="170"/>
    <x v="1"/>
    <x v="5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0.17599999999999999"/>
    <n v="28.2"/>
    <x v="2"/>
    <x v="0"/>
    <x v="0"/>
    <n v="1408831718"/>
    <n v="1406239718"/>
    <x v="0"/>
    <n v="5"/>
    <x v="1"/>
    <x v="5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2.9000000000000001E-2"/>
    <n v="61.5"/>
    <x v="2"/>
    <x v="0"/>
    <x v="0"/>
    <n v="1410972319"/>
    <n v="1408380319"/>
    <x v="0"/>
    <n v="14"/>
    <x v="1"/>
    <x v="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n v="0"/>
    <n v="1"/>
    <x v="2"/>
    <x v="0"/>
    <x v="0"/>
    <n v="1487318029"/>
    <n v="1484726029"/>
    <x v="0"/>
    <n v="1"/>
    <x v="1"/>
    <x v="5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n v="0"/>
    <x v="2"/>
    <x v="0"/>
    <x v="0"/>
    <n v="1430877843"/>
    <n v="1428285843"/>
    <x v="0"/>
    <n v="0"/>
    <x v="1"/>
    <x v="5"/>
    <x v="0"/>
    <x v="5"/>
    <x v="475"/>
    <d v="2015-05-06T02:04:03"/>
  </r>
  <r>
    <n v="476"/>
    <s v="Sight Word Music Videos"/>
    <s v="Animated Music Videos that teach kids how to read."/>
    <n v="220000"/>
    <n v="4906.59"/>
    <n v="2.1999999999999999E-2"/>
    <n v="39.57"/>
    <x v="2"/>
    <x v="0"/>
    <x v="0"/>
    <n v="1401767940"/>
    <n v="1398727441"/>
    <x v="0"/>
    <n v="124"/>
    <x v="1"/>
    <x v="5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n v="0"/>
    <n v="0"/>
    <x v="2"/>
    <x v="0"/>
    <x v="0"/>
    <n v="1337371334"/>
    <n v="1332187334"/>
    <x v="0"/>
    <n v="0"/>
    <x v="1"/>
    <x v="5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n v="0"/>
    <x v="2"/>
    <x v="0"/>
    <x v="0"/>
    <n v="1427921509"/>
    <n v="1425333109"/>
    <x v="0"/>
    <n v="0"/>
    <x v="1"/>
    <x v="5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n v="0.32600000000000001"/>
    <n v="88.8"/>
    <x v="2"/>
    <x v="0"/>
    <x v="0"/>
    <n v="1416566835"/>
    <n v="1411379235"/>
    <x v="0"/>
    <n v="55"/>
    <x v="1"/>
    <x v="5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n v="0.19400000000000001"/>
    <n v="55.46"/>
    <x v="2"/>
    <x v="0"/>
    <x v="0"/>
    <n v="1376049615"/>
    <n v="1373457615"/>
    <x v="0"/>
    <n v="140"/>
    <x v="1"/>
    <x v="5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n v="6.0999999999999999E-2"/>
    <n v="87.14"/>
    <x v="2"/>
    <x v="0"/>
    <x v="0"/>
    <n v="1349885289"/>
    <n v="1347293289"/>
    <x v="0"/>
    <n v="21"/>
    <x v="1"/>
    <x v="5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n v="1E-3"/>
    <n v="10"/>
    <x v="2"/>
    <x v="0"/>
    <x v="0"/>
    <n v="1460644440"/>
    <n v="1458336690"/>
    <x v="0"/>
    <n v="1"/>
    <x v="1"/>
    <x v="5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0.502"/>
    <n v="51.22"/>
    <x v="2"/>
    <x v="1"/>
    <x v="1"/>
    <n v="1359434672"/>
    <n v="1354250672"/>
    <x v="0"/>
    <n v="147"/>
    <x v="1"/>
    <x v="5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2E-3"/>
    <n v="13.55"/>
    <x v="2"/>
    <x v="1"/>
    <x v="1"/>
    <n v="1446766372"/>
    <n v="1443220372"/>
    <x v="0"/>
    <n v="11"/>
    <x v="1"/>
    <x v="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n v="0.219"/>
    <n v="66.52"/>
    <x v="2"/>
    <x v="1"/>
    <x v="1"/>
    <n v="1368792499"/>
    <n v="1366200499"/>
    <x v="0"/>
    <n v="125"/>
    <x v="1"/>
    <x v="5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n v="50"/>
    <x v="2"/>
    <x v="2"/>
    <x v="2"/>
    <n v="1401662239"/>
    <n v="1399070239"/>
    <x v="0"/>
    <n v="1"/>
    <x v="1"/>
    <x v="5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n v="0"/>
    <x v="2"/>
    <x v="5"/>
    <x v="5"/>
    <n v="1482678994"/>
    <n v="1477491394"/>
    <x v="0"/>
    <n v="0"/>
    <x v="1"/>
    <x v="5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n v="0"/>
    <n v="0"/>
    <x v="2"/>
    <x v="0"/>
    <x v="0"/>
    <n v="1483924700"/>
    <n v="1481332700"/>
    <x v="0"/>
    <n v="0"/>
    <x v="1"/>
    <x v="5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n v="3.0000000000000001E-3"/>
    <n v="71.67"/>
    <x v="2"/>
    <x v="0"/>
    <x v="0"/>
    <n v="1325763180"/>
    <n v="1323084816"/>
    <x v="0"/>
    <n v="3"/>
    <x v="1"/>
    <x v="5"/>
    <x v="0"/>
    <x v="5"/>
    <x v="489"/>
    <d v="2012-01-05T11:33:00"/>
  </r>
  <r>
    <n v="490"/>
    <s v="PROJECT IS CANCELLED"/>
    <s v="Cancelled"/>
    <n v="1000"/>
    <n v="0"/>
    <n v="0"/>
    <n v="0"/>
    <x v="2"/>
    <x v="0"/>
    <x v="0"/>
    <n v="1345677285"/>
    <n v="1343085285"/>
    <x v="0"/>
    <n v="0"/>
    <x v="1"/>
    <x v="5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n v="0"/>
    <n v="0"/>
    <x v="2"/>
    <x v="0"/>
    <x v="0"/>
    <n v="1453937699"/>
    <n v="1451345699"/>
    <x v="0"/>
    <n v="0"/>
    <x v="1"/>
    <x v="5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n v="0"/>
    <x v="2"/>
    <x v="11"/>
    <x v="9"/>
    <n v="1476319830"/>
    <n v="1471135830"/>
    <x v="0"/>
    <n v="0"/>
    <x v="1"/>
    <x v="5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n v="0"/>
    <n v="0"/>
    <x v="2"/>
    <x v="1"/>
    <x v="1"/>
    <n v="1432142738"/>
    <n v="1429550738"/>
    <x v="0"/>
    <n v="0"/>
    <x v="1"/>
    <x v="5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n v="2E-3"/>
    <n v="10.33"/>
    <x v="2"/>
    <x v="0"/>
    <x v="0"/>
    <n v="1404356400"/>
    <n v="1402343765"/>
    <x v="0"/>
    <n v="3"/>
    <x v="1"/>
    <x v="5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n v="0"/>
    <n v="0"/>
    <x v="2"/>
    <x v="0"/>
    <x v="0"/>
    <n v="1437076305"/>
    <n v="1434484305"/>
    <x v="0"/>
    <n v="0"/>
    <x v="1"/>
    <x v="5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n v="0"/>
    <n v="1"/>
    <x v="2"/>
    <x v="0"/>
    <x v="0"/>
    <n v="1392070874"/>
    <n v="1386886874"/>
    <x v="0"/>
    <n v="1"/>
    <x v="1"/>
    <x v="5"/>
    <x v="0"/>
    <x v="5"/>
    <x v="496"/>
    <d v="2014-02-10T22:21:14"/>
  </r>
  <r>
    <n v="497"/>
    <s v="Galaxy Probe Kids"/>
    <s v="live-action/animated series pilot."/>
    <n v="4480"/>
    <n v="30"/>
    <n v="7.0000000000000001E-3"/>
    <n v="10"/>
    <x v="2"/>
    <x v="0"/>
    <x v="0"/>
    <n v="1419483600"/>
    <n v="1414889665"/>
    <x v="0"/>
    <n v="3"/>
    <x v="1"/>
    <x v="5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n v="4.5999999999999999E-2"/>
    <n v="136.09"/>
    <x v="2"/>
    <x v="0"/>
    <x v="0"/>
    <n v="1324664249"/>
    <n v="1321035449"/>
    <x v="0"/>
    <n v="22"/>
    <x v="1"/>
    <x v="5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n v="9.6000000000000002E-2"/>
    <n v="73.459999999999994"/>
    <x v="2"/>
    <x v="0"/>
    <x v="0"/>
    <n v="1255381140"/>
    <n v="1250630968"/>
    <x v="0"/>
    <n v="26"/>
    <x v="1"/>
    <x v="5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.3000000000000002E-2"/>
    <n v="53.75"/>
    <x v="2"/>
    <x v="0"/>
    <x v="0"/>
    <n v="1273356960"/>
    <n v="1268255751"/>
    <x v="0"/>
    <n v="4"/>
    <x v="1"/>
    <x v="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n v="0"/>
    <n v="0"/>
    <x v="2"/>
    <x v="0"/>
    <x v="0"/>
    <n v="1310189851"/>
    <n v="1307597851"/>
    <x v="0"/>
    <n v="0"/>
    <x v="1"/>
    <x v="5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n v="1.2E-2"/>
    <n v="57.5"/>
    <x v="2"/>
    <x v="0"/>
    <x v="0"/>
    <n v="1332073025"/>
    <n v="1329484625"/>
    <x v="0"/>
    <n v="4"/>
    <x v="1"/>
    <x v="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n v="1.7999999999999999E-2"/>
    <n v="12.67"/>
    <x v="2"/>
    <x v="1"/>
    <x v="1"/>
    <n v="1421498303"/>
    <n v="1418906303"/>
    <x v="0"/>
    <n v="9"/>
    <x v="1"/>
    <x v="5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.4E-2"/>
    <n v="67"/>
    <x v="2"/>
    <x v="0"/>
    <x v="0"/>
    <n v="1334097387"/>
    <n v="1328916987"/>
    <x v="0"/>
    <n v="5"/>
    <x v="1"/>
    <x v="5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n v="4.0000000000000001E-3"/>
    <n v="3.71"/>
    <x v="2"/>
    <x v="0"/>
    <x v="0"/>
    <n v="1451010086"/>
    <n v="1447122086"/>
    <x v="0"/>
    <n v="14"/>
    <x v="1"/>
    <x v="5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n v="1E-3"/>
    <n v="250"/>
    <x v="2"/>
    <x v="0"/>
    <x v="0"/>
    <n v="1376140520"/>
    <n v="1373548520"/>
    <x v="0"/>
    <n v="1"/>
    <x v="1"/>
    <x v="5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n v="3.2000000000000001E-2"/>
    <n v="64"/>
    <x v="2"/>
    <x v="0"/>
    <x v="0"/>
    <n v="1350687657"/>
    <n v="1346799657"/>
    <x v="0"/>
    <n v="10"/>
    <x v="1"/>
    <x v="5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n v="8.0000000000000002E-3"/>
    <n v="133.33000000000001"/>
    <x v="2"/>
    <x v="0"/>
    <x v="0"/>
    <n v="1337955240"/>
    <n v="1332808501"/>
    <x v="0"/>
    <n v="3"/>
    <x v="1"/>
    <x v="5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n v="2E-3"/>
    <n v="10"/>
    <x v="2"/>
    <x v="1"/>
    <x v="1"/>
    <n v="1435504170"/>
    <n v="1432912170"/>
    <x v="0"/>
    <n v="1"/>
    <x v="1"/>
    <x v="5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n v="0"/>
    <n v="0"/>
    <x v="2"/>
    <x v="0"/>
    <x v="0"/>
    <n v="1456805639"/>
    <n v="1454213639"/>
    <x v="0"/>
    <n v="0"/>
    <x v="1"/>
    <x v="5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n v="0.03"/>
    <n v="30"/>
    <x v="2"/>
    <x v="0"/>
    <x v="0"/>
    <n v="1365228982"/>
    <n v="1362640582"/>
    <x v="0"/>
    <n v="5"/>
    <x v="1"/>
    <x v="5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n v="1E-3"/>
    <n v="5.5"/>
    <x v="2"/>
    <x v="0"/>
    <x v="0"/>
    <n v="1479667727"/>
    <n v="1475776127"/>
    <x v="0"/>
    <n v="2"/>
    <x v="1"/>
    <x v="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n v="0.13900000000000001"/>
    <n v="102.38"/>
    <x v="2"/>
    <x v="0"/>
    <x v="0"/>
    <n v="1471244400"/>
    <n v="1467387705"/>
    <x v="0"/>
    <n v="68"/>
    <x v="1"/>
    <x v="5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n v="3.3000000000000002E-2"/>
    <n v="16.670000000000002"/>
    <x v="2"/>
    <x v="5"/>
    <x v="5"/>
    <n v="1407595447"/>
    <n v="1405003447"/>
    <x v="0"/>
    <n v="3"/>
    <x v="1"/>
    <x v="5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n v="0.254"/>
    <n v="725.03"/>
    <x v="2"/>
    <x v="0"/>
    <x v="0"/>
    <n v="1451389601"/>
    <n v="1447933601"/>
    <x v="0"/>
    <n v="34"/>
    <x v="1"/>
    <x v="5"/>
    <x v="0"/>
    <x v="5"/>
    <x v="515"/>
    <d v="2015-12-29T11:46:41"/>
  </r>
  <r>
    <n v="516"/>
    <s v="Shipmates"/>
    <s v="A big brother style comedy animation series starring famous seafarers"/>
    <n v="5000"/>
    <n v="0"/>
    <n v="0"/>
    <n v="0"/>
    <x v="2"/>
    <x v="1"/>
    <x v="1"/>
    <n v="1432752080"/>
    <n v="1427568080"/>
    <x v="0"/>
    <n v="0"/>
    <x v="1"/>
    <x v="5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.4E-2"/>
    <n v="68.33"/>
    <x v="2"/>
    <x v="0"/>
    <x v="0"/>
    <n v="1486046761"/>
    <n v="1483454761"/>
    <x v="0"/>
    <n v="3"/>
    <x v="1"/>
    <x v="5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n v="0"/>
    <n v="0"/>
    <x v="2"/>
    <x v="0"/>
    <x v="0"/>
    <n v="1441550760"/>
    <n v="1438958824"/>
    <x v="0"/>
    <n v="0"/>
    <x v="1"/>
    <x v="5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0.22900000000000001"/>
    <n v="39.229999999999997"/>
    <x v="2"/>
    <x v="0"/>
    <x v="0"/>
    <n v="1354699421"/>
    <n v="1352107421"/>
    <x v="0"/>
    <n v="70"/>
    <x v="1"/>
    <x v="5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n v="1.0209999999999999"/>
    <n v="150.15"/>
    <x v="0"/>
    <x v="1"/>
    <x v="1"/>
    <n v="1449766261"/>
    <n v="1447174261"/>
    <x v="0"/>
    <n v="34"/>
    <x v="0"/>
    <x v="6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.046"/>
    <n v="93.43"/>
    <x v="0"/>
    <x v="0"/>
    <x v="0"/>
    <n v="1477976340"/>
    <n v="1475460819"/>
    <x v="0"/>
    <n v="56"/>
    <x v="0"/>
    <x v="6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n v="1.147"/>
    <n v="110.97"/>
    <x v="0"/>
    <x v="0"/>
    <x v="0"/>
    <n v="1458518325"/>
    <n v="1456793925"/>
    <x v="0"/>
    <n v="31"/>
    <x v="0"/>
    <x v="6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.206"/>
    <n v="71.790000000000006"/>
    <x v="0"/>
    <x v="0"/>
    <x v="0"/>
    <n v="1442805076"/>
    <n v="1440213076"/>
    <x v="0"/>
    <n v="84"/>
    <x v="0"/>
    <x v="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n v="1.087"/>
    <n v="29.26"/>
    <x v="0"/>
    <x v="1"/>
    <x v="1"/>
    <n v="1464801169"/>
    <n v="1462209169"/>
    <x v="0"/>
    <n v="130"/>
    <x v="0"/>
    <x v="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"/>
    <n v="1000"/>
    <x v="0"/>
    <x v="0"/>
    <x v="0"/>
    <n v="1410601041"/>
    <n v="1406713041"/>
    <x v="0"/>
    <n v="12"/>
    <x v="0"/>
    <x v="6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n v="1.1399999999999999"/>
    <n v="74.349999999999994"/>
    <x v="0"/>
    <x v="1"/>
    <x v="1"/>
    <n v="1438966800"/>
    <n v="1436278344"/>
    <x v="0"/>
    <n v="23"/>
    <x v="0"/>
    <x v="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n v="1.0089999999999999"/>
    <n v="63.83"/>
    <x v="0"/>
    <x v="0"/>
    <x v="0"/>
    <n v="1487347500"/>
    <n v="1484715366"/>
    <x v="0"/>
    <n v="158"/>
    <x v="0"/>
    <x v="6"/>
    <x v="1"/>
    <x v="6"/>
    <x v="527"/>
    <d v="2017-02-17T16:05:00"/>
  </r>
  <r>
    <n v="528"/>
    <s v="Devastated No Matter What"/>
    <s v="A Festival Backed Production of a Full-Length Play."/>
    <n v="1150"/>
    <n v="1330"/>
    <n v="1.157"/>
    <n v="44.33"/>
    <x v="0"/>
    <x v="0"/>
    <x v="0"/>
    <n v="1434921600"/>
    <n v="1433109907"/>
    <x v="0"/>
    <n v="30"/>
    <x v="0"/>
    <x v="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.304"/>
    <n v="86.94"/>
    <x v="0"/>
    <x v="5"/>
    <x v="5"/>
    <n v="1484110800"/>
    <n v="1482281094"/>
    <x v="0"/>
    <n v="18"/>
    <x v="0"/>
    <x v="6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n v="1.0780000000000001"/>
    <n v="126.55"/>
    <x v="0"/>
    <x v="0"/>
    <x v="0"/>
    <n v="1435111200"/>
    <n v="1433254268"/>
    <x v="0"/>
    <n v="29"/>
    <x v="0"/>
    <x v="6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"/>
    <n v="129.03"/>
    <x v="0"/>
    <x v="0"/>
    <x v="0"/>
    <n v="1481957940"/>
    <n v="1478050429"/>
    <x v="0"/>
    <n v="31"/>
    <x v="0"/>
    <x v="6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n v="1.2330000000000001"/>
    <n v="71.239999999999995"/>
    <x v="0"/>
    <x v="0"/>
    <x v="0"/>
    <n v="1463098208"/>
    <n v="1460506208"/>
    <x v="0"/>
    <n v="173"/>
    <x v="0"/>
    <x v="6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n v="1.002"/>
    <n v="117.88"/>
    <x v="0"/>
    <x v="1"/>
    <x v="1"/>
    <n v="1463394365"/>
    <n v="1461320765"/>
    <x v="0"/>
    <n v="17"/>
    <x v="0"/>
    <x v="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.0469999999999999"/>
    <n v="327.08"/>
    <x v="0"/>
    <x v="10"/>
    <x v="8"/>
    <n v="1446418800"/>
    <n v="1443036470"/>
    <x v="0"/>
    <n v="48"/>
    <x v="0"/>
    <x v="6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n v="1.0249999999999999"/>
    <n v="34.75"/>
    <x v="0"/>
    <x v="1"/>
    <x v="1"/>
    <n v="1483707905"/>
    <n v="1481115905"/>
    <x v="0"/>
    <n v="59"/>
    <x v="0"/>
    <x v="6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.1830000000000001"/>
    <n v="100.06"/>
    <x v="0"/>
    <x v="1"/>
    <x v="1"/>
    <n v="1438624800"/>
    <n v="1435133807"/>
    <x v="0"/>
    <n v="39"/>
    <x v="0"/>
    <x v="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.2050000000000001"/>
    <n v="40.85"/>
    <x v="0"/>
    <x v="0"/>
    <x v="0"/>
    <n v="1446665191"/>
    <n v="1444069591"/>
    <x v="0"/>
    <n v="59"/>
    <x v="0"/>
    <x v="6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.024"/>
    <n v="252.02"/>
    <x v="0"/>
    <x v="0"/>
    <x v="0"/>
    <n v="1463166263"/>
    <n v="1460574263"/>
    <x v="0"/>
    <n v="60"/>
    <x v="0"/>
    <x v="6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.006"/>
    <n v="25.16"/>
    <x v="0"/>
    <x v="1"/>
    <x v="1"/>
    <n v="1467681107"/>
    <n v="1465866707"/>
    <x v="0"/>
    <n v="20"/>
    <x v="0"/>
    <x v="6"/>
    <x v="1"/>
    <x v="6"/>
    <x v="539"/>
    <d v="2016-07-05T01:11:47"/>
  </r>
  <r>
    <n v="540"/>
    <s v="hap's- Whats the program?"/>
    <s v="There are so many dilemmas in life- what to do, where to go? _x000d_Let us solve it - search our preference based entertainment calendar"/>
    <n v="15000"/>
    <n v="1"/>
    <n v="0"/>
    <n v="1"/>
    <x v="2"/>
    <x v="0"/>
    <x v="0"/>
    <n v="1423078606"/>
    <n v="1420486606"/>
    <x v="0"/>
    <n v="1"/>
    <x v="1"/>
    <x v="7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n v="6.0000000000000001E-3"/>
    <n v="25"/>
    <x v="2"/>
    <x v="0"/>
    <x v="0"/>
    <n v="1446080834"/>
    <n v="1443488834"/>
    <x v="0"/>
    <n v="1"/>
    <x v="1"/>
    <x v="7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n v="1"/>
    <x v="2"/>
    <x v="0"/>
    <x v="0"/>
    <n v="1462293716"/>
    <n v="1457113316"/>
    <x v="0"/>
    <n v="1"/>
    <x v="1"/>
    <x v="7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3.0000000000000001E-3"/>
    <n v="35"/>
    <x v="2"/>
    <x v="2"/>
    <x v="2"/>
    <n v="1414807962"/>
    <n v="1412215962"/>
    <x v="0"/>
    <n v="2"/>
    <x v="1"/>
    <x v="7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.2E-2"/>
    <n v="3"/>
    <x v="2"/>
    <x v="0"/>
    <x v="0"/>
    <n v="1467647160"/>
    <n v="1465055160"/>
    <x v="0"/>
    <n v="2"/>
    <x v="1"/>
    <x v="7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0.27400000000000002"/>
    <n v="402.71"/>
    <x v="2"/>
    <x v="6"/>
    <x v="3"/>
    <n v="1447600389"/>
    <n v="1444140789"/>
    <x v="0"/>
    <n v="34"/>
    <x v="1"/>
    <x v="7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1E-3"/>
    <n v="26"/>
    <x v="2"/>
    <x v="0"/>
    <x v="0"/>
    <n v="1445097715"/>
    <n v="1441209715"/>
    <x v="0"/>
    <n v="2"/>
    <x v="1"/>
    <x v="7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n v="0"/>
    <n v="0"/>
    <x v="2"/>
    <x v="1"/>
    <x v="1"/>
    <n v="1455122564"/>
    <n v="1452530564"/>
    <x v="0"/>
    <n v="0"/>
    <x v="1"/>
    <x v="7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1E-3"/>
    <n v="9"/>
    <x v="2"/>
    <x v="1"/>
    <x v="1"/>
    <n v="1446154848"/>
    <n v="1443562848"/>
    <x v="0"/>
    <n v="1"/>
    <x v="1"/>
    <x v="7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2.7E-2"/>
    <n v="8.5"/>
    <x v="2"/>
    <x v="1"/>
    <x v="1"/>
    <n v="1436368622"/>
    <n v="1433776622"/>
    <x v="0"/>
    <n v="8"/>
    <x v="1"/>
    <x v="7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7.0000000000000001E-3"/>
    <n v="8.75"/>
    <x v="2"/>
    <x v="5"/>
    <x v="5"/>
    <n v="1485838800"/>
    <n v="1484756245"/>
    <x v="0"/>
    <n v="4"/>
    <x v="1"/>
    <x v="7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0.05"/>
    <n v="135.04"/>
    <x v="2"/>
    <x v="0"/>
    <x v="0"/>
    <n v="1438451580"/>
    <n v="1434609424"/>
    <x v="0"/>
    <n v="28"/>
    <x v="1"/>
    <x v="7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n v="0"/>
    <n v="0"/>
    <x v="2"/>
    <x v="5"/>
    <x v="5"/>
    <n v="1452350896"/>
    <n v="1447166896"/>
    <x v="0"/>
    <n v="0"/>
    <x v="1"/>
    <x v="7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n v="5.0000000000000001E-3"/>
    <n v="20.5"/>
    <x v="2"/>
    <x v="0"/>
    <x v="0"/>
    <n v="1415988991"/>
    <n v="1413393391"/>
    <x v="0"/>
    <n v="6"/>
    <x v="1"/>
    <x v="7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0.36599999999999999"/>
    <n v="64.36"/>
    <x v="2"/>
    <x v="0"/>
    <x v="0"/>
    <n v="1413735972"/>
    <n v="1411143972"/>
    <x v="0"/>
    <n v="22"/>
    <x v="1"/>
    <x v="7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n v="0"/>
    <x v="2"/>
    <x v="1"/>
    <x v="1"/>
    <n v="1465720143"/>
    <n v="1463128143"/>
    <x v="0"/>
    <n v="0"/>
    <x v="1"/>
    <x v="7"/>
    <x v="2"/>
    <x v="7"/>
    <x v="555"/>
    <d v="2016-06-12T08:29:03"/>
  </r>
  <r>
    <n v="556"/>
    <s v="Braille Academy"/>
    <s v="An educational platform for learning Unified English Braille Code"/>
    <n v="8000"/>
    <n v="200"/>
    <n v="2.5000000000000001E-2"/>
    <n v="200"/>
    <x v="2"/>
    <x v="0"/>
    <x v="0"/>
    <n v="1452112717"/>
    <n v="1449520717"/>
    <x v="0"/>
    <n v="1"/>
    <x v="1"/>
    <x v="7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8.9999999999999993E-3"/>
    <n v="68.3"/>
    <x v="2"/>
    <x v="12"/>
    <x v="3"/>
    <n v="1480721803"/>
    <n v="1478126203"/>
    <x v="0"/>
    <n v="20"/>
    <x v="1"/>
    <x v="7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n v="0"/>
    <x v="2"/>
    <x v="0"/>
    <x v="0"/>
    <n v="1427227905"/>
    <n v="1424639505"/>
    <x v="0"/>
    <n v="0"/>
    <x v="1"/>
    <x v="7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n v="50"/>
    <x v="2"/>
    <x v="0"/>
    <x v="0"/>
    <n v="1449989260"/>
    <n v="1447397260"/>
    <x v="0"/>
    <n v="1"/>
    <x v="1"/>
    <x v="7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n v="0"/>
    <n v="4"/>
    <x v="2"/>
    <x v="5"/>
    <x v="5"/>
    <n v="1418841045"/>
    <n v="1416249045"/>
    <x v="0"/>
    <n v="3"/>
    <x v="1"/>
    <x v="7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n v="4.0000000000000001E-3"/>
    <n v="27.5"/>
    <x v="2"/>
    <x v="0"/>
    <x v="0"/>
    <n v="1445874513"/>
    <n v="1442850513"/>
    <x v="0"/>
    <n v="2"/>
    <x v="1"/>
    <x v="7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n v="0"/>
    <x v="2"/>
    <x v="9"/>
    <x v="3"/>
    <n v="1482052815"/>
    <n v="1479460815"/>
    <x v="0"/>
    <n v="0"/>
    <x v="1"/>
    <x v="7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1E-3"/>
    <n v="34"/>
    <x v="2"/>
    <x v="2"/>
    <x v="2"/>
    <n v="1424137247"/>
    <n v="1421545247"/>
    <x v="0"/>
    <n v="2"/>
    <x v="1"/>
    <x v="7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n v="0"/>
    <n v="1"/>
    <x v="2"/>
    <x v="6"/>
    <x v="3"/>
    <n v="1457822275"/>
    <n v="1455230275"/>
    <x v="0"/>
    <n v="1"/>
    <x v="1"/>
    <x v="7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n v="0"/>
    <n v="0"/>
    <x v="2"/>
    <x v="1"/>
    <x v="1"/>
    <n v="1436554249"/>
    <n v="1433962249"/>
    <x v="0"/>
    <n v="0"/>
    <x v="1"/>
    <x v="7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n v="1"/>
    <x v="2"/>
    <x v="0"/>
    <x v="0"/>
    <n v="1468513533"/>
    <n v="1465921533"/>
    <x v="0"/>
    <n v="1"/>
    <x v="1"/>
    <x v="7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n v="0"/>
    <x v="2"/>
    <x v="0"/>
    <x v="0"/>
    <n v="1420143194"/>
    <n v="1417551194"/>
    <x v="0"/>
    <n v="0"/>
    <x v="1"/>
    <x v="7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n v="0.01"/>
    <n v="49"/>
    <x v="2"/>
    <x v="4"/>
    <x v="4"/>
    <n v="1452942000"/>
    <n v="1449785223"/>
    <x v="0"/>
    <n v="5"/>
    <x v="1"/>
    <x v="7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n v="8.0000000000000002E-3"/>
    <n v="20"/>
    <x v="2"/>
    <x v="5"/>
    <x v="5"/>
    <n v="1451679612"/>
    <n v="1449087612"/>
    <x v="0"/>
    <n v="1"/>
    <x v="1"/>
    <x v="7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n v="2E-3"/>
    <n v="142"/>
    <x v="2"/>
    <x v="0"/>
    <x v="0"/>
    <n v="1455822569"/>
    <n v="1453230569"/>
    <x v="0"/>
    <n v="1"/>
    <x v="1"/>
    <x v="7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n v="4.0000000000000001E-3"/>
    <n v="53"/>
    <x v="2"/>
    <x v="0"/>
    <x v="0"/>
    <n v="1437969540"/>
    <n v="1436297723"/>
    <x v="0"/>
    <n v="2"/>
    <x v="1"/>
    <x v="7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n v="0"/>
    <x v="2"/>
    <x v="0"/>
    <x v="0"/>
    <n v="1446660688"/>
    <n v="1444065088"/>
    <x v="0"/>
    <n v="0"/>
    <x v="1"/>
    <x v="7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4.0000000000000001E-3"/>
    <n v="38.44"/>
    <x v="2"/>
    <x v="0"/>
    <x v="0"/>
    <n v="1421543520"/>
    <n v="1416445931"/>
    <x v="0"/>
    <n v="9"/>
    <x v="1"/>
    <x v="7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n v="7.0000000000000001E-3"/>
    <n v="20"/>
    <x v="2"/>
    <x v="1"/>
    <x v="1"/>
    <n v="1476873507"/>
    <n v="1474281507"/>
    <x v="0"/>
    <n v="4"/>
    <x v="1"/>
    <x v="7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4.0000000000000001E-3"/>
    <n v="64.75"/>
    <x v="2"/>
    <x v="12"/>
    <x v="3"/>
    <n v="1434213443"/>
    <n v="1431621443"/>
    <x v="0"/>
    <n v="4"/>
    <x v="1"/>
    <x v="7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n v="0"/>
    <n v="1"/>
    <x v="2"/>
    <x v="0"/>
    <x v="0"/>
    <n v="1427537952"/>
    <n v="1422357552"/>
    <x v="0"/>
    <n v="1"/>
    <x v="1"/>
    <x v="7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n v="2E-3"/>
    <n v="10"/>
    <x v="2"/>
    <x v="0"/>
    <x v="0"/>
    <n v="1463753302"/>
    <n v="1458569302"/>
    <x v="0"/>
    <n v="1"/>
    <x v="1"/>
    <x v="7"/>
    <x v="2"/>
    <x v="7"/>
    <x v="577"/>
    <d v="2016-05-20T14:08:22"/>
  </r>
  <r>
    <n v="578"/>
    <s v="weBuy Crowdsourced Shopping"/>
    <s v="weBuy trade built on technology and Crowd Sourced Power"/>
    <n v="125000"/>
    <n v="14"/>
    <n v="0"/>
    <n v="2"/>
    <x v="2"/>
    <x v="1"/>
    <x v="1"/>
    <n v="1441633993"/>
    <n v="1439560393"/>
    <x v="0"/>
    <n v="7"/>
    <x v="1"/>
    <x v="7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n v="1.4999999999999999E-2"/>
    <n v="35"/>
    <x v="2"/>
    <x v="0"/>
    <x v="0"/>
    <n v="1419539223"/>
    <n v="1416947223"/>
    <x v="0"/>
    <n v="5"/>
    <x v="1"/>
    <x v="7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n v="0"/>
    <n v="1"/>
    <x v="2"/>
    <x v="0"/>
    <x v="0"/>
    <n v="1474580867"/>
    <n v="1471988867"/>
    <x v="0"/>
    <n v="1"/>
    <x v="1"/>
    <x v="7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n v="0"/>
    <n v="0"/>
    <x v="2"/>
    <x v="0"/>
    <x v="0"/>
    <n v="1438474704"/>
    <n v="1435882704"/>
    <x v="0"/>
    <n v="0"/>
    <x v="1"/>
    <x v="7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n v="0"/>
    <n v="0"/>
    <x v="2"/>
    <x v="0"/>
    <x v="0"/>
    <n v="1426442400"/>
    <n v="1424454319"/>
    <x v="0"/>
    <n v="0"/>
    <x v="1"/>
    <x v="7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n v="0"/>
    <n v="1"/>
    <x v="2"/>
    <x v="0"/>
    <x v="0"/>
    <n v="1426800687"/>
    <n v="1424212287"/>
    <x v="0"/>
    <n v="1"/>
    <x v="1"/>
    <x v="7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n v="0.01"/>
    <n v="5"/>
    <x v="2"/>
    <x v="0"/>
    <x v="0"/>
    <n v="1426522316"/>
    <n v="1423933916"/>
    <x v="0"/>
    <n v="2"/>
    <x v="1"/>
    <x v="7"/>
    <x v="2"/>
    <x v="7"/>
    <x v="584"/>
    <d v="2015-03-16T16:11:56"/>
  </r>
  <r>
    <n v="585"/>
    <s v="Link Card"/>
    <s v="SAVE UP TO 40% WHEN YOU SPEND!_x000d__x000d_PRE-ORDER YOUR LINK CARD TODAY"/>
    <n v="9000"/>
    <n v="0"/>
    <n v="0"/>
    <n v="0"/>
    <x v="2"/>
    <x v="1"/>
    <x v="1"/>
    <n v="1448928000"/>
    <n v="1444123377"/>
    <x v="0"/>
    <n v="0"/>
    <x v="1"/>
    <x v="7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n v="6.0000000000000001E-3"/>
    <n v="14"/>
    <x v="2"/>
    <x v="0"/>
    <x v="0"/>
    <n v="1424032207"/>
    <n v="1421440207"/>
    <x v="0"/>
    <n v="4"/>
    <x v="1"/>
    <x v="7"/>
    <x v="2"/>
    <x v="7"/>
    <x v="586"/>
    <d v="2015-02-15T20:30:07"/>
  </r>
  <r>
    <n v="587"/>
    <s v="Waitresses.com"/>
    <s v="Waitresses.com is an online community devoted to servers around the world. Learn. Connect. Work. Travel. Share._x000d__x000d_Make a pledge today!"/>
    <n v="30000"/>
    <n v="2725"/>
    <n v="9.0999999999999998E-2"/>
    <n v="389.29"/>
    <x v="2"/>
    <x v="5"/>
    <x v="5"/>
    <n v="1429207833"/>
    <n v="1426615833"/>
    <x v="0"/>
    <n v="7"/>
    <x v="1"/>
    <x v="7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n v="3.3000000000000002E-2"/>
    <n v="150.5"/>
    <x v="2"/>
    <x v="13"/>
    <x v="3"/>
    <n v="1479410886"/>
    <n v="1474223286"/>
    <x v="0"/>
    <n v="2"/>
    <x v="1"/>
    <x v="7"/>
    <x v="2"/>
    <x v="7"/>
    <x v="588"/>
    <d v="2016-11-17T19:28:06"/>
  </r>
  <r>
    <n v="589"/>
    <s v="Get Neighborly"/>
    <s v="Services closer than you think..."/>
    <n v="7500"/>
    <n v="1"/>
    <n v="0"/>
    <n v="1"/>
    <x v="2"/>
    <x v="0"/>
    <x v="0"/>
    <n v="1436366699"/>
    <n v="1435070699"/>
    <x v="0"/>
    <n v="1"/>
    <x v="1"/>
    <x v="7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.4999999999999998E-2"/>
    <n v="24.78"/>
    <x v="2"/>
    <x v="1"/>
    <x v="1"/>
    <n v="1454936460"/>
    <n v="1452259131"/>
    <x v="0"/>
    <n v="9"/>
    <x v="1"/>
    <x v="7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1E-3"/>
    <n v="30.5"/>
    <x v="2"/>
    <x v="0"/>
    <x v="0"/>
    <n v="1437570130"/>
    <n v="1434978130"/>
    <x v="0"/>
    <n v="2"/>
    <x v="1"/>
    <x v="7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n v="3.3000000000000002E-2"/>
    <n v="250"/>
    <x v="2"/>
    <x v="0"/>
    <x v="0"/>
    <n v="1417584860"/>
    <n v="1414992860"/>
    <x v="0"/>
    <n v="1"/>
    <x v="1"/>
    <x v="7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0.23"/>
    <n v="16.43"/>
    <x v="2"/>
    <x v="1"/>
    <x v="1"/>
    <n v="1428333345"/>
    <n v="1425744945"/>
    <x v="0"/>
    <n v="7"/>
    <x v="1"/>
    <x v="7"/>
    <x v="2"/>
    <x v="7"/>
    <x v="593"/>
    <d v="2015-04-06T15:15:45"/>
  </r>
  <r>
    <n v="594"/>
    <s v="Unleashed Fitness"/>
    <s v="Creating a fitness site that will change the fitness game forever!"/>
    <n v="25000"/>
    <n v="26"/>
    <n v="1E-3"/>
    <n v="13"/>
    <x v="2"/>
    <x v="0"/>
    <x v="0"/>
    <n v="1460832206"/>
    <n v="1458240206"/>
    <x v="0"/>
    <n v="2"/>
    <x v="1"/>
    <x v="7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n v="4.0000000000000001E-3"/>
    <n v="53.25"/>
    <x v="2"/>
    <x v="0"/>
    <x v="0"/>
    <n v="1430703638"/>
    <n v="1426815638"/>
    <x v="0"/>
    <n v="8"/>
    <x v="1"/>
    <x v="7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n v="0"/>
    <n v="3"/>
    <x v="2"/>
    <x v="0"/>
    <x v="0"/>
    <n v="1478122292"/>
    <n v="1475530292"/>
    <x v="0"/>
    <n v="2"/>
    <x v="1"/>
    <x v="7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n v="3.0000000000000001E-3"/>
    <n v="10"/>
    <x v="2"/>
    <x v="0"/>
    <x v="0"/>
    <n v="1469980800"/>
    <n v="1466787335"/>
    <x v="0"/>
    <n v="2"/>
    <x v="1"/>
    <x v="7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n v="0.34"/>
    <n v="121.43"/>
    <x v="2"/>
    <x v="0"/>
    <x v="0"/>
    <n v="1417737781"/>
    <n v="1415145781"/>
    <x v="0"/>
    <n v="7"/>
    <x v="1"/>
    <x v="7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n v="1E-3"/>
    <n v="15.5"/>
    <x v="2"/>
    <x v="0"/>
    <x v="0"/>
    <n v="1425827760"/>
    <n v="1423769402"/>
    <x v="0"/>
    <n v="2"/>
    <x v="1"/>
    <x v="7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n v="0.02"/>
    <n v="100"/>
    <x v="1"/>
    <x v="0"/>
    <x v="0"/>
    <n v="1431198562"/>
    <n v="1426014562"/>
    <x v="0"/>
    <n v="1"/>
    <x v="1"/>
    <x v="7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.4E-2"/>
    <n v="23.33"/>
    <x v="1"/>
    <x v="5"/>
    <x v="5"/>
    <n v="1419626139"/>
    <n v="1417034139"/>
    <x v="0"/>
    <n v="6"/>
    <x v="1"/>
    <x v="7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n v="0"/>
    <x v="1"/>
    <x v="0"/>
    <x v="0"/>
    <n v="1434654215"/>
    <n v="1432062215"/>
    <x v="0"/>
    <n v="0"/>
    <x v="1"/>
    <x v="7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3.9E-2"/>
    <n v="45.39"/>
    <x v="1"/>
    <x v="0"/>
    <x v="0"/>
    <n v="1408029623"/>
    <n v="1405437623"/>
    <x v="0"/>
    <n v="13"/>
    <x v="1"/>
    <x v="7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n v="0"/>
    <x v="1"/>
    <x v="0"/>
    <x v="0"/>
    <n v="1409187056"/>
    <n v="1406595056"/>
    <x v="0"/>
    <n v="0"/>
    <x v="1"/>
    <x v="7"/>
    <x v="2"/>
    <x v="7"/>
    <x v="604"/>
    <d v="2014-08-28T00:50:56"/>
  </r>
  <r>
    <n v="605"/>
    <s v="Teach Your Parents iPad (Canceled)"/>
    <s v="An iPad support care package for your parents / seniors."/>
    <n v="5000"/>
    <n v="131"/>
    <n v="2.5999999999999999E-2"/>
    <n v="16.38"/>
    <x v="1"/>
    <x v="0"/>
    <x v="0"/>
    <n v="1440318908"/>
    <n v="1436430908"/>
    <x v="0"/>
    <n v="8"/>
    <x v="1"/>
    <x v="7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2E-3"/>
    <n v="10"/>
    <x v="1"/>
    <x v="9"/>
    <x v="3"/>
    <n v="1432479600"/>
    <n v="1428507409"/>
    <x v="0"/>
    <n v="1"/>
    <x v="1"/>
    <x v="7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n v="0"/>
    <n v="0"/>
    <x v="1"/>
    <x v="0"/>
    <x v="0"/>
    <n v="1448225336"/>
    <n v="1445629736"/>
    <x v="0"/>
    <n v="0"/>
    <x v="1"/>
    <x v="7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0.01"/>
    <n v="292.2"/>
    <x v="1"/>
    <x v="0"/>
    <x v="0"/>
    <n v="1434405980"/>
    <n v="1431813980"/>
    <x v="0"/>
    <n v="5"/>
    <x v="1"/>
    <x v="7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n v="6.0000000000000001E-3"/>
    <n v="5"/>
    <x v="1"/>
    <x v="1"/>
    <x v="1"/>
    <n v="1448761744"/>
    <n v="1446166144"/>
    <x v="0"/>
    <n v="1"/>
    <x v="1"/>
    <x v="7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n v="0"/>
    <n v="0"/>
    <x v="1"/>
    <x v="0"/>
    <x v="0"/>
    <n v="1429732586"/>
    <n v="1427140586"/>
    <x v="0"/>
    <n v="0"/>
    <x v="1"/>
    <x v="7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n v="0"/>
    <x v="1"/>
    <x v="6"/>
    <x v="3"/>
    <n v="1453210037"/>
    <n v="1448026037"/>
    <x v="0"/>
    <n v="0"/>
    <x v="1"/>
    <x v="7"/>
    <x v="2"/>
    <x v="7"/>
    <x v="611"/>
    <d v="2016-01-19T13:27:17"/>
  </r>
  <r>
    <n v="612"/>
    <s v="Web Streaming 2.0 (Canceled)"/>
    <s v="A Fast and Reliable new Web platform to stream videos from Internet"/>
    <n v="10000"/>
    <n v="0"/>
    <n v="0"/>
    <n v="0"/>
    <x v="1"/>
    <x v="13"/>
    <x v="3"/>
    <n v="1472777146"/>
    <n v="1470185146"/>
    <x v="0"/>
    <n v="0"/>
    <x v="1"/>
    <x v="7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0.214"/>
    <n v="105.93"/>
    <x v="1"/>
    <x v="0"/>
    <x v="0"/>
    <n v="1443675540"/>
    <n v="1441022120"/>
    <x v="0"/>
    <n v="121"/>
    <x v="1"/>
    <x v="7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n v="0"/>
    <x v="1"/>
    <x v="0"/>
    <x v="0"/>
    <n v="1466731740"/>
    <n v="1464139740"/>
    <x v="0"/>
    <n v="0"/>
    <x v="1"/>
    <x v="7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n v="0"/>
    <x v="1"/>
    <x v="4"/>
    <x v="4"/>
    <n v="1443149759"/>
    <n v="1440557759"/>
    <x v="0"/>
    <n v="0"/>
    <x v="1"/>
    <x v="7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n v="0"/>
    <x v="1"/>
    <x v="6"/>
    <x v="3"/>
    <n v="1488013307"/>
    <n v="1485421307"/>
    <x v="0"/>
    <n v="0"/>
    <x v="1"/>
    <x v="7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0.03"/>
    <n v="20"/>
    <x v="1"/>
    <x v="1"/>
    <x v="1"/>
    <n v="1431072843"/>
    <n v="1427184843"/>
    <x v="0"/>
    <n v="3"/>
    <x v="1"/>
    <x v="7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n v="0"/>
    <n v="0"/>
    <x v="1"/>
    <x v="0"/>
    <x v="0"/>
    <n v="1449689203"/>
    <n v="1447097203"/>
    <x v="0"/>
    <n v="0"/>
    <x v="1"/>
    <x v="7"/>
    <x v="2"/>
    <x v="7"/>
    <x v="618"/>
    <d v="2015-12-09T19:26:43"/>
  </r>
  <r>
    <n v="619"/>
    <s v="Big Data (Canceled)"/>
    <s v="Big Data Sets for researchers interested in improving the quality of life."/>
    <n v="2500000"/>
    <n v="1"/>
    <n v="0"/>
    <n v="1"/>
    <x v="1"/>
    <x v="0"/>
    <x v="0"/>
    <n v="1416933390"/>
    <n v="1411745790"/>
    <x v="0"/>
    <n v="1"/>
    <x v="1"/>
    <x v="7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n v="0.01"/>
    <n v="300"/>
    <x v="1"/>
    <x v="5"/>
    <x v="5"/>
    <n v="1408986738"/>
    <n v="1405098738"/>
    <x v="0"/>
    <n v="1"/>
    <x v="1"/>
    <x v="7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0.01"/>
    <n v="87"/>
    <x v="1"/>
    <x v="0"/>
    <x v="0"/>
    <n v="1467934937"/>
    <n v="1465342937"/>
    <x v="0"/>
    <n v="3"/>
    <x v="1"/>
    <x v="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5.7000000000000002E-2"/>
    <n v="37.89"/>
    <x v="1"/>
    <x v="0"/>
    <x v="0"/>
    <n v="1467398138"/>
    <n v="1465670138"/>
    <x v="0"/>
    <n v="9"/>
    <x v="1"/>
    <x v="7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n v="0"/>
    <x v="1"/>
    <x v="2"/>
    <x v="2"/>
    <n v="1432771997"/>
    <n v="1430179997"/>
    <x v="0"/>
    <n v="0"/>
    <x v="1"/>
    <x v="7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n v="0"/>
    <n v="0"/>
    <x v="1"/>
    <x v="0"/>
    <x v="0"/>
    <n v="1431647041"/>
    <n v="1429055041"/>
    <x v="0"/>
    <n v="0"/>
    <x v="1"/>
    <x v="7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n v="0"/>
    <x v="1"/>
    <x v="5"/>
    <x v="5"/>
    <n v="1490560177"/>
    <n v="1487971777"/>
    <x v="0"/>
    <n v="0"/>
    <x v="1"/>
    <x v="7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0.17399999999999999"/>
    <n v="111.41"/>
    <x v="1"/>
    <x v="0"/>
    <x v="0"/>
    <n v="1439644920"/>
    <n v="1436793939"/>
    <x v="0"/>
    <n v="39"/>
    <x v="1"/>
    <x v="7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n v="90"/>
    <x v="1"/>
    <x v="11"/>
    <x v="9"/>
    <n v="1457996400"/>
    <n v="1452842511"/>
    <x v="0"/>
    <n v="1"/>
    <x v="1"/>
    <x v="7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n v="0"/>
    <x v="1"/>
    <x v="0"/>
    <x v="0"/>
    <n v="1405269457"/>
    <n v="1402677457"/>
    <x v="0"/>
    <n v="0"/>
    <x v="1"/>
    <x v="7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2E-3"/>
    <n v="116.67"/>
    <x v="1"/>
    <x v="2"/>
    <x v="2"/>
    <n v="1463239108"/>
    <n v="1460647108"/>
    <x v="0"/>
    <n v="3"/>
    <x v="1"/>
    <x v="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n v="1E-3"/>
    <n v="10"/>
    <x v="1"/>
    <x v="0"/>
    <x v="0"/>
    <n v="1441516200"/>
    <n v="1438959121"/>
    <x v="0"/>
    <n v="1"/>
    <x v="1"/>
    <x v="7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n v="1.4E-2"/>
    <n v="76.67"/>
    <x v="1"/>
    <x v="5"/>
    <x v="5"/>
    <n v="1464460329"/>
    <n v="1461954729"/>
    <x v="0"/>
    <n v="9"/>
    <x v="1"/>
    <x v="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n v="0"/>
    <n v="0"/>
    <x v="1"/>
    <x v="9"/>
    <x v="3"/>
    <n v="1448470165"/>
    <n v="1445874565"/>
    <x v="0"/>
    <n v="0"/>
    <x v="1"/>
    <x v="7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0.125"/>
    <n v="49.8"/>
    <x v="1"/>
    <x v="0"/>
    <x v="0"/>
    <n v="1466204400"/>
    <n v="1463469062"/>
    <x v="0"/>
    <n v="25"/>
    <x v="1"/>
    <x v="7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n v="0"/>
    <n v="1"/>
    <x v="1"/>
    <x v="0"/>
    <x v="0"/>
    <n v="1424989029"/>
    <n v="1422397029"/>
    <x v="0"/>
    <n v="1"/>
    <x v="1"/>
    <x v="7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n v="0"/>
    <n v="2"/>
    <x v="1"/>
    <x v="0"/>
    <x v="0"/>
    <n v="1428804762"/>
    <n v="1426212762"/>
    <x v="0"/>
    <n v="1"/>
    <x v="1"/>
    <x v="7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n v="2E-3"/>
    <n v="4"/>
    <x v="1"/>
    <x v="1"/>
    <x v="1"/>
    <n v="1433587620"/>
    <n v="1430996150"/>
    <x v="0"/>
    <n v="1"/>
    <x v="1"/>
    <x v="7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n v="0"/>
    <x v="1"/>
    <x v="1"/>
    <x v="1"/>
    <n v="1488063840"/>
    <n v="1485558318"/>
    <x v="0"/>
    <n v="0"/>
    <x v="1"/>
    <x v="7"/>
    <x v="2"/>
    <x v="7"/>
    <x v="637"/>
    <d v="2017-02-25T23:04:00"/>
  </r>
  <r>
    <n v="638"/>
    <s v="W (Canceled)"/>
    <s v="O0"/>
    <n v="200000"/>
    <n v="18"/>
    <n v="0"/>
    <n v="3"/>
    <x v="1"/>
    <x v="12"/>
    <x v="3"/>
    <n v="1490447662"/>
    <n v="1485267262"/>
    <x v="0"/>
    <n v="6"/>
    <x v="1"/>
    <x v="7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n v="0"/>
    <n v="1"/>
    <x v="1"/>
    <x v="0"/>
    <x v="0"/>
    <n v="1413208795"/>
    <n v="1408024795"/>
    <x v="0"/>
    <n v="1"/>
    <x v="1"/>
    <x v="7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.4430000000000001"/>
    <n v="50.5"/>
    <x v="0"/>
    <x v="6"/>
    <x v="3"/>
    <n v="1480028400"/>
    <n v="1478685915"/>
    <x v="0"/>
    <n v="2"/>
    <x v="0"/>
    <x v="8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.1919999999999999"/>
    <n v="151.32"/>
    <x v="0"/>
    <x v="0"/>
    <x v="0"/>
    <n v="1439473248"/>
    <n v="1436881248"/>
    <x v="0"/>
    <n v="315"/>
    <x v="0"/>
    <x v="8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.605"/>
    <n v="134.36000000000001"/>
    <x v="0"/>
    <x v="12"/>
    <x v="3"/>
    <n v="1439998674"/>
    <n v="1436888274"/>
    <x v="0"/>
    <n v="2174"/>
    <x v="0"/>
    <x v="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n v="1.0580000000000001"/>
    <n v="174.03"/>
    <x v="0"/>
    <x v="0"/>
    <x v="0"/>
    <n v="1433085875"/>
    <n v="1428333875"/>
    <x v="0"/>
    <n v="152"/>
    <x v="0"/>
    <x v="8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.0009999999999999"/>
    <n v="73.489999999999995"/>
    <x v="0"/>
    <x v="0"/>
    <x v="0"/>
    <n v="1414544400"/>
    <n v="1410883139"/>
    <x v="0"/>
    <n v="1021"/>
    <x v="0"/>
    <x v="8"/>
    <x v="2"/>
    <x v="8"/>
    <x v="644"/>
    <d v="2014-10-29T01:00:00"/>
  </r>
  <r>
    <n v="645"/>
    <s v="Carbon Fiber Collar Stays"/>
    <s v="Ever wanted to own something made out of carbon fiber? Now you can!"/>
    <n v="2000"/>
    <n v="5574"/>
    <n v="2.7869999999999999"/>
    <n v="23.52"/>
    <x v="0"/>
    <x v="0"/>
    <x v="0"/>
    <n v="1470962274"/>
    <n v="1468370274"/>
    <x v="0"/>
    <n v="237"/>
    <x v="0"/>
    <x v="8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.319"/>
    <n v="39.07"/>
    <x v="0"/>
    <x v="0"/>
    <x v="0"/>
    <n v="1407788867"/>
    <n v="1405196867"/>
    <x v="0"/>
    <n v="27"/>
    <x v="0"/>
    <x v="8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.071"/>
    <n v="125.94"/>
    <x v="0"/>
    <x v="5"/>
    <x v="5"/>
    <n v="1458235549"/>
    <n v="1455647149"/>
    <x v="0"/>
    <n v="17"/>
    <x v="0"/>
    <x v="8"/>
    <x v="2"/>
    <x v="8"/>
    <x v="647"/>
    <d v="2016-03-17T17:25:49"/>
  </r>
  <r>
    <n v="648"/>
    <s v="Audio Jacket"/>
    <s v="Get ready for the next product that you canâ€™t live without"/>
    <n v="35000"/>
    <n v="44388"/>
    <n v="1.268"/>
    <n v="1644"/>
    <x v="0"/>
    <x v="0"/>
    <x v="0"/>
    <n v="1413304708"/>
    <n v="1410280708"/>
    <x v="0"/>
    <n v="27"/>
    <x v="0"/>
    <x v="8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n v="1.4"/>
    <n v="42.67"/>
    <x v="0"/>
    <x v="0"/>
    <x v="0"/>
    <n v="1410904413"/>
    <n v="1409090013"/>
    <x v="0"/>
    <n v="82"/>
    <x v="0"/>
    <x v="8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n v="1.1240000000000001"/>
    <n v="35.130000000000003"/>
    <x v="0"/>
    <x v="0"/>
    <x v="0"/>
    <n v="1418953984"/>
    <n v="1413766384"/>
    <x v="0"/>
    <n v="48"/>
    <x v="0"/>
    <x v="8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.0049999999999999"/>
    <n v="239.35"/>
    <x v="0"/>
    <x v="0"/>
    <x v="0"/>
    <n v="1418430311"/>
    <n v="1415838311"/>
    <x v="0"/>
    <n v="105"/>
    <x v="0"/>
    <x v="8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n v="1.0049999999999999"/>
    <n v="107.64"/>
    <x v="0"/>
    <x v="0"/>
    <x v="0"/>
    <n v="1480613650"/>
    <n v="1478018050"/>
    <x v="0"/>
    <n v="28"/>
    <x v="0"/>
    <x v="8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.4139999999999999"/>
    <n v="95.83"/>
    <x v="0"/>
    <x v="0"/>
    <x v="0"/>
    <n v="1440082240"/>
    <n v="1436885440"/>
    <x v="0"/>
    <n v="1107"/>
    <x v="0"/>
    <x v="8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.673"/>
    <n v="31.66"/>
    <x v="0"/>
    <x v="0"/>
    <x v="0"/>
    <n v="1436396313"/>
    <n v="1433804313"/>
    <x v="0"/>
    <n v="1013"/>
    <x v="0"/>
    <x v="8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n v="1.4690000000000001"/>
    <n v="42.89"/>
    <x v="0"/>
    <x v="0"/>
    <x v="0"/>
    <n v="1426197512"/>
    <n v="1423609112"/>
    <x v="0"/>
    <n v="274"/>
    <x v="0"/>
    <x v="8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.1360000000000001"/>
    <n v="122.74"/>
    <x v="0"/>
    <x v="0"/>
    <x v="0"/>
    <n v="1460917119"/>
    <n v="1455736719"/>
    <x v="0"/>
    <n v="87"/>
    <x v="0"/>
    <x v="8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.2569999999999999"/>
    <n v="190.45"/>
    <x v="0"/>
    <x v="0"/>
    <x v="0"/>
    <n v="1450901872"/>
    <n v="1448309872"/>
    <x v="0"/>
    <n v="99"/>
    <x v="0"/>
    <x v="8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.0449999999999999"/>
    <n v="109.34"/>
    <x v="0"/>
    <x v="0"/>
    <x v="0"/>
    <n v="1437933600"/>
    <n v="1435117889"/>
    <x v="0"/>
    <n v="276"/>
    <x v="0"/>
    <x v="8"/>
    <x v="2"/>
    <x v="8"/>
    <x v="658"/>
    <d v="2015-07-26T18:00:00"/>
  </r>
  <r>
    <n v="659"/>
    <s v="Lulu Watch Designs - Apple Watch"/>
    <s v="Sync up your lifestyle"/>
    <n v="3000"/>
    <n v="3017"/>
    <n v="1.006"/>
    <n v="143.66999999999999"/>
    <x v="0"/>
    <x v="0"/>
    <x v="0"/>
    <n v="1440339295"/>
    <n v="1437747295"/>
    <x v="0"/>
    <n v="21"/>
    <x v="0"/>
    <x v="8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.1E-2"/>
    <n v="84.94"/>
    <x v="2"/>
    <x v="0"/>
    <x v="0"/>
    <n v="1415558879"/>
    <n v="1412963279"/>
    <x v="0"/>
    <n v="18"/>
    <x v="1"/>
    <x v="8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n v="0.01"/>
    <n v="10.56"/>
    <x v="2"/>
    <x v="0"/>
    <x v="0"/>
    <n v="1477236559"/>
    <n v="1474644559"/>
    <x v="0"/>
    <n v="9"/>
    <x v="1"/>
    <x v="8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n v="4.0000000000000001E-3"/>
    <n v="39"/>
    <x v="2"/>
    <x v="0"/>
    <x v="0"/>
    <n v="1421404247"/>
    <n v="1418812247"/>
    <x v="0"/>
    <n v="4"/>
    <x v="1"/>
    <x v="8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n v="4.0000000000000001E-3"/>
    <n v="100"/>
    <x v="2"/>
    <x v="8"/>
    <x v="7"/>
    <n v="1437250456"/>
    <n v="1434658456"/>
    <x v="0"/>
    <n v="7"/>
    <x v="1"/>
    <x v="8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n v="7.4999999999999997E-2"/>
    <n v="31.17"/>
    <x v="2"/>
    <x v="0"/>
    <x v="0"/>
    <n v="1428940775"/>
    <n v="1426348775"/>
    <x v="0"/>
    <n v="29"/>
    <x v="1"/>
    <x v="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0.186"/>
    <n v="155.33000000000001"/>
    <x v="2"/>
    <x v="0"/>
    <x v="0"/>
    <n v="1484327061"/>
    <n v="1479143061"/>
    <x v="0"/>
    <n v="12"/>
    <x v="1"/>
    <x v="8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n v="0"/>
    <n v="2"/>
    <x v="2"/>
    <x v="0"/>
    <x v="0"/>
    <n v="1408305498"/>
    <n v="1405713498"/>
    <x v="0"/>
    <n v="4"/>
    <x v="1"/>
    <x v="8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n v="0.1"/>
    <n v="178.93"/>
    <x v="2"/>
    <x v="13"/>
    <x v="3"/>
    <n v="1477731463"/>
    <n v="1474275463"/>
    <x v="0"/>
    <n v="28"/>
    <x v="1"/>
    <x v="8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4.5999999999999999E-2"/>
    <n v="27.36"/>
    <x v="2"/>
    <x v="0"/>
    <x v="0"/>
    <n v="1431374222"/>
    <n v="1427486222"/>
    <x v="0"/>
    <n v="25"/>
    <x v="1"/>
    <x v="8"/>
    <x v="2"/>
    <x v="8"/>
    <x v="668"/>
    <d v="2015-05-11T19:57:02"/>
  </r>
  <r>
    <n v="669"/>
    <s v="Christian DiLusso Watches"/>
    <s v="Beautiful automatic watches, made for every moment._x000d_Sports, business, casual.....it fits every moment of your life."/>
    <n v="200000"/>
    <n v="43015"/>
    <n v="0.215"/>
    <n v="1536.25"/>
    <x v="2"/>
    <x v="11"/>
    <x v="9"/>
    <n v="1467817258"/>
    <n v="1465225258"/>
    <x v="0"/>
    <n v="28"/>
    <x v="1"/>
    <x v="8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0.29299999999999998"/>
    <n v="85"/>
    <x v="2"/>
    <x v="13"/>
    <x v="3"/>
    <n v="1466323800"/>
    <n v="1463418120"/>
    <x v="0"/>
    <n v="310"/>
    <x v="1"/>
    <x v="8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0.39400000000000002"/>
    <n v="788.53"/>
    <x v="2"/>
    <x v="0"/>
    <x v="0"/>
    <n v="1421208000"/>
    <n v="1418315852"/>
    <x v="0"/>
    <n v="15"/>
    <x v="1"/>
    <x v="8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0.216"/>
    <n v="50.3"/>
    <x v="2"/>
    <x v="0"/>
    <x v="0"/>
    <n v="1420088340"/>
    <n v="1417410964"/>
    <x v="0"/>
    <n v="215"/>
    <x v="1"/>
    <x v="8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n v="2E-3"/>
    <n v="68.33"/>
    <x v="2"/>
    <x v="0"/>
    <x v="0"/>
    <n v="1409602217"/>
    <n v="1405714217"/>
    <x v="0"/>
    <n v="3"/>
    <x v="1"/>
    <x v="8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n v="0"/>
    <n v="7.5"/>
    <x v="2"/>
    <x v="0"/>
    <x v="0"/>
    <n v="1407811627"/>
    <n v="1402627627"/>
    <x v="0"/>
    <n v="2"/>
    <x v="1"/>
    <x v="8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0.14899999999999999"/>
    <n v="34.270000000000003"/>
    <x v="2"/>
    <x v="0"/>
    <x v="0"/>
    <n v="1420095540"/>
    <n v="1417558804"/>
    <x v="0"/>
    <n v="26"/>
    <x v="1"/>
    <x v="8"/>
    <x v="2"/>
    <x v="8"/>
    <x v="675"/>
    <d v="2015-01-01T06:59:00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n v="1.4999999999999999E-2"/>
    <n v="61.29"/>
    <x v="2"/>
    <x v="5"/>
    <x v="5"/>
    <n v="1423333581"/>
    <n v="1420741581"/>
    <x v="0"/>
    <n v="24"/>
    <x v="1"/>
    <x v="8"/>
    <x v="2"/>
    <x v="8"/>
    <x v="676"/>
    <d v="2015-02-07T18:26:21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n v="0.25600000000000001"/>
    <n v="133.25"/>
    <x v="2"/>
    <x v="13"/>
    <x v="3"/>
    <n v="1467106895"/>
    <n v="1463218895"/>
    <x v="0"/>
    <n v="96"/>
    <x v="1"/>
    <x v="8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3.7999999999999999E-2"/>
    <n v="65.180000000000007"/>
    <x v="2"/>
    <x v="0"/>
    <x v="0"/>
    <n v="1463821338"/>
    <n v="1461229338"/>
    <x v="0"/>
    <n v="17"/>
    <x v="1"/>
    <x v="8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n v="0.155"/>
    <n v="93.9"/>
    <x v="2"/>
    <x v="0"/>
    <x v="0"/>
    <n v="1472920909"/>
    <n v="1467736909"/>
    <x v="0"/>
    <n v="94"/>
    <x v="1"/>
    <x v="8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0.25900000000000001"/>
    <n v="150.65"/>
    <x v="2"/>
    <x v="0"/>
    <x v="0"/>
    <n v="1410955331"/>
    <n v="1407931331"/>
    <x v="0"/>
    <n v="129"/>
    <x v="1"/>
    <x v="8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n v="1"/>
    <x v="2"/>
    <x v="0"/>
    <x v="0"/>
    <n v="1477509604"/>
    <n v="1474917604"/>
    <x v="0"/>
    <n v="1"/>
    <x v="1"/>
    <x v="8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n v="1E-3"/>
    <n v="13.25"/>
    <x v="2"/>
    <x v="0"/>
    <x v="0"/>
    <n v="1489512122"/>
    <n v="1486923722"/>
    <x v="0"/>
    <n v="4"/>
    <x v="1"/>
    <x v="8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n v="8.9999999999999993E-3"/>
    <n v="99.33"/>
    <x v="2"/>
    <x v="0"/>
    <x v="0"/>
    <n v="1477949764"/>
    <n v="1474493764"/>
    <x v="0"/>
    <n v="3"/>
    <x v="1"/>
    <x v="8"/>
    <x v="2"/>
    <x v="8"/>
    <x v="683"/>
    <d v="2016-10-31T21:36:04"/>
  </r>
  <r>
    <n v="684"/>
    <s v="Arcus Motion Analyzer | The Versatile Smart Ring"/>
    <s v="Arcus gives your fingers super powers."/>
    <n v="320000"/>
    <n v="23948"/>
    <n v="7.4999999999999997E-2"/>
    <n v="177.39"/>
    <x v="2"/>
    <x v="0"/>
    <x v="0"/>
    <n v="1406257200"/>
    <n v="1403176891"/>
    <x v="0"/>
    <n v="135"/>
    <x v="1"/>
    <x v="8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0.27700000000000002"/>
    <n v="55.3"/>
    <x v="2"/>
    <x v="0"/>
    <x v="0"/>
    <n v="1421095672"/>
    <n v="1417207672"/>
    <x v="0"/>
    <n v="10"/>
    <x v="1"/>
    <x v="8"/>
    <x v="2"/>
    <x v="8"/>
    <x v="685"/>
    <d v="2015-01-12T20:47:52"/>
  </r>
  <r>
    <n v="686"/>
    <s v="Vivi di Cuore - Heart Rate Watch"/>
    <s v="La tua giornata sportiva monitorata nel tuo polso??!!!_x000d_Rendiamolo possibile... VIVI DI CUORE --- All MADE in ITALY"/>
    <n v="500000"/>
    <n v="0"/>
    <n v="0"/>
    <n v="0"/>
    <x v="2"/>
    <x v="13"/>
    <x v="3"/>
    <n v="1438618170"/>
    <n v="1436026170"/>
    <x v="0"/>
    <n v="0"/>
    <x v="1"/>
    <x v="8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3.5999999999999997E-2"/>
    <n v="591.66999999999996"/>
    <x v="2"/>
    <x v="14"/>
    <x v="10"/>
    <n v="1486317653"/>
    <n v="1481133653"/>
    <x v="0"/>
    <n v="6"/>
    <x v="1"/>
    <x v="8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0.73"/>
    <n v="405.5"/>
    <x v="2"/>
    <x v="0"/>
    <x v="0"/>
    <n v="1444876253"/>
    <n v="1442284253"/>
    <x v="0"/>
    <n v="36"/>
    <x v="1"/>
    <x v="8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0.57599999999999996"/>
    <n v="343.15"/>
    <x v="2"/>
    <x v="0"/>
    <x v="0"/>
    <n v="1481173140"/>
    <n v="1478016097"/>
    <x v="0"/>
    <n v="336"/>
    <x v="1"/>
    <x v="8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n v="0.123"/>
    <n v="72.59"/>
    <x v="2"/>
    <x v="0"/>
    <x v="0"/>
    <n v="1473400800"/>
    <n v="1469718841"/>
    <x v="0"/>
    <n v="34"/>
    <x v="1"/>
    <x v="8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n v="5.0000000000000001E-3"/>
    <n v="26"/>
    <x v="2"/>
    <x v="0"/>
    <x v="0"/>
    <n v="1435711246"/>
    <n v="1433292046"/>
    <x v="0"/>
    <n v="10"/>
    <x v="1"/>
    <x v="8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000000000000002E-2"/>
    <n v="6.5"/>
    <x v="2"/>
    <x v="1"/>
    <x v="1"/>
    <n v="1482397263"/>
    <n v="1479805263"/>
    <x v="0"/>
    <n v="201"/>
    <x v="1"/>
    <x v="8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n v="0.35299999999999998"/>
    <n v="119.39"/>
    <x v="2"/>
    <x v="0"/>
    <x v="0"/>
    <n v="1430421827"/>
    <n v="1427829827"/>
    <x v="0"/>
    <n v="296"/>
    <x v="1"/>
    <x v="8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n v="4.0000000000000001E-3"/>
    <n v="84.29"/>
    <x v="2"/>
    <x v="0"/>
    <x v="0"/>
    <n v="1485964559"/>
    <n v="1483372559"/>
    <x v="0"/>
    <n v="7"/>
    <x v="1"/>
    <x v="8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n v="1.0999999999999999E-2"/>
    <n v="90.86"/>
    <x v="2"/>
    <x v="0"/>
    <x v="0"/>
    <n v="1414758620"/>
    <n v="1412166620"/>
    <x v="0"/>
    <n v="7"/>
    <x v="1"/>
    <x v="8"/>
    <x v="2"/>
    <x v="8"/>
    <x v="695"/>
    <d v="2014-10-31T12:30:20"/>
  </r>
  <r>
    <n v="696"/>
    <s v="trustee"/>
    <s v="Show your fidelity by wearing the Trustee rings! Show where you are (at)!"/>
    <n v="175000"/>
    <n v="1"/>
    <n v="0"/>
    <n v="1"/>
    <x v="2"/>
    <x v="9"/>
    <x v="3"/>
    <n v="1406326502"/>
    <n v="1403734502"/>
    <x v="0"/>
    <n v="1"/>
    <x v="1"/>
    <x v="8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0.46400000000000002"/>
    <n v="20.34"/>
    <x v="2"/>
    <x v="12"/>
    <x v="3"/>
    <n v="1454502789"/>
    <n v="1453206789"/>
    <x v="0"/>
    <n v="114"/>
    <x v="1"/>
    <x v="8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0.154"/>
    <n v="530.69000000000005"/>
    <x v="2"/>
    <x v="0"/>
    <x v="0"/>
    <n v="1411005600"/>
    <n v="1408141245"/>
    <x v="0"/>
    <n v="29"/>
    <x v="1"/>
    <x v="8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0.82399999999999995"/>
    <n v="120.39"/>
    <x v="2"/>
    <x v="0"/>
    <x v="0"/>
    <n v="1385136000"/>
    <n v="1381923548"/>
    <x v="0"/>
    <n v="890"/>
    <x v="1"/>
    <x v="8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2.7E-2"/>
    <n v="13"/>
    <x v="2"/>
    <x v="3"/>
    <x v="3"/>
    <n v="1484065881"/>
    <n v="1481473881"/>
    <x v="0"/>
    <n v="31"/>
    <x v="1"/>
    <x v="8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0.26600000000000001"/>
    <n v="291.33"/>
    <x v="2"/>
    <x v="1"/>
    <x v="1"/>
    <n v="1406130880"/>
    <n v="1403538880"/>
    <x v="0"/>
    <n v="21"/>
    <x v="1"/>
    <x v="8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0.308"/>
    <n v="124.92"/>
    <x v="2"/>
    <x v="0"/>
    <x v="0"/>
    <n v="1480011987"/>
    <n v="1477416387"/>
    <x v="0"/>
    <n v="37"/>
    <x v="1"/>
    <x v="8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5.6000000000000001E-2"/>
    <n v="119.57"/>
    <x v="2"/>
    <x v="0"/>
    <x v="0"/>
    <n v="1485905520"/>
    <n v="1481150949"/>
    <x v="0"/>
    <n v="7"/>
    <x v="1"/>
    <x v="8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n v="8.9999999999999993E-3"/>
    <n v="120.25"/>
    <x v="2"/>
    <x v="5"/>
    <x v="5"/>
    <n v="1487565468"/>
    <n v="1482381468"/>
    <x v="0"/>
    <n v="4"/>
    <x v="1"/>
    <x v="8"/>
    <x v="2"/>
    <x v="8"/>
    <x v="704"/>
    <d v="2017-02-20T04:37:48"/>
  </r>
  <r>
    <n v="705"/>
    <s v="SomnoScope"/>
    <s v="The closest thing ever to the Holy Grail of wearables technology"/>
    <n v="100000"/>
    <n v="977"/>
    <n v="0.01"/>
    <n v="195.4"/>
    <x v="2"/>
    <x v="9"/>
    <x v="3"/>
    <n v="1484999278"/>
    <n v="1482407278"/>
    <x v="0"/>
    <n v="5"/>
    <x v="1"/>
    <x v="8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n v="0"/>
    <n v="0"/>
    <x v="2"/>
    <x v="3"/>
    <x v="3"/>
    <n v="1481740740"/>
    <n v="1478130783"/>
    <x v="0"/>
    <n v="0"/>
    <x v="1"/>
    <x v="8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0.78900000000000003"/>
    <n v="117.7"/>
    <x v="2"/>
    <x v="1"/>
    <x v="1"/>
    <n v="1483286127"/>
    <n v="1479830127"/>
    <x v="0"/>
    <n v="456"/>
    <x v="1"/>
    <x v="8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0.221"/>
    <n v="23.95"/>
    <x v="2"/>
    <x v="1"/>
    <x v="1"/>
    <n v="1410616600"/>
    <n v="1405432600"/>
    <x v="0"/>
    <n v="369"/>
    <x v="1"/>
    <x v="8"/>
    <x v="2"/>
    <x v="8"/>
    <x v="708"/>
    <d v="2014-09-13T13:56:40"/>
  </r>
  <r>
    <n v="709"/>
    <s v="lumiglove"/>
    <s v="A &quot;handheld&quot; light, which eases the way you illuminate objects and/or paths."/>
    <n v="15000"/>
    <n v="61"/>
    <n v="4.0000000000000001E-3"/>
    <n v="30.5"/>
    <x v="2"/>
    <x v="0"/>
    <x v="0"/>
    <n v="1417741159"/>
    <n v="1415149159"/>
    <x v="0"/>
    <n v="2"/>
    <x v="1"/>
    <x v="8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n v="0"/>
    <n v="0"/>
    <x v="2"/>
    <x v="5"/>
    <x v="5"/>
    <n v="1408495440"/>
    <n v="1405640302"/>
    <x v="0"/>
    <n v="0"/>
    <x v="1"/>
    <x v="8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n v="0.33800000000000002"/>
    <n v="99.97"/>
    <x v="2"/>
    <x v="9"/>
    <x v="3"/>
    <n v="1481716868"/>
    <n v="1478257268"/>
    <x v="0"/>
    <n v="338"/>
    <x v="1"/>
    <x v="8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2E-3"/>
    <n v="26.25"/>
    <x v="2"/>
    <x v="0"/>
    <x v="0"/>
    <n v="1455466832"/>
    <n v="1452874832"/>
    <x v="0"/>
    <n v="4"/>
    <x v="1"/>
    <x v="8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8.0000000000000002E-3"/>
    <n v="199"/>
    <x v="2"/>
    <x v="13"/>
    <x v="3"/>
    <n v="1465130532"/>
    <n v="1462538532"/>
    <x v="0"/>
    <n v="1"/>
    <x v="1"/>
    <x v="8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n v="0.15"/>
    <n v="80.319999999999993"/>
    <x v="2"/>
    <x v="0"/>
    <x v="0"/>
    <n v="1488308082"/>
    <n v="1483124082"/>
    <x v="0"/>
    <n v="28"/>
    <x v="1"/>
    <x v="8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n v="5.0999999999999997E-2"/>
    <n v="115.75"/>
    <x v="2"/>
    <x v="0"/>
    <x v="0"/>
    <n v="1446693040"/>
    <n v="1443233440"/>
    <x v="0"/>
    <n v="12"/>
    <x v="1"/>
    <x v="8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n v="0.10199999999999999"/>
    <n v="44.69"/>
    <x v="2"/>
    <x v="0"/>
    <x v="0"/>
    <n v="1417392000"/>
    <n v="1414511307"/>
    <x v="0"/>
    <n v="16"/>
    <x v="1"/>
    <x v="8"/>
    <x v="2"/>
    <x v="8"/>
    <x v="716"/>
    <d v="2014-12-01T00:00:00"/>
  </r>
  <r>
    <n v="717"/>
    <s v="cool air belt"/>
    <s v="Cool air flowing under clothing keeps you cool."/>
    <n v="100000"/>
    <n v="305"/>
    <n v="3.0000000000000001E-3"/>
    <n v="76.25"/>
    <x v="2"/>
    <x v="0"/>
    <x v="0"/>
    <n v="1409949002"/>
    <n v="1407357002"/>
    <x v="0"/>
    <n v="4"/>
    <x v="1"/>
    <x v="8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n v="8.0000000000000002E-3"/>
    <n v="22.5"/>
    <x v="2"/>
    <x v="0"/>
    <x v="0"/>
    <n v="1487397540"/>
    <n v="1484684247"/>
    <x v="0"/>
    <n v="4"/>
    <x v="1"/>
    <x v="8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.2999999999999999E-2"/>
    <n v="19.399999999999999"/>
    <x v="2"/>
    <x v="0"/>
    <x v="0"/>
    <n v="1456189076"/>
    <n v="1454979476"/>
    <x v="0"/>
    <n v="10"/>
    <x v="1"/>
    <x v="8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n v="1.4390000000000001"/>
    <n v="66.709999999999994"/>
    <x v="0"/>
    <x v="0"/>
    <x v="0"/>
    <n v="1327851291"/>
    <n v="1325432091"/>
    <x v="0"/>
    <n v="41"/>
    <x v="0"/>
    <x v="9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.2210000000000001"/>
    <n v="84.14"/>
    <x v="0"/>
    <x v="0"/>
    <x v="0"/>
    <n v="1406900607"/>
    <n v="1403012607"/>
    <x v="0"/>
    <n v="119"/>
    <x v="0"/>
    <x v="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n v="1.32"/>
    <n v="215.73"/>
    <x v="0"/>
    <x v="0"/>
    <x v="0"/>
    <n v="1333909178"/>
    <n v="1331320778"/>
    <x v="0"/>
    <n v="153"/>
    <x v="0"/>
    <x v="9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n v="1.0940000000000001"/>
    <n v="54.69"/>
    <x v="0"/>
    <x v="0"/>
    <x v="0"/>
    <n v="1438228740"/>
    <n v="1435606549"/>
    <x v="0"/>
    <n v="100"/>
    <x v="0"/>
    <x v="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n v="1.0549999999999999"/>
    <n v="51.63"/>
    <x v="0"/>
    <x v="0"/>
    <x v="0"/>
    <n v="1309447163"/>
    <n v="1306855163"/>
    <x v="0"/>
    <n v="143"/>
    <x v="0"/>
    <x v="9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n v="1.004"/>
    <n v="143.36000000000001"/>
    <x v="0"/>
    <x v="0"/>
    <x v="0"/>
    <n v="1450018912"/>
    <n v="1447426912"/>
    <x v="0"/>
    <n v="140"/>
    <x v="0"/>
    <x v="9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n v="1.014"/>
    <n v="72.430000000000007"/>
    <x v="0"/>
    <x v="0"/>
    <x v="0"/>
    <n v="1365728487"/>
    <n v="1363136487"/>
    <x v="0"/>
    <n v="35"/>
    <x v="0"/>
    <x v="9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.5549999999999999"/>
    <n v="36.53"/>
    <x v="0"/>
    <x v="0"/>
    <x v="0"/>
    <n v="1358198400"/>
    <n v="1354580949"/>
    <x v="0"/>
    <n v="149"/>
    <x v="0"/>
    <x v="9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n v="1.056"/>
    <n v="60.9"/>
    <x v="0"/>
    <x v="0"/>
    <x v="0"/>
    <n v="1313957157"/>
    <n v="1310069157"/>
    <x v="0"/>
    <n v="130"/>
    <x v="0"/>
    <x v="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n v="1.3069999999999999"/>
    <n v="43.55"/>
    <x v="0"/>
    <x v="0"/>
    <x v="0"/>
    <n v="1348028861"/>
    <n v="1342844861"/>
    <x v="0"/>
    <n v="120"/>
    <x v="0"/>
    <x v="9"/>
    <x v="3"/>
    <x v="9"/>
    <x v="729"/>
    <d v="2012-09-19T04:27:41"/>
  </r>
  <r>
    <n v="730"/>
    <s v="Encyclopedia of Surfing"/>
    <s v="A Massive but Cheerful Online Digital Archive of Surfing"/>
    <n v="20000"/>
    <n v="26438"/>
    <n v="1.3220000000000001"/>
    <n v="99.77"/>
    <x v="0"/>
    <x v="0"/>
    <x v="0"/>
    <n v="1323280391"/>
    <n v="1320688391"/>
    <x v="0"/>
    <n v="265"/>
    <x v="0"/>
    <x v="9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n v="1.26"/>
    <n v="88.73"/>
    <x v="0"/>
    <x v="0"/>
    <x v="0"/>
    <n v="1327212000"/>
    <n v="1322852747"/>
    <x v="0"/>
    <n v="71"/>
    <x v="0"/>
    <x v="9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.6"/>
    <n v="4.92"/>
    <x v="0"/>
    <x v="1"/>
    <x v="1"/>
    <n v="1380449461"/>
    <n v="1375265461"/>
    <x v="0"/>
    <n v="13"/>
    <x v="0"/>
    <x v="9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.2050000000000001"/>
    <n v="17.82"/>
    <x v="0"/>
    <x v="1"/>
    <x v="1"/>
    <n v="1387533892"/>
    <n v="1384941892"/>
    <x v="0"/>
    <n v="169"/>
    <x v="0"/>
    <x v="9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n v="1.2549999999999999"/>
    <n v="187.19"/>
    <x v="0"/>
    <x v="5"/>
    <x v="5"/>
    <n v="1431147600"/>
    <n v="1428465420"/>
    <x v="0"/>
    <n v="57"/>
    <x v="0"/>
    <x v="9"/>
    <x v="3"/>
    <x v="9"/>
    <x v="734"/>
    <d v="2015-05-09T05:00:00"/>
  </r>
  <r>
    <n v="735"/>
    <s v="TOP FUEL FOR LIFE - Life Lessons from a Crew Chief"/>
    <s v="TOP FUEL FOR LIFE â€¦ a true story of victory, unimaginable loss_x000d_and the epiphany that changed everything."/>
    <n v="47000"/>
    <n v="53771"/>
    <n v="1.1439999999999999"/>
    <n v="234.81"/>
    <x v="0"/>
    <x v="0"/>
    <x v="0"/>
    <n v="1417653540"/>
    <n v="1414975346"/>
    <x v="0"/>
    <n v="229"/>
    <x v="0"/>
    <x v="9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n v="3.1509999999999998"/>
    <n v="105.05"/>
    <x v="0"/>
    <x v="0"/>
    <x v="0"/>
    <n v="1385009940"/>
    <n v="1383327440"/>
    <x v="0"/>
    <n v="108"/>
    <x v="0"/>
    <x v="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n v="1.224"/>
    <n v="56.67"/>
    <x v="0"/>
    <x v="0"/>
    <x v="0"/>
    <n v="1392408000"/>
    <n v="1390890987"/>
    <x v="0"/>
    <n v="108"/>
    <x v="0"/>
    <x v="9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n v="1.0669999999999999"/>
    <n v="39.049999999999997"/>
    <x v="0"/>
    <x v="0"/>
    <x v="0"/>
    <n v="1417409940"/>
    <n v="1414765794"/>
    <x v="0"/>
    <n v="41"/>
    <x v="0"/>
    <x v="9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.583"/>
    <n v="68.349999999999994"/>
    <x v="0"/>
    <x v="0"/>
    <x v="0"/>
    <n v="1407758629"/>
    <n v="1404907429"/>
    <x v="0"/>
    <n v="139"/>
    <x v="0"/>
    <x v="9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.0740000000000001"/>
    <n v="169.58"/>
    <x v="0"/>
    <x v="0"/>
    <x v="0"/>
    <n v="1434857482"/>
    <n v="1433647882"/>
    <x v="0"/>
    <n v="19"/>
    <x v="0"/>
    <x v="9"/>
    <x v="3"/>
    <x v="9"/>
    <x v="740"/>
    <d v="2015-06-21T03:31:22"/>
  </r>
  <r>
    <n v="741"/>
    <s v="reVILNA: the vilna ghetto project"/>
    <s v="A revolutionary digital mapping project of the Vilna Ghetto"/>
    <n v="13000"/>
    <n v="13293.8"/>
    <n v="1.0229999999999999"/>
    <n v="141.41999999999999"/>
    <x v="0"/>
    <x v="0"/>
    <x v="0"/>
    <n v="1370964806"/>
    <n v="1367940806"/>
    <x v="0"/>
    <n v="94"/>
    <x v="0"/>
    <x v="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.107"/>
    <n v="67.39"/>
    <x v="0"/>
    <x v="0"/>
    <x v="0"/>
    <n v="1395435712"/>
    <n v="1392847312"/>
    <x v="0"/>
    <n v="23"/>
    <x v="0"/>
    <x v="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.48"/>
    <n v="54.27"/>
    <x v="0"/>
    <x v="0"/>
    <x v="0"/>
    <n v="1334610000"/>
    <n v="1332435685"/>
    <x v="0"/>
    <n v="15"/>
    <x v="0"/>
    <x v="9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n v="1.0229999999999999"/>
    <n v="82.52"/>
    <x v="0"/>
    <x v="0"/>
    <x v="0"/>
    <n v="1355439503"/>
    <n v="1352847503"/>
    <x v="0"/>
    <n v="62"/>
    <x v="0"/>
    <x v="9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.7909999999999999"/>
    <n v="53.73"/>
    <x v="0"/>
    <x v="0"/>
    <x v="0"/>
    <n v="1367588645"/>
    <n v="1364996645"/>
    <x v="0"/>
    <n v="74"/>
    <x v="0"/>
    <x v="9"/>
    <x v="3"/>
    <x v="9"/>
    <x v="745"/>
    <d v="2013-05-03T13:44:05"/>
  </r>
  <r>
    <n v="746"/>
    <s v="Attention: People With Body Parts"/>
    <s v="This is a book of letters. Letters to our body parts."/>
    <n v="2987"/>
    <n v="3318"/>
    <n v="1.111"/>
    <n v="34.21"/>
    <x v="0"/>
    <x v="0"/>
    <x v="0"/>
    <n v="1348372740"/>
    <n v="1346806909"/>
    <x v="0"/>
    <n v="97"/>
    <x v="0"/>
    <x v="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n v="1"/>
    <n v="127.33"/>
    <x v="0"/>
    <x v="9"/>
    <x v="3"/>
    <n v="1421319240"/>
    <n v="1418649019"/>
    <x v="0"/>
    <n v="55"/>
    <x v="0"/>
    <x v="9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n v="1.0029999999999999"/>
    <n v="45.57"/>
    <x v="0"/>
    <x v="0"/>
    <x v="0"/>
    <n v="1407701966"/>
    <n v="1405109966"/>
    <x v="0"/>
    <n v="44"/>
    <x v="0"/>
    <x v="9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n v="1.056"/>
    <n v="95.96"/>
    <x v="0"/>
    <x v="0"/>
    <x v="0"/>
    <n v="1485642930"/>
    <n v="1483050930"/>
    <x v="0"/>
    <n v="110"/>
    <x v="0"/>
    <x v="9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.026"/>
    <n v="77.27"/>
    <x v="0"/>
    <x v="0"/>
    <x v="0"/>
    <n v="1361739872"/>
    <n v="1359147872"/>
    <x v="0"/>
    <n v="59"/>
    <x v="0"/>
    <x v="9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n v="1.1850000000000001"/>
    <n v="57.34"/>
    <x v="0"/>
    <x v="0"/>
    <x v="0"/>
    <n v="1312470475"/>
    <n v="1308496075"/>
    <x v="0"/>
    <n v="62"/>
    <x v="0"/>
    <x v="9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.117"/>
    <n v="53.19"/>
    <x v="0"/>
    <x v="2"/>
    <x v="2"/>
    <n v="1476615600"/>
    <n v="1474884417"/>
    <x v="0"/>
    <n v="105"/>
    <x v="0"/>
    <x v="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.28"/>
    <n v="492.31"/>
    <x v="0"/>
    <x v="0"/>
    <x v="0"/>
    <n v="1423922991"/>
    <n v="1421330991"/>
    <x v="0"/>
    <n v="26"/>
    <x v="0"/>
    <x v="9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.038"/>
    <n v="42.35"/>
    <x v="0"/>
    <x v="0"/>
    <x v="0"/>
    <n v="1357408721"/>
    <n v="1354816721"/>
    <x v="0"/>
    <n v="49"/>
    <x v="0"/>
    <x v="9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.0189999999999999"/>
    <n v="37.47"/>
    <x v="0"/>
    <x v="0"/>
    <x v="0"/>
    <n v="1369010460"/>
    <n v="1366381877"/>
    <x v="0"/>
    <n v="68"/>
    <x v="0"/>
    <x v="9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.177"/>
    <n v="37.450000000000003"/>
    <x v="0"/>
    <x v="0"/>
    <x v="0"/>
    <n v="1303147459"/>
    <n v="1297880659"/>
    <x v="0"/>
    <n v="22"/>
    <x v="0"/>
    <x v="9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.38"/>
    <n v="33.06"/>
    <x v="0"/>
    <x v="0"/>
    <x v="0"/>
    <n v="1354756714"/>
    <n v="1353547114"/>
    <x v="0"/>
    <n v="18"/>
    <x v="0"/>
    <x v="9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n v="1.02"/>
    <n v="134.21"/>
    <x v="0"/>
    <x v="0"/>
    <x v="0"/>
    <n v="1286568268"/>
    <n v="1283976268"/>
    <x v="0"/>
    <n v="19"/>
    <x v="0"/>
    <x v="9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n v="1.0189999999999999"/>
    <n v="51.47"/>
    <x v="0"/>
    <x v="1"/>
    <x v="1"/>
    <n v="1404892539"/>
    <n v="1401436539"/>
    <x v="0"/>
    <n v="99"/>
    <x v="0"/>
    <x v="9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n v="0"/>
    <x v="2"/>
    <x v="0"/>
    <x v="0"/>
    <n v="1480188013"/>
    <n v="1477592413"/>
    <x v="0"/>
    <n v="0"/>
    <x v="1"/>
    <x v="1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n v="4.7E-2"/>
    <n v="39.17"/>
    <x v="2"/>
    <x v="0"/>
    <x v="0"/>
    <n v="1391364126"/>
    <n v="1388772126"/>
    <x v="0"/>
    <n v="6"/>
    <x v="1"/>
    <x v="10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n v="0"/>
    <n v="0"/>
    <x v="2"/>
    <x v="14"/>
    <x v="10"/>
    <n v="1480831200"/>
    <n v="1479328570"/>
    <x v="0"/>
    <n v="0"/>
    <x v="1"/>
    <x v="1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n v="1E-3"/>
    <n v="5"/>
    <x v="2"/>
    <x v="1"/>
    <x v="1"/>
    <n v="1376563408"/>
    <n v="1373971408"/>
    <x v="0"/>
    <n v="1"/>
    <x v="1"/>
    <x v="10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n v="0"/>
    <n v="0"/>
    <x v="2"/>
    <x v="0"/>
    <x v="0"/>
    <n v="1441858161"/>
    <n v="1439266161"/>
    <x v="0"/>
    <n v="0"/>
    <x v="1"/>
    <x v="1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n v="0.36"/>
    <n v="57.3"/>
    <x v="2"/>
    <x v="0"/>
    <x v="0"/>
    <n v="1413723684"/>
    <n v="1411131684"/>
    <x v="0"/>
    <n v="44"/>
    <x v="1"/>
    <x v="10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n v="0"/>
    <x v="2"/>
    <x v="5"/>
    <x v="5"/>
    <n v="1424112483"/>
    <n v="1421520483"/>
    <x v="0"/>
    <n v="0"/>
    <x v="1"/>
    <x v="10"/>
    <x v="3"/>
    <x v="10"/>
    <x v="766"/>
    <d v="2015-02-16T18:48:03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n v="3.5000000000000003E-2"/>
    <n v="59"/>
    <x v="2"/>
    <x v="0"/>
    <x v="0"/>
    <n v="1432178810"/>
    <n v="1429586810"/>
    <x v="0"/>
    <n v="3"/>
    <x v="1"/>
    <x v="10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n v="0"/>
    <x v="2"/>
    <x v="0"/>
    <x v="0"/>
    <n v="1387169890"/>
    <n v="1384577890"/>
    <x v="0"/>
    <n v="0"/>
    <x v="1"/>
    <x v="1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n v="0.41399999999999998"/>
    <n v="31.85"/>
    <x v="2"/>
    <x v="0"/>
    <x v="0"/>
    <n v="1388102094"/>
    <n v="1385510094"/>
    <x v="0"/>
    <n v="52"/>
    <x v="1"/>
    <x v="10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n v="0"/>
    <x v="2"/>
    <x v="0"/>
    <x v="0"/>
    <n v="1361750369"/>
    <n v="1358294369"/>
    <x v="0"/>
    <n v="0"/>
    <x v="1"/>
    <x v="1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n v="0"/>
    <n v="10"/>
    <x v="2"/>
    <x v="0"/>
    <x v="0"/>
    <n v="1454183202"/>
    <n v="1449863202"/>
    <x v="0"/>
    <n v="1"/>
    <x v="1"/>
    <x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.3000000000000002E-2"/>
    <n v="50"/>
    <x v="2"/>
    <x v="0"/>
    <x v="0"/>
    <n v="1257047940"/>
    <n v="1252718519"/>
    <x v="0"/>
    <n v="1"/>
    <x v="1"/>
    <x v="1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n v="8.9999999999999993E-3"/>
    <n v="16"/>
    <x v="2"/>
    <x v="1"/>
    <x v="1"/>
    <n v="1431298860"/>
    <n v="1428341985"/>
    <x v="0"/>
    <n v="2"/>
    <x v="1"/>
    <x v="10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0.70199999999999996"/>
    <n v="39"/>
    <x v="2"/>
    <x v="0"/>
    <x v="0"/>
    <n v="1393181018"/>
    <n v="1390589018"/>
    <x v="0"/>
    <n v="9"/>
    <x v="1"/>
    <x v="10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n v="1.7000000000000001E-2"/>
    <n v="34"/>
    <x v="2"/>
    <x v="0"/>
    <x v="0"/>
    <n v="1323998795"/>
    <n v="1321406795"/>
    <x v="0"/>
    <n v="5"/>
    <x v="1"/>
    <x v="10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n v="0.51400000000000001"/>
    <n v="63.12"/>
    <x v="2"/>
    <x v="0"/>
    <x v="0"/>
    <n v="1444539600"/>
    <n v="1441297645"/>
    <x v="0"/>
    <n v="57"/>
    <x v="1"/>
    <x v="10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7.0000000000000001E-3"/>
    <n v="7"/>
    <x v="2"/>
    <x v="0"/>
    <x v="0"/>
    <n v="1375313577"/>
    <n v="1372721577"/>
    <x v="0"/>
    <n v="3"/>
    <x v="1"/>
    <x v="10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n v="4.0000000000000001E-3"/>
    <n v="2"/>
    <x v="2"/>
    <x v="0"/>
    <x v="0"/>
    <n v="1398876680"/>
    <n v="1396284680"/>
    <x v="0"/>
    <n v="1"/>
    <x v="1"/>
    <x v="10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n v="2.7E-2"/>
    <n v="66.67"/>
    <x v="2"/>
    <x v="0"/>
    <x v="0"/>
    <n v="1287115200"/>
    <n v="1284567905"/>
    <x v="0"/>
    <n v="6"/>
    <x v="1"/>
    <x v="10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n v="1.04"/>
    <n v="38.520000000000003"/>
    <x v="0"/>
    <x v="0"/>
    <x v="0"/>
    <n v="1304439025"/>
    <n v="1301847025"/>
    <x v="0"/>
    <n v="27"/>
    <x v="0"/>
    <x v="11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n v="1.3320000000000001"/>
    <n v="42.61"/>
    <x v="0"/>
    <x v="0"/>
    <x v="0"/>
    <n v="1370649674"/>
    <n v="1368057674"/>
    <x v="0"/>
    <n v="25"/>
    <x v="0"/>
    <x v="1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n v="1"/>
    <n v="50"/>
    <x v="0"/>
    <x v="0"/>
    <x v="0"/>
    <n v="1345918302"/>
    <n v="1343326302"/>
    <x v="0"/>
    <n v="14"/>
    <x v="0"/>
    <x v="11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.4810000000000001"/>
    <n v="63.49"/>
    <x v="0"/>
    <x v="0"/>
    <x v="0"/>
    <n v="1335564000"/>
    <n v="1332182049"/>
    <x v="0"/>
    <n v="35"/>
    <x v="0"/>
    <x v="11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.0249999999999999"/>
    <n v="102.5"/>
    <x v="0"/>
    <x v="0"/>
    <x v="0"/>
    <n v="1395023719"/>
    <n v="1391571319"/>
    <x v="0"/>
    <n v="10"/>
    <x v="0"/>
    <x v="11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n v="1.806"/>
    <n v="31.14"/>
    <x v="0"/>
    <x v="0"/>
    <x v="0"/>
    <n v="1362060915"/>
    <n v="1359468915"/>
    <x v="0"/>
    <n v="29"/>
    <x v="0"/>
    <x v="11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n v="1.4279999999999999"/>
    <n v="162.27000000000001"/>
    <x v="0"/>
    <x v="0"/>
    <x v="0"/>
    <n v="1336751220"/>
    <n v="1331774434"/>
    <x v="0"/>
    <n v="44"/>
    <x v="0"/>
    <x v="1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n v="1.1419999999999999"/>
    <n v="80.59"/>
    <x v="0"/>
    <x v="0"/>
    <x v="0"/>
    <n v="1383318226"/>
    <n v="1380726226"/>
    <x v="0"/>
    <n v="17"/>
    <x v="0"/>
    <x v="11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n v="2.0350000000000001"/>
    <n v="59.85"/>
    <x v="0"/>
    <x v="0"/>
    <x v="0"/>
    <n v="1341633540"/>
    <n v="1338336588"/>
    <x v="0"/>
    <n v="34"/>
    <x v="0"/>
    <x v="11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.0940000000000001"/>
    <n v="132.86000000000001"/>
    <x v="0"/>
    <x v="0"/>
    <x v="0"/>
    <n v="1358755140"/>
    <n v="1357187280"/>
    <x v="0"/>
    <n v="14"/>
    <x v="0"/>
    <x v="1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.444"/>
    <n v="92.55"/>
    <x v="0"/>
    <x v="0"/>
    <x v="0"/>
    <n v="1359680939"/>
    <n v="1357088939"/>
    <x v="0"/>
    <n v="156"/>
    <x v="0"/>
    <x v="11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.0389999999999999"/>
    <n v="60.86"/>
    <x v="0"/>
    <x v="0"/>
    <x v="0"/>
    <n v="1384322340"/>
    <n v="1381430646"/>
    <x v="0"/>
    <n v="128"/>
    <x v="0"/>
    <x v="11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n v="1.004"/>
    <n v="41.85"/>
    <x v="0"/>
    <x v="0"/>
    <x v="0"/>
    <n v="1383861483"/>
    <n v="1381265883"/>
    <x v="0"/>
    <n v="60"/>
    <x v="0"/>
    <x v="11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.028"/>
    <n v="88.33"/>
    <x v="0"/>
    <x v="0"/>
    <x v="0"/>
    <n v="1372827540"/>
    <n v="1371491244"/>
    <x v="0"/>
    <n v="32"/>
    <x v="0"/>
    <x v="11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n v="1.0529999999999999"/>
    <n v="158.96"/>
    <x v="0"/>
    <x v="0"/>
    <x v="0"/>
    <n v="1315242360"/>
    <n v="1310438737"/>
    <x v="0"/>
    <n v="53"/>
    <x v="0"/>
    <x v="11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.1180000000000001"/>
    <n v="85.05"/>
    <x v="0"/>
    <x v="0"/>
    <x v="0"/>
    <n v="1333774740"/>
    <n v="1330094566"/>
    <x v="0"/>
    <n v="184"/>
    <x v="0"/>
    <x v="11"/>
    <x v="4"/>
    <x v="11"/>
    <x v="795"/>
    <d v="2012-04-07T04:59:00"/>
  </r>
  <r>
    <n v="796"/>
    <s v="Madrone: New Album for 2013"/>
    <s v="Madrone is an independent band creating melodic, emotional, _x000d_alternative-rock needing your help to finish their new album."/>
    <n v="10000"/>
    <n v="10135"/>
    <n v="1.014"/>
    <n v="112.61"/>
    <x v="0"/>
    <x v="0"/>
    <x v="0"/>
    <n v="1379279400"/>
    <n v="1376687485"/>
    <x v="0"/>
    <n v="90"/>
    <x v="0"/>
    <x v="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n v="1.075"/>
    <n v="45.44"/>
    <x v="0"/>
    <x v="0"/>
    <x v="0"/>
    <n v="1335672000"/>
    <n v="1332978688"/>
    <x v="0"/>
    <n v="71"/>
    <x v="0"/>
    <x v="11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n v="1.149"/>
    <n v="46.22"/>
    <x v="0"/>
    <x v="0"/>
    <x v="0"/>
    <n v="1412086187"/>
    <n v="1409494187"/>
    <x v="0"/>
    <n v="87"/>
    <x v="0"/>
    <x v="11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"/>
    <n v="178.61"/>
    <x v="0"/>
    <x v="0"/>
    <x v="0"/>
    <n v="1335542446"/>
    <n v="1332950446"/>
    <x v="0"/>
    <n v="28"/>
    <x v="0"/>
    <x v="1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n v="1.5209999999999999"/>
    <n v="40.75"/>
    <x v="0"/>
    <x v="1"/>
    <x v="1"/>
    <n v="1410431054"/>
    <n v="1407839054"/>
    <x v="0"/>
    <n v="56"/>
    <x v="0"/>
    <x v="11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n v="1.115"/>
    <n v="43.73"/>
    <x v="0"/>
    <x v="0"/>
    <x v="0"/>
    <n v="1309547120"/>
    <n v="1306955120"/>
    <x v="0"/>
    <n v="51"/>
    <x v="0"/>
    <x v="11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.0129999999999999"/>
    <n v="81.069999999999993"/>
    <x v="0"/>
    <x v="0"/>
    <x v="0"/>
    <n v="1347854700"/>
    <n v="1343867524"/>
    <x v="0"/>
    <n v="75"/>
    <x v="0"/>
    <x v="11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.2330000000000001"/>
    <n v="74.61"/>
    <x v="0"/>
    <x v="0"/>
    <x v="0"/>
    <n v="1306630800"/>
    <n v="1304376478"/>
    <x v="0"/>
    <n v="38"/>
    <x v="0"/>
    <x v="1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"/>
    <n v="305.56"/>
    <x v="0"/>
    <x v="0"/>
    <x v="0"/>
    <n v="1311393540"/>
    <n v="1309919526"/>
    <x v="0"/>
    <n v="18"/>
    <x v="0"/>
    <x v="11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.05"/>
    <n v="58.33"/>
    <x v="0"/>
    <x v="0"/>
    <x v="0"/>
    <n v="1310857200"/>
    <n v="1306525512"/>
    <x v="0"/>
    <n v="54"/>
    <x v="0"/>
    <x v="11"/>
    <x v="4"/>
    <x v="11"/>
    <x v="805"/>
    <d v="2011-07-16T23:00:00"/>
  </r>
  <r>
    <n v="806"/>
    <s v="Golden Animals NEW Album!"/>
    <s v="Help Golden Animals finish their NEW Album!"/>
    <n v="8000"/>
    <n v="8355"/>
    <n v="1.044"/>
    <n v="117.68"/>
    <x v="0"/>
    <x v="0"/>
    <x v="0"/>
    <n v="1315413339"/>
    <n v="1312821339"/>
    <x v="0"/>
    <n v="71"/>
    <x v="0"/>
    <x v="11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n v="1.0509999999999999"/>
    <n v="73.77"/>
    <x v="0"/>
    <x v="0"/>
    <x v="0"/>
    <n v="1488333600"/>
    <n v="1485270311"/>
    <x v="0"/>
    <n v="57"/>
    <x v="0"/>
    <x v="11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"/>
    <n v="104.65"/>
    <x v="0"/>
    <x v="5"/>
    <x v="5"/>
    <n v="1419224340"/>
    <n v="1416363886"/>
    <x v="0"/>
    <n v="43"/>
    <x v="0"/>
    <x v="11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n v="1.038"/>
    <n v="79.83"/>
    <x v="0"/>
    <x v="0"/>
    <x v="0"/>
    <n v="1390161630"/>
    <n v="1387569630"/>
    <x v="0"/>
    <n v="52"/>
    <x v="0"/>
    <x v="11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.05"/>
    <n v="58.33"/>
    <x v="0"/>
    <x v="0"/>
    <x v="0"/>
    <n v="1346462462"/>
    <n v="1343870462"/>
    <x v="0"/>
    <n v="27"/>
    <x v="0"/>
    <x v="11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n v="1.04"/>
    <n v="86.67"/>
    <x v="0"/>
    <x v="0"/>
    <x v="0"/>
    <n v="1373475120"/>
    <n v="1371569202"/>
    <x v="0"/>
    <n v="12"/>
    <x v="0"/>
    <x v="1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.518"/>
    <n v="27.61"/>
    <x v="0"/>
    <x v="0"/>
    <x v="0"/>
    <n v="1362146280"/>
    <n v="1357604752"/>
    <x v="0"/>
    <n v="33"/>
    <x v="0"/>
    <x v="1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n v="1.6"/>
    <n v="25"/>
    <x v="0"/>
    <x v="0"/>
    <x v="0"/>
    <n v="1342825365"/>
    <n v="1340233365"/>
    <x v="0"/>
    <n v="96"/>
    <x v="0"/>
    <x v="1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n v="1.2729999999999999"/>
    <n v="45.46"/>
    <x v="0"/>
    <x v="0"/>
    <x v="0"/>
    <n v="1306865040"/>
    <n v="1305568201"/>
    <x v="0"/>
    <n v="28"/>
    <x v="0"/>
    <x v="11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n v="1.07"/>
    <n v="99.53"/>
    <x v="0"/>
    <x v="0"/>
    <x v="0"/>
    <n v="1414879303"/>
    <n v="1412287303"/>
    <x v="0"/>
    <n v="43"/>
    <x v="0"/>
    <x v="11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n v="1.151"/>
    <n v="39.31"/>
    <x v="0"/>
    <x v="0"/>
    <x v="0"/>
    <n v="1365489000"/>
    <n v="1362776043"/>
    <x v="0"/>
    <n v="205"/>
    <x v="0"/>
    <x v="1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.371"/>
    <n v="89.42"/>
    <x v="0"/>
    <x v="0"/>
    <x v="0"/>
    <n v="1331441940"/>
    <n v="1326810211"/>
    <x v="0"/>
    <n v="23"/>
    <x v="0"/>
    <x v="11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.5569999999999999"/>
    <n v="28.68"/>
    <x v="0"/>
    <x v="0"/>
    <x v="0"/>
    <n v="1344358860"/>
    <n v="1343682681"/>
    <x v="0"/>
    <n v="19"/>
    <x v="0"/>
    <x v="11"/>
    <x v="4"/>
    <x v="11"/>
    <x v="818"/>
    <d v="2012-08-07T17:01:00"/>
  </r>
  <r>
    <n v="819"/>
    <s v="Winter Tour"/>
    <s v="We are touring the Southeast in support of our new EP"/>
    <n v="400"/>
    <n v="435"/>
    <n v="1.0880000000000001"/>
    <n v="31.07"/>
    <x v="0"/>
    <x v="0"/>
    <x v="0"/>
    <n v="1387601040"/>
    <n v="1386806254"/>
    <x v="0"/>
    <n v="14"/>
    <x v="0"/>
    <x v="11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n v="1.341"/>
    <n v="70.55"/>
    <x v="0"/>
    <x v="0"/>
    <x v="0"/>
    <n v="1402290000"/>
    <n v="1399666342"/>
    <x v="0"/>
    <n v="38"/>
    <x v="0"/>
    <x v="11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"/>
    <n v="224.13"/>
    <x v="0"/>
    <x v="0"/>
    <x v="0"/>
    <n v="1430712060"/>
    <n v="1427753265"/>
    <x v="0"/>
    <n v="78"/>
    <x v="0"/>
    <x v="11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n v="1.1919999999999999"/>
    <n v="51.81"/>
    <x v="0"/>
    <x v="0"/>
    <x v="0"/>
    <n v="1349477050"/>
    <n v="1346885050"/>
    <x v="0"/>
    <n v="69"/>
    <x v="0"/>
    <x v="1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n v="1.7949999999999999"/>
    <n v="43.52"/>
    <x v="0"/>
    <x v="0"/>
    <x v="0"/>
    <n v="1427062852"/>
    <n v="1424474452"/>
    <x v="0"/>
    <n v="33"/>
    <x v="0"/>
    <x v="11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.3440000000000001"/>
    <n v="39.82"/>
    <x v="0"/>
    <x v="0"/>
    <x v="0"/>
    <n v="1271573940"/>
    <n v="1268459318"/>
    <x v="0"/>
    <n v="54"/>
    <x v="0"/>
    <x v="11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n v="1.004"/>
    <n v="126.81"/>
    <x v="0"/>
    <x v="0"/>
    <x v="0"/>
    <n v="1351495284"/>
    <n v="1349335284"/>
    <x v="0"/>
    <n v="99"/>
    <x v="0"/>
    <x v="1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n v="1.0149999999999999"/>
    <n v="113.88"/>
    <x v="0"/>
    <x v="0"/>
    <x v="0"/>
    <n v="1332719730"/>
    <n v="1330908930"/>
    <x v="0"/>
    <n v="49"/>
    <x v="0"/>
    <x v="11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.0329999999999999"/>
    <n v="28.18"/>
    <x v="0"/>
    <x v="0"/>
    <x v="0"/>
    <n v="1329248940"/>
    <n v="1326972107"/>
    <x v="0"/>
    <n v="11"/>
    <x v="0"/>
    <x v="11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.07"/>
    <n v="36.61"/>
    <x v="0"/>
    <x v="0"/>
    <x v="0"/>
    <n v="1340641440"/>
    <n v="1339549982"/>
    <x v="0"/>
    <n v="38"/>
    <x v="0"/>
    <x v="1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n v="1.04"/>
    <n v="32.5"/>
    <x v="0"/>
    <x v="1"/>
    <x v="1"/>
    <n v="1468437240"/>
    <n v="1463253240"/>
    <x v="0"/>
    <n v="16"/>
    <x v="0"/>
    <x v="11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n v="1.0780000000000001"/>
    <n v="60.66"/>
    <x v="0"/>
    <x v="0"/>
    <x v="0"/>
    <n v="1363952225"/>
    <n v="1361363825"/>
    <x v="0"/>
    <n v="32"/>
    <x v="0"/>
    <x v="11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n v="2.3330000000000002"/>
    <n v="175"/>
    <x v="0"/>
    <x v="0"/>
    <x v="0"/>
    <n v="1335540694"/>
    <n v="1332948694"/>
    <x v="0"/>
    <n v="20"/>
    <x v="0"/>
    <x v="11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.006"/>
    <n v="97.99"/>
    <x v="0"/>
    <x v="0"/>
    <x v="0"/>
    <n v="1327133580"/>
    <n v="1321978335"/>
    <x v="0"/>
    <n v="154"/>
    <x v="0"/>
    <x v="11"/>
    <x v="4"/>
    <x v="11"/>
    <x v="832"/>
    <d v="2012-01-21T08:13:00"/>
  </r>
  <r>
    <n v="833"/>
    <s v="Ragman Rolls"/>
    <s v="This is an American rock album."/>
    <n v="6000"/>
    <n v="6100"/>
    <n v="1.0169999999999999"/>
    <n v="148.78"/>
    <x v="0"/>
    <x v="0"/>
    <x v="0"/>
    <n v="1397941475"/>
    <n v="1395349475"/>
    <x v="0"/>
    <n v="41"/>
    <x v="0"/>
    <x v="11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n v="1.31"/>
    <n v="96.08"/>
    <x v="0"/>
    <x v="0"/>
    <x v="0"/>
    <n v="1372651140"/>
    <n v="1369770292"/>
    <x v="0"/>
    <n v="75"/>
    <x v="0"/>
    <x v="11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.173"/>
    <n v="58.63"/>
    <x v="0"/>
    <x v="0"/>
    <x v="0"/>
    <n v="1337396400"/>
    <n v="1333709958"/>
    <x v="0"/>
    <n v="40"/>
    <x v="0"/>
    <x v="11"/>
    <x v="4"/>
    <x v="11"/>
    <x v="835"/>
    <d v="2012-05-19T03:00:00"/>
  </r>
  <r>
    <n v="836"/>
    <s v="DESMADRE Full Album + Press Kit"/>
    <s v="An album you can bring home to mom."/>
    <n v="5000"/>
    <n v="5046.5200000000004"/>
    <n v="1.0089999999999999"/>
    <n v="109.71"/>
    <x v="0"/>
    <x v="0"/>
    <x v="0"/>
    <n v="1381108918"/>
    <n v="1378516918"/>
    <x v="0"/>
    <n v="46"/>
    <x v="0"/>
    <x v="1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n v="1.218"/>
    <n v="49.11"/>
    <x v="0"/>
    <x v="0"/>
    <x v="0"/>
    <n v="1398988662"/>
    <n v="1396396662"/>
    <x v="0"/>
    <n v="62"/>
    <x v="0"/>
    <x v="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.454"/>
    <n v="47.67"/>
    <x v="0"/>
    <x v="0"/>
    <x v="0"/>
    <n v="1326835985"/>
    <n v="1324243985"/>
    <x v="0"/>
    <n v="61"/>
    <x v="0"/>
    <x v="1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n v="1.1659999999999999"/>
    <n v="60.74"/>
    <x v="0"/>
    <x v="0"/>
    <x v="0"/>
    <n v="1348337956"/>
    <n v="1345745956"/>
    <x v="0"/>
    <n v="96"/>
    <x v="0"/>
    <x v="11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n v="1.204"/>
    <n v="63.38"/>
    <x v="0"/>
    <x v="0"/>
    <x v="0"/>
    <n v="1474694787"/>
    <n v="1472102787"/>
    <x v="0"/>
    <n v="190"/>
    <x v="0"/>
    <x v="12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.0129999999999999"/>
    <n v="53.89"/>
    <x v="0"/>
    <x v="0"/>
    <x v="0"/>
    <n v="1415653663"/>
    <n v="1413058063"/>
    <x v="1"/>
    <n v="94"/>
    <x v="0"/>
    <x v="12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.0429999999999999"/>
    <n v="66.87"/>
    <x v="0"/>
    <x v="5"/>
    <x v="5"/>
    <n v="1381723140"/>
    <n v="1378735983"/>
    <x v="1"/>
    <n v="39"/>
    <x v="0"/>
    <x v="12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n v="2.6709999999999998"/>
    <n v="63.1"/>
    <x v="0"/>
    <x v="0"/>
    <x v="0"/>
    <n v="1481184000"/>
    <n v="1479708680"/>
    <x v="0"/>
    <n v="127"/>
    <x v="0"/>
    <x v="12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.9410000000000001"/>
    <n v="36.630000000000003"/>
    <x v="0"/>
    <x v="0"/>
    <x v="0"/>
    <n v="1414817940"/>
    <n v="1411489552"/>
    <x v="1"/>
    <n v="159"/>
    <x v="0"/>
    <x v="1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n v="1.204"/>
    <n v="34.01"/>
    <x v="0"/>
    <x v="0"/>
    <x v="0"/>
    <n v="1473047940"/>
    <n v="1469595396"/>
    <x v="0"/>
    <n v="177"/>
    <x v="0"/>
    <x v="12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n v="1.22"/>
    <n v="28.55"/>
    <x v="0"/>
    <x v="1"/>
    <x v="1"/>
    <n v="1394460000"/>
    <n v="1393233855"/>
    <x v="0"/>
    <n v="47"/>
    <x v="0"/>
    <x v="12"/>
    <x v="4"/>
    <x v="12"/>
    <x v="846"/>
    <d v="2014-03-10T14:00:00"/>
  </r>
  <r>
    <n v="847"/>
    <s v="CENTROPYMUSIC"/>
    <s v="MUSIC WITH MEANING!  MUSIC THAT MATTERS!!!"/>
    <n v="10"/>
    <n v="10"/>
    <n v="1"/>
    <n v="10"/>
    <x v="0"/>
    <x v="0"/>
    <x v="0"/>
    <n v="1436555376"/>
    <n v="1433963376"/>
    <x v="0"/>
    <n v="1"/>
    <x v="0"/>
    <x v="12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n v="1"/>
    <n v="18.75"/>
    <x v="0"/>
    <x v="0"/>
    <x v="0"/>
    <n v="1429038033"/>
    <n v="1426446033"/>
    <x v="0"/>
    <n v="16"/>
    <x v="0"/>
    <x v="12"/>
    <x v="4"/>
    <x v="12"/>
    <x v="848"/>
    <d v="2015-04-14T19:00:33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n v="1.1990000000000001"/>
    <n v="41.7"/>
    <x v="0"/>
    <x v="0"/>
    <x v="0"/>
    <n v="1426473264"/>
    <n v="1424057664"/>
    <x v="0"/>
    <n v="115"/>
    <x v="0"/>
    <x v="12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n v="1.552"/>
    <n v="46.67"/>
    <x v="0"/>
    <x v="0"/>
    <x v="0"/>
    <n v="1461560340"/>
    <n v="1458762717"/>
    <x v="0"/>
    <n v="133"/>
    <x v="0"/>
    <x v="12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n v="1.3049999999999999"/>
    <n v="37.270000000000003"/>
    <x v="0"/>
    <x v="6"/>
    <x v="3"/>
    <n v="1469994300"/>
    <n v="1464815253"/>
    <x v="0"/>
    <n v="70"/>
    <x v="0"/>
    <x v="1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n v="1.05"/>
    <n v="59.26"/>
    <x v="0"/>
    <x v="0"/>
    <x v="0"/>
    <n v="1477342800"/>
    <n v="1476386395"/>
    <x v="0"/>
    <n v="62"/>
    <x v="0"/>
    <x v="1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n v="1"/>
    <n v="30"/>
    <x v="0"/>
    <x v="0"/>
    <x v="0"/>
    <n v="1424116709"/>
    <n v="1421524709"/>
    <x v="0"/>
    <n v="10"/>
    <x v="0"/>
    <x v="12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n v="1.1819999999999999"/>
    <n v="65.86"/>
    <x v="0"/>
    <x v="0"/>
    <x v="0"/>
    <n v="1482901546"/>
    <n v="1480309546"/>
    <x v="0"/>
    <n v="499"/>
    <x v="0"/>
    <x v="12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n v="1.034"/>
    <n v="31.91"/>
    <x v="0"/>
    <x v="0"/>
    <x v="0"/>
    <n v="1469329217"/>
    <n v="1466737217"/>
    <x v="0"/>
    <n v="47"/>
    <x v="0"/>
    <x v="12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.1800000000000002"/>
    <n v="19.46"/>
    <x v="0"/>
    <x v="12"/>
    <x v="3"/>
    <n v="1477422000"/>
    <n v="1472282956"/>
    <x v="0"/>
    <n v="28"/>
    <x v="0"/>
    <x v="12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n v="1"/>
    <n v="50"/>
    <x v="0"/>
    <x v="3"/>
    <x v="3"/>
    <n v="1448463431"/>
    <n v="1444831031"/>
    <x v="0"/>
    <n v="24"/>
    <x v="0"/>
    <x v="12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.44"/>
    <n v="22.74"/>
    <x v="0"/>
    <x v="1"/>
    <x v="1"/>
    <n v="1429138740"/>
    <n v="1426528418"/>
    <x v="0"/>
    <n v="76"/>
    <x v="0"/>
    <x v="12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n v="1.0469999999999999"/>
    <n v="42.72"/>
    <x v="0"/>
    <x v="0"/>
    <x v="0"/>
    <n v="1433376000"/>
    <n v="1430768468"/>
    <x v="0"/>
    <n v="98"/>
    <x v="0"/>
    <x v="1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0.18099999999999999"/>
    <n v="52.92"/>
    <x v="2"/>
    <x v="0"/>
    <x v="0"/>
    <n v="1385123713"/>
    <n v="1382528113"/>
    <x v="0"/>
    <n v="48"/>
    <x v="1"/>
    <x v="13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.1999999999999999E-2"/>
    <n v="50.5"/>
    <x v="2"/>
    <x v="0"/>
    <x v="0"/>
    <n v="1474067404"/>
    <n v="1471475404"/>
    <x v="0"/>
    <n v="2"/>
    <x v="1"/>
    <x v="13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n v="3.0000000000000001E-3"/>
    <n v="42.5"/>
    <x v="2"/>
    <x v="1"/>
    <x v="1"/>
    <n v="1384179548"/>
    <n v="1381583948"/>
    <x v="0"/>
    <n v="4"/>
    <x v="1"/>
    <x v="13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n v="4.4999999999999998E-2"/>
    <n v="18"/>
    <x v="2"/>
    <x v="0"/>
    <x v="0"/>
    <n v="1329014966"/>
    <n v="1326422966"/>
    <x v="0"/>
    <n v="5"/>
    <x v="1"/>
    <x v="13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0.41499999999999998"/>
    <n v="34.18"/>
    <x v="2"/>
    <x v="0"/>
    <x v="0"/>
    <n v="1381917540"/>
    <n v="1379990038"/>
    <x v="0"/>
    <n v="79"/>
    <x v="1"/>
    <x v="13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0.02"/>
    <n v="22.5"/>
    <x v="2"/>
    <x v="0"/>
    <x v="0"/>
    <n v="1358361197"/>
    <n v="1353177197"/>
    <x v="0"/>
    <n v="2"/>
    <x v="1"/>
    <x v="13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n v="0.183"/>
    <n v="58.18"/>
    <x v="2"/>
    <x v="0"/>
    <x v="0"/>
    <n v="1425136200"/>
    <n v="1421853518"/>
    <x v="0"/>
    <n v="11"/>
    <x v="1"/>
    <x v="13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0.24"/>
    <n v="109.18"/>
    <x v="2"/>
    <x v="0"/>
    <x v="0"/>
    <n v="1259643540"/>
    <n v="1254450706"/>
    <x v="0"/>
    <n v="11"/>
    <x v="1"/>
    <x v="13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1E-3"/>
    <n v="50"/>
    <x v="2"/>
    <x v="0"/>
    <x v="0"/>
    <n v="1389055198"/>
    <n v="1386463198"/>
    <x v="0"/>
    <n v="1"/>
    <x v="1"/>
    <x v="13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n v="0.11799999999999999"/>
    <n v="346.67"/>
    <x v="2"/>
    <x v="0"/>
    <x v="0"/>
    <n v="1365448657"/>
    <n v="1362860257"/>
    <x v="0"/>
    <n v="3"/>
    <x v="1"/>
    <x v="13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3.0000000000000001E-3"/>
    <n v="12.4"/>
    <x v="2"/>
    <x v="1"/>
    <x v="1"/>
    <n v="1377995523"/>
    <n v="1375403523"/>
    <x v="0"/>
    <n v="5"/>
    <x v="1"/>
    <x v="13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.3999999999999999E-2"/>
    <n v="27.08"/>
    <x v="2"/>
    <x v="0"/>
    <x v="0"/>
    <n v="1385735295"/>
    <n v="1383139695"/>
    <x v="0"/>
    <n v="12"/>
    <x v="1"/>
    <x v="13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n v="8.0000000000000002E-3"/>
    <n v="32.5"/>
    <x v="2"/>
    <x v="0"/>
    <x v="0"/>
    <n v="1299786527"/>
    <n v="1295898527"/>
    <x v="0"/>
    <n v="2"/>
    <x v="1"/>
    <x v="13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n v="1.2999999999999999E-2"/>
    <n v="9"/>
    <x v="2"/>
    <x v="0"/>
    <x v="0"/>
    <n v="1352610040"/>
    <n v="1349150440"/>
    <x v="0"/>
    <n v="5"/>
    <x v="1"/>
    <x v="13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n v="0.24299999999999999"/>
    <n v="34.76"/>
    <x v="2"/>
    <x v="0"/>
    <x v="0"/>
    <n v="1367676034"/>
    <n v="1365084034"/>
    <x v="0"/>
    <n v="21"/>
    <x v="1"/>
    <x v="13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n v="0"/>
    <x v="2"/>
    <x v="0"/>
    <x v="0"/>
    <n v="1442856131"/>
    <n v="1441128131"/>
    <x v="0"/>
    <n v="0"/>
    <x v="1"/>
    <x v="13"/>
    <x v="4"/>
    <x v="13"/>
    <x v="875"/>
    <d v="2015-09-21T17:22:11"/>
  </r>
  <r>
    <n v="876"/>
    <s v="Sound Of Dobells"/>
    <s v="What was the greatest record shop ever?  DOBELLS!"/>
    <n v="3152"/>
    <n v="1286"/>
    <n v="0.40799999999999997"/>
    <n v="28.58"/>
    <x v="2"/>
    <x v="1"/>
    <x v="1"/>
    <n v="1359978927"/>
    <n v="1357127727"/>
    <x v="0"/>
    <n v="45"/>
    <x v="1"/>
    <x v="13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n v="0.67600000000000005"/>
    <n v="46.59"/>
    <x v="2"/>
    <x v="0"/>
    <x v="0"/>
    <n v="1387479360"/>
    <n v="1384887360"/>
    <x v="0"/>
    <n v="29"/>
    <x v="1"/>
    <x v="13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n v="1.2999999999999999E-2"/>
    <n v="32.5"/>
    <x v="2"/>
    <x v="0"/>
    <x v="0"/>
    <n v="1293082524"/>
    <n v="1290490524"/>
    <x v="0"/>
    <n v="2"/>
    <x v="1"/>
    <x v="13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0.307"/>
    <n v="21.47"/>
    <x v="2"/>
    <x v="0"/>
    <x v="0"/>
    <n v="1338321305"/>
    <n v="1336506905"/>
    <x v="0"/>
    <n v="30"/>
    <x v="1"/>
    <x v="13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n v="0.03"/>
    <n v="14.13"/>
    <x v="2"/>
    <x v="0"/>
    <x v="0"/>
    <n v="1351582938"/>
    <n v="1348731738"/>
    <x v="0"/>
    <n v="8"/>
    <x v="1"/>
    <x v="14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n v="8.0000000000000002E-3"/>
    <n v="30"/>
    <x v="2"/>
    <x v="0"/>
    <x v="0"/>
    <n v="1326520886"/>
    <n v="1322632886"/>
    <x v="0"/>
    <n v="1"/>
    <x v="1"/>
    <x v="14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0.20100000000000001"/>
    <n v="21.57"/>
    <x v="2"/>
    <x v="0"/>
    <x v="0"/>
    <n v="1315341550"/>
    <n v="1312490350"/>
    <x v="0"/>
    <n v="14"/>
    <x v="1"/>
    <x v="14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n v="0.4"/>
    <n v="83.38"/>
    <x v="2"/>
    <x v="0"/>
    <x v="0"/>
    <n v="1456957635"/>
    <n v="1451773635"/>
    <x v="0"/>
    <n v="24"/>
    <x v="1"/>
    <x v="14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n v="0.01"/>
    <n v="10"/>
    <x v="2"/>
    <x v="0"/>
    <x v="0"/>
    <n v="1336789860"/>
    <n v="1331666146"/>
    <x v="0"/>
    <n v="2"/>
    <x v="1"/>
    <x v="14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n v="0.75"/>
    <n v="35.71"/>
    <x v="2"/>
    <x v="0"/>
    <x v="0"/>
    <n v="1483137311"/>
    <n v="1481322911"/>
    <x v="0"/>
    <n v="21"/>
    <x v="1"/>
    <x v="14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n v="0.41"/>
    <n v="29.29"/>
    <x v="2"/>
    <x v="0"/>
    <x v="0"/>
    <n v="1473972813"/>
    <n v="1471812813"/>
    <x v="0"/>
    <n v="7"/>
    <x v="1"/>
    <x v="14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n v="0"/>
    <x v="2"/>
    <x v="0"/>
    <x v="0"/>
    <n v="1338159655"/>
    <n v="1335567655"/>
    <x v="0"/>
    <n v="0"/>
    <x v="1"/>
    <x v="14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n v="7.1999999999999995E-2"/>
    <n v="18"/>
    <x v="2"/>
    <x v="0"/>
    <x v="0"/>
    <n v="1314856800"/>
    <n v="1311789885"/>
    <x v="0"/>
    <n v="4"/>
    <x v="1"/>
    <x v="14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.4E-2"/>
    <n v="73.760000000000005"/>
    <x v="2"/>
    <x v="0"/>
    <x v="0"/>
    <n v="1412534943"/>
    <n v="1409942943"/>
    <x v="0"/>
    <n v="32"/>
    <x v="1"/>
    <x v="14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.2000000000000003E-2"/>
    <n v="31.25"/>
    <x v="2"/>
    <x v="0"/>
    <x v="0"/>
    <n v="1385055979"/>
    <n v="1382460379"/>
    <x v="0"/>
    <n v="4"/>
    <x v="1"/>
    <x v="14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n v="3.3000000000000002E-2"/>
    <n v="28.89"/>
    <x v="2"/>
    <x v="0"/>
    <x v="0"/>
    <n v="1408581930"/>
    <n v="1405989930"/>
    <x v="0"/>
    <n v="9"/>
    <x v="1"/>
    <x v="14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0.40799999999999997"/>
    <n v="143.82"/>
    <x v="2"/>
    <x v="0"/>
    <x v="0"/>
    <n v="1280635200"/>
    <n v="1273121283"/>
    <x v="0"/>
    <n v="17"/>
    <x v="1"/>
    <x v="14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n v="0.1"/>
    <n v="40"/>
    <x v="2"/>
    <x v="0"/>
    <x v="0"/>
    <n v="1427920363"/>
    <n v="1425331963"/>
    <x v="0"/>
    <n v="5"/>
    <x v="1"/>
    <x v="14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0.39200000000000002"/>
    <n v="147.81"/>
    <x v="2"/>
    <x v="0"/>
    <x v="0"/>
    <n v="1465169610"/>
    <n v="1462577610"/>
    <x v="0"/>
    <n v="53"/>
    <x v="1"/>
    <x v="14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.4E-2"/>
    <n v="27.86"/>
    <x v="2"/>
    <x v="0"/>
    <x v="0"/>
    <n v="1287975829"/>
    <n v="1284087829"/>
    <x v="0"/>
    <n v="7"/>
    <x v="1"/>
    <x v="14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n v="0.4"/>
    <n v="44.44"/>
    <x v="2"/>
    <x v="0"/>
    <x v="0"/>
    <n v="1440734400"/>
    <n v="1438549026"/>
    <x v="0"/>
    <n v="72"/>
    <x v="1"/>
    <x v="1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n v="0"/>
    <n v="0"/>
    <x v="2"/>
    <x v="0"/>
    <x v="0"/>
    <n v="1354123908"/>
    <n v="1351528308"/>
    <x v="0"/>
    <n v="0"/>
    <x v="1"/>
    <x v="14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n v="2.8000000000000001E-2"/>
    <n v="35"/>
    <x v="2"/>
    <x v="0"/>
    <x v="0"/>
    <n v="1326651110"/>
    <n v="1322763110"/>
    <x v="0"/>
    <n v="2"/>
    <x v="1"/>
    <x v="14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n v="0.373"/>
    <n v="35"/>
    <x v="2"/>
    <x v="0"/>
    <x v="0"/>
    <n v="1306549362"/>
    <n v="1302661362"/>
    <x v="0"/>
    <n v="8"/>
    <x v="1"/>
    <x v="14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n v="4.0000000000000001E-3"/>
    <n v="10.5"/>
    <x v="2"/>
    <x v="0"/>
    <x v="0"/>
    <n v="1459365802"/>
    <n v="1456777402"/>
    <x v="0"/>
    <n v="2"/>
    <x v="1"/>
    <x v="13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n v="0"/>
    <x v="2"/>
    <x v="0"/>
    <x v="0"/>
    <n v="1276024260"/>
    <n v="1272050914"/>
    <x v="0"/>
    <n v="0"/>
    <x v="1"/>
    <x v="13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n v="3.0000000000000001E-3"/>
    <n v="30"/>
    <x v="2"/>
    <x v="0"/>
    <x v="0"/>
    <n v="1409412600"/>
    <n v="1404947422"/>
    <x v="0"/>
    <n v="3"/>
    <x v="1"/>
    <x v="13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n v="3.2000000000000001E-2"/>
    <n v="40"/>
    <x v="2"/>
    <x v="0"/>
    <x v="0"/>
    <n v="1348367100"/>
    <n v="1346180780"/>
    <x v="0"/>
    <n v="4"/>
    <x v="1"/>
    <x v="13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n v="3.0000000000000001E-3"/>
    <n v="50.33"/>
    <x v="2"/>
    <x v="0"/>
    <x v="0"/>
    <n v="1451786137"/>
    <n v="1449194137"/>
    <x v="0"/>
    <n v="3"/>
    <x v="1"/>
    <x v="1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n v="0.03"/>
    <n v="32.67"/>
    <x v="2"/>
    <x v="0"/>
    <x v="0"/>
    <n v="1295847926"/>
    <n v="1290663926"/>
    <x v="0"/>
    <n v="6"/>
    <x v="1"/>
    <x v="13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n v="0"/>
    <n v="0"/>
    <x v="2"/>
    <x v="0"/>
    <x v="0"/>
    <n v="1394681590"/>
    <n v="1392093190"/>
    <x v="0"/>
    <n v="0"/>
    <x v="1"/>
    <x v="13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n v="0"/>
    <n v="0"/>
    <x v="2"/>
    <x v="0"/>
    <x v="0"/>
    <n v="1315715823"/>
    <n v="1313123823"/>
    <x v="0"/>
    <n v="0"/>
    <x v="1"/>
    <x v="13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n v="0"/>
    <n v="0"/>
    <x v="2"/>
    <x v="0"/>
    <x v="0"/>
    <n v="1280206740"/>
    <n v="1276283655"/>
    <x v="0"/>
    <n v="0"/>
    <x v="1"/>
    <x v="13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.3000000000000002E-2"/>
    <n v="65"/>
    <x v="2"/>
    <x v="0"/>
    <x v="0"/>
    <n v="1343016000"/>
    <n v="1340296440"/>
    <x v="0"/>
    <n v="8"/>
    <x v="1"/>
    <x v="13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n v="0.224"/>
    <n v="24.6"/>
    <x v="2"/>
    <x v="1"/>
    <x v="1"/>
    <n v="1488546319"/>
    <n v="1483362319"/>
    <x v="0"/>
    <n v="5"/>
    <x v="1"/>
    <x v="13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n v="0"/>
    <x v="2"/>
    <x v="0"/>
    <x v="0"/>
    <n v="1390522045"/>
    <n v="1388707645"/>
    <x v="0"/>
    <n v="0"/>
    <x v="1"/>
    <x v="13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n v="8.9999999999999993E-3"/>
    <n v="15"/>
    <x v="2"/>
    <x v="0"/>
    <x v="0"/>
    <n v="1355197047"/>
    <n v="1350009447"/>
    <x v="0"/>
    <n v="2"/>
    <x v="1"/>
    <x v="13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6.6000000000000003E-2"/>
    <n v="82.58"/>
    <x v="2"/>
    <x v="0"/>
    <x v="0"/>
    <n v="1336188019"/>
    <n v="1333596019"/>
    <x v="0"/>
    <n v="24"/>
    <x v="1"/>
    <x v="13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n v="0"/>
    <n v="0"/>
    <x v="2"/>
    <x v="0"/>
    <x v="0"/>
    <n v="1345918747"/>
    <n v="1343326747"/>
    <x v="0"/>
    <n v="0"/>
    <x v="1"/>
    <x v="13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n v="5.8000000000000003E-2"/>
    <n v="41.67"/>
    <x v="2"/>
    <x v="0"/>
    <x v="0"/>
    <n v="1330577940"/>
    <n v="1327853914"/>
    <x v="0"/>
    <n v="9"/>
    <x v="1"/>
    <x v="13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n v="0"/>
    <x v="2"/>
    <x v="0"/>
    <x v="0"/>
    <n v="1287723600"/>
    <n v="1284409734"/>
    <x v="0"/>
    <n v="0"/>
    <x v="1"/>
    <x v="13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6.0000000000000001E-3"/>
    <n v="30"/>
    <x v="2"/>
    <x v="0"/>
    <x v="0"/>
    <n v="1405305000"/>
    <n v="1402612730"/>
    <x v="0"/>
    <n v="1"/>
    <x v="1"/>
    <x v="13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0.05"/>
    <n v="19.600000000000001"/>
    <x v="2"/>
    <x v="1"/>
    <x v="1"/>
    <n v="1417474761"/>
    <n v="1414879161"/>
    <x v="0"/>
    <n v="10"/>
    <x v="1"/>
    <x v="13"/>
    <x v="4"/>
    <x v="13"/>
    <x v="918"/>
    <d v="2014-12-01T22:59:21"/>
  </r>
  <r>
    <n v="919"/>
    <s v="Jazz CD:  Out of The Blue"/>
    <s v="Cool jazz with a New Orleans flavor."/>
    <n v="20000"/>
    <n v="100"/>
    <n v="5.0000000000000001E-3"/>
    <n v="100"/>
    <x v="2"/>
    <x v="0"/>
    <x v="0"/>
    <n v="1355930645"/>
    <n v="1352906645"/>
    <x v="0"/>
    <n v="1"/>
    <x v="1"/>
    <x v="13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n v="0"/>
    <n v="0"/>
    <x v="2"/>
    <x v="0"/>
    <x v="0"/>
    <n v="1384448822"/>
    <n v="1381853222"/>
    <x v="0"/>
    <n v="0"/>
    <x v="1"/>
    <x v="13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0.309"/>
    <n v="231.75"/>
    <x v="2"/>
    <x v="0"/>
    <x v="0"/>
    <n v="1323666376"/>
    <n v="1320033976"/>
    <x v="0"/>
    <n v="20"/>
    <x v="1"/>
    <x v="13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n v="0.21"/>
    <n v="189.33"/>
    <x v="2"/>
    <x v="0"/>
    <x v="0"/>
    <n v="1412167393"/>
    <n v="1409143393"/>
    <x v="0"/>
    <n v="30"/>
    <x v="1"/>
    <x v="1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.1999999999999999E-2"/>
    <n v="55"/>
    <x v="2"/>
    <x v="0"/>
    <x v="0"/>
    <n v="1416614523"/>
    <n v="1414018923"/>
    <x v="0"/>
    <n v="6"/>
    <x v="1"/>
    <x v="13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n v="0.109"/>
    <n v="21.8"/>
    <x v="2"/>
    <x v="0"/>
    <x v="0"/>
    <n v="1360795069"/>
    <n v="1358203069"/>
    <x v="0"/>
    <n v="15"/>
    <x v="1"/>
    <x v="13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n v="2.7E-2"/>
    <n v="32"/>
    <x v="2"/>
    <x v="0"/>
    <x v="0"/>
    <n v="1385590111"/>
    <n v="1382994511"/>
    <x v="0"/>
    <n v="5"/>
    <x v="1"/>
    <x v="13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n v="0"/>
    <x v="2"/>
    <x v="0"/>
    <x v="0"/>
    <n v="1278628800"/>
    <n v="1276043330"/>
    <x v="0"/>
    <n v="0"/>
    <x v="1"/>
    <x v="13"/>
    <x v="4"/>
    <x v="13"/>
    <x v="926"/>
    <d v="2010-07-08T22:40:00"/>
  </r>
  <r>
    <n v="927"/>
    <s v="JETRO DA SILVA FUNK PROJECT"/>
    <s v="Studio CD/DVD Solo project of Pianist &amp; Keyboardist Jetro da Silva"/>
    <n v="20000"/>
    <n v="0"/>
    <n v="0"/>
    <n v="0"/>
    <x v="2"/>
    <x v="0"/>
    <x v="0"/>
    <n v="1337024695"/>
    <n v="1334432695"/>
    <x v="0"/>
    <n v="0"/>
    <x v="1"/>
    <x v="13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n v="0.109"/>
    <n v="56.25"/>
    <x v="2"/>
    <x v="0"/>
    <x v="0"/>
    <n v="1353196800"/>
    <n v="1348864913"/>
    <x v="0"/>
    <n v="28"/>
    <x v="1"/>
    <x v="13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n v="0"/>
    <n v="0"/>
    <x v="2"/>
    <x v="0"/>
    <x v="0"/>
    <n v="1333946569"/>
    <n v="1331358169"/>
    <x v="0"/>
    <n v="0"/>
    <x v="1"/>
    <x v="13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0.38300000000000001"/>
    <n v="69"/>
    <x v="2"/>
    <x v="0"/>
    <x v="0"/>
    <n v="1277501520"/>
    <n v="1273874306"/>
    <x v="0"/>
    <n v="5"/>
    <x v="1"/>
    <x v="13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6.6000000000000003E-2"/>
    <n v="18.71"/>
    <x v="2"/>
    <x v="1"/>
    <x v="1"/>
    <n v="1395007200"/>
    <n v="1392021502"/>
    <x v="0"/>
    <n v="7"/>
    <x v="1"/>
    <x v="13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n v="0.14499999999999999"/>
    <n v="46.03"/>
    <x v="2"/>
    <x v="0"/>
    <x v="0"/>
    <n v="1363990545"/>
    <n v="1360106145"/>
    <x v="0"/>
    <n v="30"/>
    <x v="1"/>
    <x v="1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0.06"/>
    <n v="60"/>
    <x v="2"/>
    <x v="0"/>
    <x v="0"/>
    <n v="1399867409"/>
    <n v="1394683409"/>
    <x v="0"/>
    <n v="2"/>
    <x v="1"/>
    <x v="13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n v="0.30399999999999999"/>
    <n v="50.67"/>
    <x v="2"/>
    <x v="5"/>
    <x v="5"/>
    <n v="1399183200"/>
    <n v="1396633284"/>
    <x v="0"/>
    <n v="30"/>
    <x v="1"/>
    <x v="13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n v="1.4E-2"/>
    <n v="25"/>
    <x v="2"/>
    <x v="0"/>
    <x v="0"/>
    <n v="1454054429"/>
    <n v="1451462429"/>
    <x v="0"/>
    <n v="2"/>
    <x v="1"/>
    <x v="13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n v="0"/>
    <n v="0"/>
    <x v="2"/>
    <x v="0"/>
    <x v="0"/>
    <n v="1326916800"/>
    <n v="1323131689"/>
    <x v="0"/>
    <n v="0"/>
    <x v="1"/>
    <x v="13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.0999999999999999E-2"/>
    <n v="20"/>
    <x v="2"/>
    <x v="0"/>
    <x v="0"/>
    <n v="1383509357"/>
    <n v="1380913757"/>
    <x v="0"/>
    <n v="2"/>
    <x v="1"/>
    <x v="13"/>
    <x v="4"/>
    <x v="13"/>
    <x v="937"/>
    <d v="2013-11-03T20:09:17"/>
  </r>
  <r>
    <n v="938"/>
    <s v="Celebrating American Jazz &amp; Soul Music"/>
    <s v="Creating new avenues of exposure for young Jazz &amp; Soul artists_x000d_to express their Art of Music."/>
    <n v="7000"/>
    <n v="25"/>
    <n v="4.0000000000000001E-3"/>
    <n v="25"/>
    <x v="2"/>
    <x v="0"/>
    <x v="0"/>
    <n v="1346585448"/>
    <n v="1343993448"/>
    <x v="0"/>
    <n v="1"/>
    <x v="1"/>
    <x v="13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.4999999999999999E-2"/>
    <n v="20"/>
    <x v="2"/>
    <x v="0"/>
    <x v="0"/>
    <n v="1372622280"/>
    <n v="1369246738"/>
    <x v="0"/>
    <n v="2"/>
    <x v="1"/>
    <x v="13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0.17199999999999999"/>
    <n v="110.29"/>
    <x v="2"/>
    <x v="0"/>
    <x v="0"/>
    <n v="1439251926"/>
    <n v="1435363926"/>
    <x v="0"/>
    <n v="14"/>
    <x v="1"/>
    <x v="8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.3E-2"/>
    <n v="37.450000000000003"/>
    <x v="2"/>
    <x v="0"/>
    <x v="0"/>
    <n v="1486693145"/>
    <n v="1484101145"/>
    <x v="0"/>
    <n v="31"/>
    <x v="1"/>
    <x v="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8.8999999999999996E-2"/>
    <n v="41.75"/>
    <x v="2"/>
    <x v="0"/>
    <x v="0"/>
    <n v="1455826460"/>
    <n v="1452716060"/>
    <x v="0"/>
    <n v="16"/>
    <x v="1"/>
    <x v="8"/>
    <x v="2"/>
    <x v="8"/>
    <x v="942"/>
    <d v="2016-02-18T20:14:20"/>
  </r>
  <r>
    <n v="943"/>
    <s v="SleepMode"/>
    <s v="A mask for home or travel that will give you the best, undisturbed sleep of your life."/>
    <n v="3000"/>
    <n v="289"/>
    <n v="9.6000000000000002E-2"/>
    <n v="24.08"/>
    <x v="2"/>
    <x v="0"/>
    <x v="0"/>
    <n v="1480438905"/>
    <n v="1477843305"/>
    <x v="0"/>
    <n v="12"/>
    <x v="1"/>
    <x v="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n v="0.13300000000000001"/>
    <n v="69.41"/>
    <x v="2"/>
    <x v="0"/>
    <x v="0"/>
    <n v="1460988000"/>
    <n v="1458050450"/>
    <x v="0"/>
    <n v="96"/>
    <x v="1"/>
    <x v="8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n v="2.5000000000000001E-2"/>
    <n v="155.25"/>
    <x v="2"/>
    <x v="6"/>
    <x v="3"/>
    <n v="1487462340"/>
    <n v="1482958626"/>
    <x v="0"/>
    <n v="16"/>
    <x v="1"/>
    <x v="8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n v="1.9E-2"/>
    <n v="57.2"/>
    <x v="2"/>
    <x v="0"/>
    <x v="0"/>
    <n v="1473444048"/>
    <n v="1470852048"/>
    <x v="0"/>
    <n v="5"/>
    <x v="1"/>
    <x v="8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n v="0"/>
    <n v="0"/>
    <x v="2"/>
    <x v="0"/>
    <x v="0"/>
    <n v="1467312306"/>
    <n v="1462128306"/>
    <x v="0"/>
    <n v="0"/>
    <x v="1"/>
    <x v="8"/>
    <x v="2"/>
    <x v="8"/>
    <x v="947"/>
    <d v="2016-06-30T18:45:06"/>
  </r>
  <r>
    <n v="948"/>
    <s v="Led Shirt - WiFi Controlled"/>
    <s v="T-Shirt with Led panel controlled by Android app over WiFi. _x000d_Multiple shirts, games, text, video effects support,"/>
    <n v="4000"/>
    <n v="480"/>
    <n v="0.12"/>
    <n v="60"/>
    <x v="2"/>
    <x v="9"/>
    <x v="3"/>
    <n v="1457812364"/>
    <n v="1455220364"/>
    <x v="0"/>
    <n v="8"/>
    <x v="1"/>
    <x v="8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n v="1.4E-2"/>
    <n v="39"/>
    <x v="2"/>
    <x v="12"/>
    <x v="3"/>
    <n v="1456016576"/>
    <n v="1450832576"/>
    <x v="0"/>
    <n v="7"/>
    <x v="1"/>
    <x v="8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n v="0.28000000000000003"/>
    <n v="58.42"/>
    <x v="2"/>
    <x v="5"/>
    <x v="5"/>
    <n v="1453053661"/>
    <n v="1450461661"/>
    <x v="0"/>
    <n v="24"/>
    <x v="1"/>
    <x v="8"/>
    <x v="2"/>
    <x v="8"/>
    <x v="950"/>
    <d v="2016-01-17T18:01:01"/>
  </r>
  <r>
    <n v="951"/>
    <s v="Smart Harness"/>
    <s v="Revolutionizing the way we walk our dogs!"/>
    <n v="50000"/>
    <n v="19195"/>
    <n v="0.38400000000000001"/>
    <n v="158.63999999999999"/>
    <x v="2"/>
    <x v="0"/>
    <x v="0"/>
    <n v="1465054872"/>
    <n v="1461166872"/>
    <x v="0"/>
    <n v="121"/>
    <x v="1"/>
    <x v="8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n v="0.39900000000000002"/>
    <n v="99.86"/>
    <x v="2"/>
    <x v="0"/>
    <x v="0"/>
    <n v="1479483812"/>
    <n v="1476888212"/>
    <x v="0"/>
    <n v="196"/>
    <x v="1"/>
    <x v="8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8.0000000000000002E-3"/>
    <n v="25.2"/>
    <x v="2"/>
    <x v="0"/>
    <x v="0"/>
    <n v="1422158199"/>
    <n v="1419566199"/>
    <x v="0"/>
    <n v="5"/>
    <x v="1"/>
    <x v="8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0.434"/>
    <n v="89.19"/>
    <x v="2"/>
    <x v="0"/>
    <x v="0"/>
    <n v="1440100839"/>
    <n v="1436472039"/>
    <x v="0"/>
    <n v="73"/>
    <x v="1"/>
    <x v="8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5.7000000000000002E-2"/>
    <n v="182.62"/>
    <x v="2"/>
    <x v="0"/>
    <x v="0"/>
    <n v="1473750300"/>
    <n v="1470294300"/>
    <x v="0"/>
    <n v="93"/>
    <x v="1"/>
    <x v="8"/>
    <x v="2"/>
    <x v="8"/>
    <x v="955"/>
    <d v="2016-09-13T07:05:00"/>
  </r>
  <r>
    <n v="956"/>
    <s v="SemiYours"/>
    <s v="You can rent out your Car with Uber. _x000d_You can rent out your Home with Airbnb. _x000d_Now you can rent out your CLOSET with SemiYOURS!"/>
    <n v="50000"/>
    <n v="861"/>
    <n v="1.7000000000000001E-2"/>
    <n v="50.65"/>
    <x v="2"/>
    <x v="0"/>
    <x v="0"/>
    <n v="1430081759"/>
    <n v="1424901359"/>
    <x v="0"/>
    <n v="17"/>
    <x v="1"/>
    <x v="8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n v="1.9E-2"/>
    <n v="33.29"/>
    <x v="2"/>
    <x v="0"/>
    <x v="0"/>
    <n v="1479392133"/>
    <n v="1476710133"/>
    <x v="0"/>
    <n v="7"/>
    <x v="1"/>
    <x v="8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0.113"/>
    <n v="51.82"/>
    <x v="2"/>
    <x v="0"/>
    <x v="0"/>
    <n v="1428641940"/>
    <n v="1426792563"/>
    <x v="0"/>
    <n v="17"/>
    <x v="1"/>
    <x v="8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0.38900000000000001"/>
    <n v="113.63"/>
    <x v="2"/>
    <x v="0"/>
    <x v="0"/>
    <n v="1421640665"/>
    <n v="1419048665"/>
    <x v="0"/>
    <n v="171"/>
    <x v="1"/>
    <x v="8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0.46100000000000002"/>
    <n v="136.46"/>
    <x v="2"/>
    <x v="0"/>
    <x v="0"/>
    <n v="1489500155"/>
    <n v="1485874955"/>
    <x v="0"/>
    <n v="188"/>
    <x v="1"/>
    <x v="8"/>
    <x v="2"/>
    <x v="8"/>
    <x v="960"/>
    <d v="2017-03-14T14:02:35"/>
  </r>
  <r>
    <n v="961"/>
    <s v="The first personal trainer and diet coach for your dog!"/>
    <s v="Active, happy &amp; healthy together! _x000d_Thatâ€™s our mission for all dogs and their parents."/>
    <n v="95000"/>
    <n v="40079"/>
    <n v="0.42199999999999999"/>
    <n v="364.35"/>
    <x v="2"/>
    <x v="0"/>
    <x v="0"/>
    <n v="1487617200"/>
    <n v="1483634335"/>
    <x v="0"/>
    <n v="110"/>
    <x v="1"/>
    <x v="8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0.28499999999999998"/>
    <n v="19.239999999999998"/>
    <x v="2"/>
    <x v="0"/>
    <x v="0"/>
    <n v="1455210353"/>
    <n v="1451927153"/>
    <x v="0"/>
    <n v="37"/>
    <x v="1"/>
    <x v="8"/>
    <x v="2"/>
    <x v="8"/>
    <x v="962"/>
    <d v="2016-02-11T17:05:53"/>
  </r>
  <r>
    <n v="963"/>
    <s v="The Ultimate Learning Center"/>
    <s v="WE are molding an educated, motivated, non violent GENERATION!"/>
    <n v="35000"/>
    <n v="377"/>
    <n v="1.0999999999999999E-2"/>
    <n v="41.89"/>
    <x v="2"/>
    <x v="0"/>
    <x v="0"/>
    <n v="1476717319"/>
    <n v="1473693319"/>
    <x v="0"/>
    <n v="9"/>
    <x v="1"/>
    <x v="8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8.0000000000000002E-3"/>
    <n v="30.31"/>
    <x v="2"/>
    <x v="5"/>
    <x v="5"/>
    <n v="1441119919"/>
    <n v="1437663919"/>
    <x v="0"/>
    <n v="29"/>
    <x v="1"/>
    <x v="8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.2E-2"/>
    <n v="49.67"/>
    <x v="2"/>
    <x v="0"/>
    <x v="0"/>
    <n v="1477454340"/>
    <n v="1474676646"/>
    <x v="0"/>
    <n v="6"/>
    <x v="1"/>
    <x v="8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n v="0.14799999999999999"/>
    <n v="59.2"/>
    <x v="2"/>
    <x v="0"/>
    <x v="0"/>
    <n v="1475766932"/>
    <n v="1473174932"/>
    <x v="0"/>
    <n v="30"/>
    <x v="1"/>
    <x v="8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n v="0.17799999999999999"/>
    <n v="43.98"/>
    <x v="2"/>
    <x v="0"/>
    <x v="0"/>
    <n v="1461301574"/>
    <n v="1456121174"/>
    <x v="0"/>
    <n v="81"/>
    <x v="1"/>
    <x v="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.2999999999999999E-2"/>
    <n v="26.5"/>
    <x v="2"/>
    <x v="0"/>
    <x v="0"/>
    <n v="1408134034"/>
    <n v="1405542034"/>
    <x v="0"/>
    <n v="4"/>
    <x v="1"/>
    <x v="8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n v="0.46700000000000003"/>
    <n v="1272.73"/>
    <x v="2"/>
    <x v="14"/>
    <x v="10"/>
    <n v="1486624607"/>
    <n v="1483773407"/>
    <x v="0"/>
    <n v="11"/>
    <x v="1"/>
    <x v="8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0.45900000000000002"/>
    <n v="164"/>
    <x v="2"/>
    <x v="5"/>
    <x v="5"/>
    <n v="1485147540"/>
    <n v="1481951853"/>
    <x v="0"/>
    <n v="14"/>
    <x v="1"/>
    <x v="8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2E-3"/>
    <n v="45.2"/>
    <x v="2"/>
    <x v="0"/>
    <x v="0"/>
    <n v="1433178060"/>
    <n v="1429290060"/>
    <x v="0"/>
    <n v="5"/>
    <x v="1"/>
    <x v="8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0.34599999999999997"/>
    <n v="153.88999999999999"/>
    <x v="2"/>
    <x v="0"/>
    <x v="0"/>
    <n v="1409813940"/>
    <n v="1407271598"/>
    <x v="0"/>
    <n v="45"/>
    <x v="1"/>
    <x v="8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.1000000000000001E-2"/>
    <n v="51.38"/>
    <x v="2"/>
    <x v="0"/>
    <x v="0"/>
    <n v="1447032093"/>
    <n v="1441844493"/>
    <x v="0"/>
    <n v="8"/>
    <x v="1"/>
    <x v="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n v="6.0000000000000001E-3"/>
    <n v="93.33"/>
    <x v="2"/>
    <x v="0"/>
    <x v="0"/>
    <n v="1458925156"/>
    <n v="1456336756"/>
    <x v="0"/>
    <n v="3"/>
    <x v="1"/>
    <x v="8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2.5999999999999999E-2"/>
    <n v="108.63"/>
    <x v="2"/>
    <x v="0"/>
    <x v="0"/>
    <n v="1467132185"/>
    <n v="1461948185"/>
    <x v="0"/>
    <n v="24"/>
    <x v="1"/>
    <x v="8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.9E-2"/>
    <n v="160.5"/>
    <x v="2"/>
    <x v="2"/>
    <x v="2"/>
    <n v="1439515497"/>
    <n v="1435627497"/>
    <x v="0"/>
    <n v="18"/>
    <x v="1"/>
    <x v="8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0.33700000000000002"/>
    <n v="75.75"/>
    <x v="2"/>
    <x v="15"/>
    <x v="3"/>
    <n v="1456094197"/>
    <n v="1453502197"/>
    <x v="0"/>
    <n v="12"/>
    <x v="1"/>
    <x v="8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n v="0.56299999999999994"/>
    <n v="790.84"/>
    <x v="2"/>
    <x v="11"/>
    <x v="9"/>
    <n v="1456385101"/>
    <n v="1453793101"/>
    <x v="0"/>
    <n v="123"/>
    <x v="1"/>
    <x v="8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0.82799999999999996"/>
    <n v="301.94"/>
    <x v="2"/>
    <x v="0"/>
    <x v="0"/>
    <n v="1466449140"/>
    <n v="1463392828"/>
    <x v="0"/>
    <n v="96"/>
    <x v="1"/>
    <x v="8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0.14899999999999999"/>
    <n v="47.94"/>
    <x v="2"/>
    <x v="0"/>
    <x v="0"/>
    <n v="1417387322"/>
    <n v="1413495722"/>
    <x v="0"/>
    <n v="31"/>
    <x v="1"/>
    <x v="8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n v="2.75"/>
    <x v="2"/>
    <x v="0"/>
    <x v="0"/>
    <n v="1407624222"/>
    <n v="1405032222"/>
    <x v="0"/>
    <n v="4"/>
    <x v="1"/>
    <x v="8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n v="0"/>
    <n v="1"/>
    <x v="2"/>
    <x v="0"/>
    <x v="0"/>
    <n v="1475431486"/>
    <n v="1472839486"/>
    <x v="0"/>
    <n v="3"/>
    <x v="1"/>
    <x v="8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0.29499999999999998"/>
    <n v="171.79"/>
    <x v="2"/>
    <x v="3"/>
    <x v="3"/>
    <n v="1471985640"/>
    <n v="1469289685"/>
    <x v="0"/>
    <n v="179"/>
    <x v="1"/>
    <x v="8"/>
    <x v="2"/>
    <x v="8"/>
    <x v="983"/>
    <d v="2016-08-23T20:54:00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n v="1.0999999999999999E-2"/>
    <n v="35.33"/>
    <x v="2"/>
    <x v="0"/>
    <x v="0"/>
    <n v="1427507208"/>
    <n v="1424918808"/>
    <x v="0"/>
    <n v="3"/>
    <x v="1"/>
    <x v="8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.3E-2"/>
    <n v="82.09"/>
    <x v="2"/>
    <x v="12"/>
    <x v="3"/>
    <n v="1451602800"/>
    <n v="1449011610"/>
    <x v="0"/>
    <n v="23"/>
    <x v="1"/>
    <x v="8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0.128"/>
    <n v="110.87"/>
    <x v="2"/>
    <x v="1"/>
    <x v="1"/>
    <n v="1452384000"/>
    <n v="1447698300"/>
    <x v="0"/>
    <n v="23"/>
    <x v="1"/>
    <x v="8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n v="0.13200000000000001"/>
    <n v="161.22"/>
    <x v="2"/>
    <x v="9"/>
    <x v="3"/>
    <n v="1403507050"/>
    <n v="1400051050"/>
    <x v="0"/>
    <n v="41"/>
    <x v="1"/>
    <x v="8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n v="0"/>
    <n v="0"/>
    <x v="2"/>
    <x v="13"/>
    <x v="3"/>
    <n v="1475310825"/>
    <n v="1472718825"/>
    <x v="0"/>
    <n v="0"/>
    <x v="1"/>
    <x v="8"/>
    <x v="2"/>
    <x v="8"/>
    <x v="988"/>
    <d v="2016-10-01T08:33:45"/>
  </r>
  <r>
    <n v="989"/>
    <s v="Power Rope"/>
    <s v="The most useful phone charger you will ever buy"/>
    <n v="10000"/>
    <n v="1677"/>
    <n v="0.16800000000000001"/>
    <n v="52.41"/>
    <x v="2"/>
    <x v="0"/>
    <x v="0"/>
    <n v="1475101495"/>
    <n v="1472509495"/>
    <x v="0"/>
    <n v="32"/>
    <x v="1"/>
    <x v="8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1E-3"/>
    <n v="13"/>
    <x v="2"/>
    <x v="0"/>
    <x v="0"/>
    <n v="1409770164"/>
    <n v="1407178164"/>
    <x v="0"/>
    <n v="2"/>
    <x v="1"/>
    <x v="8"/>
    <x v="2"/>
    <x v="8"/>
    <x v="990"/>
    <d v="2014-09-03T18:49:24"/>
  </r>
  <r>
    <n v="991"/>
    <s v="Russell &amp; Sons Watches"/>
    <s v="Russell &amp; Sons Watches_x000d__x000d_RS Watches is a business that provides quality watches at an affordable price. RS Watches was created with th"/>
    <n v="5000"/>
    <n v="212"/>
    <n v="4.2000000000000003E-2"/>
    <n v="30.29"/>
    <x v="2"/>
    <x v="1"/>
    <x v="1"/>
    <n v="1468349460"/>
    <n v="1466186988"/>
    <x v="0"/>
    <n v="7"/>
    <x v="1"/>
    <x v="8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n v="5.0000000000000001E-3"/>
    <n v="116.75"/>
    <x v="2"/>
    <x v="0"/>
    <x v="0"/>
    <n v="1462655519"/>
    <n v="1457475119"/>
    <x v="0"/>
    <n v="4"/>
    <x v="1"/>
    <x v="8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0.251"/>
    <n v="89.6"/>
    <x v="2"/>
    <x v="0"/>
    <x v="0"/>
    <n v="1478926800"/>
    <n v="1476054568"/>
    <x v="0"/>
    <n v="196"/>
    <x v="1"/>
    <x v="8"/>
    <x v="2"/>
    <x v="8"/>
    <x v="993"/>
    <d v="2016-11-12T05:00:00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n v="2.3E-2"/>
    <n v="424.45"/>
    <x v="2"/>
    <x v="0"/>
    <x v="0"/>
    <n v="1417388340"/>
    <n v="1412835530"/>
    <x v="0"/>
    <n v="11"/>
    <x v="1"/>
    <x v="8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.2999999999999995E-2"/>
    <n v="80.67"/>
    <x v="2"/>
    <x v="0"/>
    <x v="0"/>
    <n v="1417276800"/>
    <n v="1415140480"/>
    <x v="0"/>
    <n v="9"/>
    <x v="1"/>
    <x v="8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n v="1.6E-2"/>
    <n v="13"/>
    <x v="2"/>
    <x v="0"/>
    <x v="0"/>
    <n v="1406474820"/>
    <n v="1403902060"/>
    <x v="0"/>
    <n v="5"/>
    <x v="1"/>
    <x v="8"/>
    <x v="2"/>
    <x v="8"/>
    <x v="996"/>
    <d v="2014-07-27T15:27:00"/>
  </r>
  <r>
    <n v="997"/>
    <s v="iPhanny"/>
    <s v="The iPhanny keeps your iPhone 6 safe from bending in those dangerous pants pockets."/>
    <n v="5000"/>
    <n v="65"/>
    <n v="1.2999999999999999E-2"/>
    <n v="8.1300000000000008"/>
    <x v="2"/>
    <x v="0"/>
    <x v="0"/>
    <n v="1417145297"/>
    <n v="1414549697"/>
    <x v="0"/>
    <n v="8"/>
    <x v="1"/>
    <x v="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n v="0.58599999999999997"/>
    <n v="153.43"/>
    <x v="2"/>
    <x v="5"/>
    <x v="5"/>
    <n v="1447909401"/>
    <n v="1444017801"/>
    <x v="0"/>
    <n v="229"/>
    <x v="1"/>
    <x v="8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n v="7.8E-2"/>
    <n v="292.08"/>
    <x v="2"/>
    <x v="5"/>
    <x v="5"/>
    <n v="1415865720"/>
    <n v="1413270690"/>
    <x v="0"/>
    <n v="40"/>
    <x v="1"/>
    <x v="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.1999999999999999E-2"/>
    <n v="3304"/>
    <x v="1"/>
    <x v="0"/>
    <x v="0"/>
    <n v="1489537560"/>
    <n v="1484357160"/>
    <x v="0"/>
    <n v="6"/>
    <x v="1"/>
    <x v="8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.04"/>
    <n v="1300"/>
    <x v="1"/>
    <x v="1"/>
    <x v="1"/>
    <n v="1485796613"/>
    <n v="1481908613"/>
    <x v="0"/>
    <n v="4"/>
    <x v="1"/>
    <x v="8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0.29599999999999999"/>
    <n v="134.55000000000001"/>
    <x v="1"/>
    <x v="0"/>
    <x v="0"/>
    <n v="1450331940"/>
    <n v="1447777514"/>
    <x v="0"/>
    <n v="22"/>
    <x v="1"/>
    <x v="8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n v="0.161"/>
    <n v="214.07"/>
    <x v="1"/>
    <x v="6"/>
    <x v="3"/>
    <n v="1489680061"/>
    <n v="1487091661"/>
    <x v="0"/>
    <n v="15"/>
    <x v="1"/>
    <x v="8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n v="0.82199999999999995"/>
    <n v="216.34"/>
    <x v="1"/>
    <x v="0"/>
    <x v="0"/>
    <n v="1455814827"/>
    <n v="1453222827"/>
    <x v="0"/>
    <n v="95"/>
    <x v="1"/>
    <x v="8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n v="0.751"/>
    <n v="932.31"/>
    <x v="1"/>
    <x v="0"/>
    <x v="0"/>
    <n v="1446217183"/>
    <n v="1443538783"/>
    <x v="0"/>
    <n v="161"/>
    <x v="1"/>
    <x v="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n v="5.8999999999999997E-2"/>
    <n v="29.25"/>
    <x v="1"/>
    <x v="0"/>
    <x v="0"/>
    <n v="1418368260"/>
    <n v="1417654672"/>
    <x v="0"/>
    <n v="8"/>
    <x v="1"/>
    <x v="8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n v="0.443"/>
    <n v="174.95"/>
    <x v="1"/>
    <x v="0"/>
    <x v="0"/>
    <n v="1481727623"/>
    <n v="1478095223"/>
    <x v="0"/>
    <n v="76"/>
    <x v="1"/>
    <x v="8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3.0000000000000001E-3"/>
    <n v="250"/>
    <x v="1"/>
    <x v="14"/>
    <x v="10"/>
    <n v="1482953115"/>
    <n v="1480361115"/>
    <x v="0"/>
    <n v="1"/>
    <x v="1"/>
    <x v="8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0.13100000000000001"/>
    <n v="65"/>
    <x v="1"/>
    <x v="0"/>
    <x v="0"/>
    <n v="1466346646"/>
    <n v="1463754646"/>
    <x v="0"/>
    <n v="101"/>
    <x v="1"/>
    <x v="8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2E-3"/>
    <n v="55"/>
    <x v="1"/>
    <x v="0"/>
    <x v="0"/>
    <n v="1473044340"/>
    <n v="1468180462"/>
    <x v="0"/>
    <n v="4"/>
    <x v="1"/>
    <x v="8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4.0000000000000001E-3"/>
    <n v="75"/>
    <x v="1"/>
    <x v="0"/>
    <x v="0"/>
    <n v="1418938395"/>
    <n v="1415050395"/>
    <x v="0"/>
    <n v="1"/>
    <x v="1"/>
    <x v="8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.35"/>
    <n v="1389.36"/>
    <x v="1"/>
    <x v="0"/>
    <x v="0"/>
    <n v="1485254052"/>
    <n v="1481366052"/>
    <x v="0"/>
    <n v="775"/>
    <x v="1"/>
    <x v="8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0.34499999999999997"/>
    <n v="95.91"/>
    <x v="1"/>
    <x v="0"/>
    <x v="0"/>
    <n v="1451419200"/>
    <n v="1449000056"/>
    <x v="0"/>
    <n v="90"/>
    <x v="1"/>
    <x v="8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n v="0.30599999999999999"/>
    <n v="191.25"/>
    <x v="1"/>
    <x v="0"/>
    <x v="0"/>
    <n v="1420070615"/>
    <n v="1415750615"/>
    <x v="0"/>
    <n v="16"/>
    <x v="1"/>
    <x v="8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n v="2.7E-2"/>
    <n v="40"/>
    <x v="1"/>
    <x v="16"/>
    <x v="11"/>
    <n v="1448489095"/>
    <n v="1445893495"/>
    <x v="0"/>
    <n v="6"/>
    <x v="1"/>
    <x v="8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2.8000000000000001E-2"/>
    <n v="74.790000000000006"/>
    <x v="1"/>
    <x v="0"/>
    <x v="0"/>
    <n v="1459992856"/>
    <n v="1456108456"/>
    <x v="0"/>
    <n v="38"/>
    <x v="1"/>
    <x v="8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0.22900000000000001"/>
    <n v="161.12"/>
    <x v="1"/>
    <x v="0"/>
    <x v="0"/>
    <n v="1448125935"/>
    <n v="1444666335"/>
    <x v="0"/>
    <n v="355"/>
    <x v="1"/>
    <x v="8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n v="3.1E-2"/>
    <n v="88.71"/>
    <x v="1"/>
    <x v="0"/>
    <x v="0"/>
    <n v="1468496933"/>
    <n v="1465904933"/>
    <x v="0"/>
    <n v="7"/>
    <x v="1"/>
    <x v="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n v="0.47299999999999998"/>
    <n v="53.25"/>
    <x v="1"/>
    <x v="0"/>
    <x v="0"/>
    <n v="1423092149"/>
    <n v="1420500149"/>
    <x v="0"/>
    <n v="400"/>
    <x v="1"/>
    <x v="8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.0550000000000002"/>
    <n v="106.2"/>
    <x v="0"/>
    <x v="5"/>
    <x v="5"/>
    <n v="1433206020"/>
    <n v="1430617209"/>
    <x v="0"/>
    <n v="30"/>
    <x v="0"/>
    <x v="15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n v="3.5179999999999998"/>
    <n v="22.08"/>
    <x v="0"/>
    <x v="0"/>
    <x v="0"/>
    <n v="1445054400"/>
    <n v="1443074571"/>
    <x v="1"/>
    <n v="478"/>
    <x v="0"/>
    <x v="15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n v="1.149"/>
    <n v="31.05"/>
    <x v="0"/>
    <x v="0"/>
    <x v="0"/>
    <n v="1431876677"/>
    <n v="1429284677"/>
    <x v="1"/>
    <n v="74"/>
    <x v="0"/>
    <x v="1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n v="2.3719999999999999"/>
    <n v="36.21"/>
    <x v="0"/>
    <x v="1"/>
    <x v="1"/>
    <n v="1434837861"/>
    <n v="1432245861"/>
    <x v="0"/>
    <n v="131"/>
    <x v="0"/>
    <x v="15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n v="1.1859999999999999"/>
    <n v="388.98"/>
    <x v="0"/>
    <x v="11"/>
    <x v="9"/>
    <n v="1454248563"/>
    <n v="1451656563"/>
    <x v="1"/>
    <n v="61"/>
    <x v="0"/>
    <x v="15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n v="1.099"/>
    <n v="71.849999999999994"/>
    <x v="0"/>
    <x v="0"/>
    <x v="0"/>
    <n v="1426532437"/>
    <n v="1423944037"/>
    <x v="1"/>
    <n v="1071"/>
    <x v="0"/>
    <x v="15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"/>
    <n v="57.38"/>
    <x v="0"/>
    <x v="1"/>
    <x v="1"/>
    <n v="1459414016"/>
    <n v="1456480016"/>
    <x v="1"/>
    <n v="122"/>
    <x v="0"/>
    <x v="15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.0309999999999999"/>
    <n v="69.67"/>
    <x v="0"/>
    <x v="0"/>
    <x v="0"/>
    <n v="1414025347"/>
    <n v="1411433347"/>
    <x v="1"/>
    <n v="111"/>
    <x v="0"/>
    <x v="15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.173"/>
    <n v="45.99"/>
    <x v="0"/>
    <x v="1"/>
    <x v="1"/>
    <n v="1488830400"/>
    <n v="1484924605"/>
    <x v="1"/>
    <n v="255"/>
    <x v="0"/>
    <x v="15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n v="1.1180000000000001"/>
    <n v="79.260000000000005"/>
    <x v="0"/>
    <x v="11"/>
    <x v="9"/>
    <n v="1428184740"/>
    <n v="1423501507"/>
    <x v="0"/>
    <n v="141"/>
    <x v="0"/>
    <x v="15"/>
    <x v="4"/>
    <x v="15"/>
    <x v="1029"/>
    <d v="2015-04-04T21:59:00"/>
  </r>
  <r>
    <n v="1030"/>
    <s v="The Gothsicles - I FEEL SICLE"/>
    <s v="Help fund the latest Gothsicles mega-album, I FEEL SICLE!"/>
    <n v="2000"/>
    <n v="6842"/>
    <n v="3.4209999999999998"/>
    <n v="43.03"/>
    <x v="0"/>
    <x v="0"/>
    <x v="0"/>
    <n v="1473680149"/>
    <n v="1472470549"/>
    <x v="0"/>
    <n v="159"/>
    <x v="0"/>
    <x v="15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n v="1.0740000000000001"/>
    <n v="108.48"/>
    <x v="0"/>
    <x v="0"/>
    <x v="0"/>
    <n v="1450290010"/>
    <n v="1447698010"/>
    <x v="0"/>
    <n v="99"/>
    <x v="0"/>
    <x v="15"/>
    <x v="4"/>
    <x v="15"/>
    <x v="1031"/>
    <d v="2015-12-16T18:20:10"/>
  </r>
  <r>
    <n v="1032"/>
    <s v="Phantom Ship / Coastal (Album Preorder)"/>
    <s v="Ideal for living rooms and open spaces."/>
    <n v="5400"/>
    <n v="5858.84"/>
    <n v="1.085"/>
    <n v="61.03"/>
    <x v="0"/>
    <x v="0"/>
    <x v="0"/>
    <n v="1466697625"/>
    <n v="1464105625"/>
    <x v="0"/>
    <n v="96"/>
    <x v="0"/>
    <x v="1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.0289999999999999"/>
    <n v="50.59"/>
    <x v="0"/>
    <x v="1"/>
    <x v="1"/>
    <n v="1481564080"/>
    <n v="1479144880"/>
    <x v="0"/>
    <n v="27"/>
    <x v="0"/>
    <x v="1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.3"/>
    <n v="39.159999999999997"/>
    <x v="0"/>
    <x v="0"/>
    <x v="0"/>
    <n v="1470369540"/>
    <n v="1467604804"/>
    <x v="0"/>
    <n v="166"/>
    <x v="0"/>
    <x v="1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.077"/>
    <n v="65.16"/>
    <x v="0"/>
    <x v="0"/>
    <x v="0"/>
    <n v="1423668220"/>
    <n v="1421076220"/>
    <x v="0"/>
    <n v="76"/>
    <x v="0"/>
    <x v="15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n v="1.1240000000000001"/>
    <n v="23.96"/>
    <x v="0"/>
    <x v="0"/>
    <x v="0"/>
    <n v="1357545600"/>
    <n v="1354790790"/>
    <x v="0"/>
    <n v="211"/>
    <x v="0"/>
    <x v="15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.0209999999999999"/>
    <n v="48.62"/>
    <x v="0"/>
    <x v="0"/>
    <x v="0"/>
    <n v="1431925200"/>
    <n v="1429991062"/>
    <x v="0"/>
    <n v="21"/>
    <x v="0"/>
    <x v="15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.4530000000000001"/>
    <n v="35.74"/>
    <x v="0"/>
    <x v="0"/>
    <x v="0"/>
    <n v="1458362023"/>
    <n v="1455773623"/>
    <x v="0"/>
    <n v="61"/>
    <x v="0"/>
    <x v="15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.282"/>
    <n v="21.37"/>
    <x v="0"/>
    <x v="0"/>
    <x v="0"/>
    <n v="1481615940"/>
    <n v="1479436646"/>
    <x v="0"/>
    <n v="30"/>
    <x v="0"/>
    <x v="15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3.0000000000000001E-3"/>
    <n v="250"/>
    <x v="1"/>
    <x v="0"/>
    <x v="0"/>
    <n v="1472317209"/>
    <n v="1469725209"/>
    <x v="0"/>
    <n v="1"/>
    <x v="1"/>
    <x v="16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n v="0"/>
    <n v="0"/>
    <x v="1"/>
    <x v="0"/>
    <x v="0"/>
    <n v="1406769992"/>
    <n v="1405041992"/>
    <x v="0"/>
    <n v="0"/>
    <x v="1"/>
    <x v="16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n v="1.4999999999999999E-2"/>
    <n v="10"/>
    <x v="1"/>
    <x v="0"/>
    <x v="0"/>
    <n v="1410516000"/>
    <n v="1406824948"/>
    <x v="0"/>
    <n v="1"/>
    <x v="1"/>
    <x v="16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n v="8.5000000000000006E-2"/>
    <n v="29.24"/>
    <x v="1"/>
    <x v="0"/>
    <x v="0"/>
    <n v="1432101855"/>
    <n v="1429509855"/>
    <x v="0"/>
    <n v="292"/>
    <x v="1"/>
    <x v="16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n v="1E-3"/>
    <n v="3"/>
    <x v="1"/>
    <x v="0"/>
    <x v="0"/>
    <n v="1425587220"/>
    <n v="1420668801"/>
    <x v="0"/>
    <n v="2"/>
    <x v="1"/>
    <x v="16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n v="2.7E-2"/>
    <n v="33.25"/>
    <x v="1"/>
    <x v="0"/>
    <x v="0"/>
    <n v="1408827550"/>
    <n v="1406235550"/>
    <x v="0"/>
    <n v="8"/>
    <x v="1"/>
    <x v="16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n v="0"/>
    <x v="1"/>
    <x v="12"/>
    <x v="3"/>
    <n v="1451161560"/>
    <n v="1447273560"/>
    <x v="0"/>
    <n v="0"/>
    <x v="1"/>
    <x v="16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n v="1E-3"/>
    <n v="1"/>
    <x v="1"/>
    <x v="0"/>
    <x v="0"/>
    <n v="1415219915"/>
    <n v="1412624315"/>
    <x v="0"/>
    <n v="1"/>
    <x v="1"/>
    <x v="16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.4E-2"/>
    <n v="53"/>
    <x v="1"/>
    <x v="0"/>
    <x v="0"/>
    <n v="1474766189"/>
    <n v="1471310189"/>
    <x v="0"/>
    <n v="4"/>
    <x v="1"/>
    <x v="16"/>
    <x v="5"/>
    <x v="16"/>
    <x v="1048"/>
    <d v="2016-09-25T01:16:29"/>
  </r>
  <r>
    <n v="1049"/>
    <s v="J1 (Canceled)"/>
    <s v="------"/>
    <n v="12000"/>
    <n v="0"/>
    <n v="0"/>
    <n v="0"/>
    <x v="1"/>
    <x v="0"/>
    <x v="0"/>
    <n v="1455272445"/>
    <n v="1452680445"/>
    <x v="0"/>
    <n v="0"/>
    <x v="1"/>
    <x v="16"/>
    <x v="5"/>
    <x v="16"/>
    <x v="1049"/>
    <d v="2016-02-12T10:20:45"/>
  </r>
  <r>
    <n v="1050"/>
    <s v="The (Secular) Barbershop Podcast (Canceled)"/>
    <s v="Secularism is on the rise and I hear you.Talk to me."/>
    <n v="2500"/>
    <n v="0"/>
    <n v="0"/>
    <n v="0"/>
    <x v="1"/>
    <x v="0"/>
    <x v="0"/>
    <n v="1442257677"/>
    <n v="1439665677"/>
    <x v="0"/>
    <n v="0"/>
    <x v="1"/>
    <x v="16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n v="0"/>
    <n v="0"/>
    <x v="1"/>
    <x v="0"/>
    <x v="0"/>
    <n v="1409098825"/>
    <n v="1406679625"/>
    <x v="0"/>
    <n v="0"/>
    <x v="1"/>
    <x v="16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n v="0"/>
    <x v="1"/>
    <x v="0"/>
    <x v="0"/>
    <n v="1465243740"/>
    <n v="1461438495"/>
    <x v="0"/>
    <n v="0"/>
    <x v="1"/>
    <x v="16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n v="0.01"/>
    <n v="15"/>
    <x v="1"/>
    <x v="0"/>
    <x v="0"/>
    <n v="1488773332"/>
    <n v="1486613332"/>
    <x v="0"/>
    <n v="1"/>
    <x v="1"/>
    <x v="16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n v="0"/>
    <x v="1"/>
    <x v="0"/>
    <x v="0"/>
    <n v="1407708000"/>
    <n v="1405110399"/>
    <x v="0"/>
    <n v="0"/>
    <x v="1"/>
    <x v="16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n v="0"/>
    <x v="1"/>
    <x v="0"/>
    <x v="0"/>
    <n v="1457394545"/>
    <n v="1454802545"/>
    <x v="0"/>
    <n v="0"/>
    <x v="1"/>
    <x v="16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n v="0"/>
    <x v="1"/>
    <x v="0"/>
    <x v="0"/>
    <n v="1429892177"/>
    <n v="1424711777"/>
    <x v="0"/>
    <n v="0"/>
    <x v="1"/>
    <x v="16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n v="0"/>
    <n v="0"/>
    <x v="1"/>
    <x v="0"/>
    <x v="0"/>
    <n v="1480888483"/>
    <n v="1478292883"/>
    <x v="0"/>
    <n v="0"/>
    <x v="1"/>
    <x v="16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n v="0"/>
    <x v="1"/>
    <x v="0"/>
    <x v="0"/>
    <n v="1427328000"/>
    <n v="1423777043"/>
    <x v="0"/>
    <n v="0"/>
    <x v="1"/>
    <x v="16"/>
    <x v="5"/>
    <x v="16"/>
    <x v="1058"/>
    <d v="2015-03-26T00:00:00"/>
  </r>
  <r>
    <n v="1059"/>
    <s v="Voice Over Artist (Canceled)"/>
    <s v="Turning myself into a vocal artist."/>
    <n v="1100"/>
    <n v="0"/>
    <n v="0"/>
    <n v="0"/>
    <x v="1"/>
    <x v="0"/>
    <x v="0"/>
    <n v="1426269456"/>
    <n v="1423681056"/>
    <x v="0"/>
    <n v="0"/>
    <x v="1"/>
    <x v="16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n v="0.01"/>
    <n v="50"/>
    <x v="1"/>
    <x v="0"/>
    <x v="0"/>
    <n v="1429134893"/>
    <n v="1426542893"/>
    <x v="0"/>
    <n v="1"/>
    <x v="1"/>
    <x v="16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n v="0"/>
    <n v="0"/>
    <x v="1"/>
    <x v="0"/>
    <x v="0"/>
    <n v="1462150800"/>
    <n v="1456987108"/>
    <x v="0"/>
    <n v="0"/>
    <x v="1"/>
    <x v="16"/>
    <x v="5"/>
    <x v="16"/>
    <x v="1061"/>
    <d v="2016-05-02T01:00:00"/>
  </r>
  <r>
    <n v="1062"/>
    <s v="RETURNING AT A LATER DATE"/>
    <s v="SEE US ON PATREON www.badgirlartwork.com"/>
    <n v="199"/>
    <n v="190"/>
    <n v="0.95499999999999996"/>
    <n v="47.5"/>
    <x v="1"/>
    <x v="0"/>
    <x v="0"/>
    <n v="1468351341"/>
    <n v="1467746541"/>
    <x v="0"/>
    <n v="4"/>
    <x v="1"/>
    <x v="16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n v="0"/>
    <x v="1"/>
    <x v="0"/>
    <x v="0"/>
    <n v="1472604262"/>
    <n v="1470012262"/>
    <x v="0"/>
    <n v="0"/>
    <x v="1"/>
    <x v="16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0.09"/>
    <n v="65.67"/>
    <x v="2"/>
    <x v="0"/>
    <x v="0"/>
    <n v="1373174903"/>
    <n v="1369286903"/>
    <x v="0"/>
    <n v="123"/>
    <x v="1"/>
    <x v="1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2.7E-2"/>
    <n v="16.2"/>
    <x v="2"/>
    <x v="2"/>
    <x v="2"/>
    <n v="1392800922"/>
    <n v="1390381722"/>
    <x v="0"/>
    <n v="5"/>
    <x v="1"/>
    <x v="17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n v="3.4000000000000002E-2"/>
    <n v="34.130000000000003"/>
    <x v="2"/>
    <x v="0"/>
    <x v="0"/>
    <n v="1375657582"/>
    <n v="1371769582"/>
    <x v="0"/>
    <n v="148"/>
    <x v="1"/>
    <x v="17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n v="0.26"/>
    <n v="13"/>
    <x v="2"/>
    <x v="0"/>
    <x v="0"/>
    <n v="1387657931"/>
    <n v="1385065931"/>
    <x v="0"/>
    <n v="10"/>
    <x v="1"/>
    <x v="17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n v="2E-3"/>
    <n v="11.25"/>
    <x v="2"/>
    <x v="0"/>
    <x v="0"/>
    <n v="1460274864"/>
    <n v="1457686464"/>
    <x v="0"/>
    <n v="4"/>
    <x v="1"/>
    <x v="17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n v="0.38600000000000001"/>
    <n v="40.479999999999997"/>
    <x v="2"/>
    <x v="0"/>
    <x v="0"/>
    <n v="1385447459"/>
    <n v="1382679059"/>
    <x v="0"/>
    <n v="21"/>
    <x v="1"/>
    <x v="1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7.0000000000000001E-3"/>
    <n v="35"/>
    <x v="2"/>
    <x v="0"/>
    <x v="0"/>
    <n v="1349050622"/>
    <n v="1347322622"/>
    <x v="0"/>
    <n v="2"/>
    <x v="1"/>
    <x v="17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n v="0"/>
    <n v="0"/>
    <x v="2"/>
    <x v="10"/>
    <x v="8"/>
    <n v="1447787093"/>
    <n v="1445191493"/>
    <x v="0"/>
    <n v="0"/>
    <x v="1"/>
    <x v="17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n v="1E-3"/>
    <n v="12.75"/>
    <x v="2"/>
    <x v="0"/>
    <x v="0"/>
    <n v="1391630297"/>
    <n v="1389038297"/>
    <x v="0"/>
    <n v="4"/>
    <x v="1"/>
    <x v="17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n v="1.2999999999999999E-2"/>
    <n v="10"/>
    <x v="2"/>
    <x v="0"/>
    <x v="0"/>
    <n v="1318806541"/>
    <n v="1316214541"/>
    <x v="0"/>
    <n v="1"/>
    <x v="1"/>
    <x v="17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n v="6.3E-2"/>
    <n v="113.57"/>
    <x v="2"/>
    <x v="0"/>
    <x v="0"/>
    <n v="1388808545"/>
    <n v="1386216545"/>
    <x v="0"/>
    <n v="30"/>
    <x v="1"/>
    <x v="1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n v="4.4999999999999998E-2"/>
    <n v="15"/>
    <x v="2"/>
    <x v="0"/>
    <x v="0"/>
    <n v="1336340516"/>
    <n v="1333748516"/>
    <x v="0"/>
    <n v="3"/>
    <x v="1"/>
    <x v="17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n v="0.628"/>
    <n v="48.28"/>
    <x v="2"/>
    <x v="0"/>
    <x v="0"/>
    <n v="1410426250"/>
    <n v="1405674250"/>
    <x v="0"/>
    <n v="975"/>
    <x v="1"/>
    <x v="17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n v="0.29399999999999998"/>
    <n v="43.98"/>
    <x v="2"/>
    <x v="0"/>
    <x v="0"/>
    <n v="1452744011"/>
    <n v="1450152011"/>
    <x v="0"/>
    <n v="167"/>
    <x v="1"/>
    <x v="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7.4999999999999997E-2"/>
    <n v="9"/>
    <x v="2"/>
    <x v="0"/>
    <x v="0"/>
    <n v="1311309721"/>
    <n v="1307421721"/>
    <x v="0"/>
    <n v="5"/>
    <x v="1"/>
    <x v="17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n v="2.5999999999999999E-2"/>
    <n v="37.67"/>
    <x v="2"/>
    <x v="12"/>
    <x v="3"/>
    <n v="1463232936"/>
    <n v="1461072936"/>
    <x v="0"/>
    <n v="18"/>
    <x v="1"/>
    <x v="1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n v="9.0999999999999998E-2"/>
    <n v="18.579999999999998"/>
    <x v="2"/>
    <x v="0"/>
    <x v="0"/>
    <n v="1399778333"/>
    <n v="1397186333"/>
    <x v="0"/>
    <n v="98"/>
    <x v="1"/>
    <x v="17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n v="0"/>
    <n v="3"/>
    <x v="2"/>
    <x v="0"/>
    <x v="0"/>
    <n v="1422483292"/>
    <n v="1419891292"/>
    <x v="0"/>
    <n v="4"/>
    <x v="1"/>
    <x v="17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n v="6.0000000000000001E-3"/>
    <n v="18.670000000000002"/>
    <x v="2"/>
    <x v="0"/>
    <x v="0"/>
    <n v="1344635088"/>
    <n v="1342043088"/>
    <x v="0"/>
    <n v="3"/>
    <x v="1"/>
    <x v="17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8.0000000000000002E-3"/>
    <n v="410"/>
    <x v="2"/>
    <x v="5"/>
    <x v="5"/>
    <n v="1406994583"/>
    <n v="1401810583"/>
    <x v="0"/>
    <n v="1"/>
    <x v="1"/>
    <x v="17"/>
    <x v="6"/>
    <x v="17"/>
    <x v="1083"/>
    <d v="2014-08-02T15:49:43"/>
  </r>
  <r>
    <n v="1084"/>
    <s v="My own channel"/>
    <s v="I want to start my own channel for gaming"/>
    <n v="550"/>
    <n v="0"/>
    <n v="0"/>
    <n v="0"/>
    <x v="2"/>
    <x v="0"/>
    <x v="0"/>
    <n v="1407534804"/>
    <n v="1404942804"/>
    <x v="0"/>
    <n v="0"/>
    <x v="1"/>
    <x v="17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n v="3.4000000000000002E-2"/>
    <n v="114"/>
    <x v="2"/>
    <x v="5"/>
    <x v="5"/>
    <n v="1457967975"/>
    <n v="1455379575"/>
    <x v="0"/>
    <n v="9"/>
    <x v="1"/>
    <x v="17"/>
    <x v="6"/>
    <x v="17"/>
    <x v="1085"/>
    <d v="2016-03-14T15:06:15"/>
  </r>
  <r>
    <n v="1086"/>
    <s v="Cyber Universe Online"/>
    <s v="Humanity's future in the Galaxy"/>
    <n v="18000"/>
    <n v="15"/>
    <n v="1E-3"/>
    <n v="7.5"/>
    <x v="2"/>
    <x v="0"/>
    <x v="0"/>
    <n v="1408913291"/>
    <n v="1406321291"/>
    <x v="0"/>
    <n v="2"/>
    <x v="1"/>
    <x v="17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n v="0"/>
    <n v="0"/>
    <x v="2"/>
    <x v="0"/>
    <x v="0"/>
    <n v="1402852087"/>
    <n v="1400260087"/>
    <x v="0"/>
    <n v="0"/>
    <x v="1"/>
    <x v="17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n v="0.14199999999999999"/>
    <n v="43.42"/>
    <x v="2"/>
    <x v="0"/>
    <x v="0"/>
    <n v="1398366667"/>
    <n v="1395774667"/>
    <x v="0"/>
    <n v="147"/>
    <x v="1"/>
    <x v="17"/>
    <x v="6"/>
    <x v="17"/>
    <x v="1088"/>
    <d v="2014-04-24T19:11:07"/>
  </r>
  <r>
    <n v="1089"/>
    <s v="Farabel"/>
    <s v="Farabel is a single player turn-based fantasy strategy game for Mac/PC/Linux"/>
    <n v="15000"/>
    <n v="1174"/>
    <n v="7.8E-2"/>
    <n v="23.96"/>
    <x v="2"/>
    <x v="6"/>
    <x v="3"/>
    <n v="1435293175"/>
    <n v="1432701175"/>
    <x v="0"/>
    <n v="49"/>
    <x v="1"/>
    <x v="17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n v="0"/>
    <n v="5"/>
    <x v="2"/>
    <x v="2"/>
    <x v="2"/>
    <n v="1432873653"/>
    <n v="1430281653"/>
    <x v="0"/>
    <n v="1"/>
    <x v="1"/>
    <x v="17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0.125"/>
    <n v="12.5"/>
    <x v="2"/>
    <x v="1"/>
    <x v="1"/>
    <n v="1460313672"/>
    <n v="1457725272"/>
    <x v="0"/>
    <n v="2"/>
    <x v="1"/>
    <x v="17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.0999999999999999E-2"/>
    <n v="3"/>
    <x v="2"/>
    <x v="0"/>
    <x v="0"/>
    <n v="1357432638"/>
    <n v="1354840638"/>
    <x v="0"/>
    <n v="7"/>
    <x v="1"/>
    <x v="17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0.14099999999999999"/>
    <n v="10.56"/>
    <x v="2"/>
    <x v="5"/>
    <x v="5"/>
    <n v="1455232937"/>
    <n v="1453936937"/>
    <x v="0"/>
    <n v="4"/>
    <x v="1"/>
    <x v="17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n v="0.183"/>
    <n v="122"/>
    <x v="2"/>
    <x v="0"/>
    <x v="0"/>
    <n v="1318180033"/>
    <n v="1315588033"/>
    <x v="0"/>
    <n v="27"/>
    <x v="1"/>
    <x v="17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n v="0.05"/>
    <n v="267.81"/>
    <x v="2"/>
    <x v="0"/>
    <x v="0"/>
    <n v="1377867220"/>
    <n v="1375275220"/>
    <x v="0"/>
    <n v="94"/>
    <x v="1"/>
    <x v="17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0.17899999999999999"/>
    <n v="74.209999999999994"/>
    <x v="2"/>
    <x v="0"/>
    <x v="0"/>
    <n v="1412393400"/>
    <n v="1409747154"/>
    <x v="0"/>
    <n v="29"/>
    <x v="1"/>
    <x v="17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n v="0"/>
    <n v="6.71"/>
    <x v="2"/>
    <x v="0"/>
    <x v="0"/>
    <n v="1393786877"/>
    <n v="1390330877"/>
    <x v="0"/>
    <n v="7"/>
    <x v="1"/>
    <x v="17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n v="7.1999999999999995E-2"/>
    <n v="81.95"/>
    <x v="2"/>
    <x v="0"/>
    <x v="0"/>
    <n v="1397413095"/>
    <n v="1394821095"/>
    <x v="0"/>
    <n v="22"/>
    <x v="1"/>
    <x v="17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n v="5.0000000000000001E-3"/>
    <n v="25"/>
    <x v="2"/>
    <x v="1"/>
    <x v="1"/>
    <n v="1431547468"/>
    <n v="1428955468"/>
    <x v="0"/>
    <n v="1"/>
    <x v="1"/>
    <x v="17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n v="2.5000000000000001E-2"/>
    <n v="10"/>
    <x v="2"/>
    <x v="12"/>
    <x v="3"/>
    <n v="1455417571"/>
    <n v="1452825571"/>
    <x v="0"/>
    <n v="10"/>
    <x v="1"/>
    <x v="17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n v="0"/>
    <n v="6.83"/>
    <x v="2"/>
    <x v="0"/>
    <x v="0"/>
    <n v="1468519920"/>
    <n v="1466188338"/>
    <x v="0"/>
    <n v="6"/>
    <x v="1"/>
    <x v="17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n v="5.2999999999999999E-2"/>
    <n v="17.71"/>
    <x v="2"/>
    <x v="0"/>
    <x v="0"/>
    <n v="1386568740"/>
    <n v="1383095125"/>
    <x v="0"/>
    <n v="24"/>
    <x v="1"/>
    <x v="17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n v="1.6E-2"/>
    <n v="16.2"/>
    <x v="2"/>
    <x v="0"/>
    <x v="0"/>
    <n v="1466227190"/>
    <n v="1461043190"/>
    <x v="0"/>
    <n v="15"/>
    <x v="1"/>
    <x v="17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n v="0.05"/>
    <n v="80.3"/>
    <x v="2"/>
    <x v="1"/>
    <x v="1"/>
    <n v="1402480221"/>
    <n v="1399888221"/>
    <x v="0"/>
    <n v="37"/>
    <x v="1"/>
    <x v="17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n v="2E-3"/>
    <n v="71.55"/>
    <x v="2"/>
    <x v="0"/>
    <x v="0"/>
    <n v="1395627327"/>
    <n v="1393038927"/>
    <x v="0"/>
    <n v="20"/>
    <x v="1"/>
    <x v="17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n v="0.41299999999999998"/>
    <n v="23.57"/>
    <x v="2"/>
    <x v="0"/>
    <x v="0"/>
    <n v="1333557975"/>
    <n v="1330969575"/>
    <x v="0"/>
    <n v="7"/>
    <x v="1"/>
    <x v="1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n v="0"/>
    <x v="2"/>
    <x v="0"/>
    <x v="0"/>
    <n v="1406148024"/>
    <n v="1403556024"/>
    <x v="0"/>
    <n v="0"/>
    <x v="1"/>
    <x v="17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n v="2.9000000000000001E-2"/>
    <n v="34.880000000000003"/>
    <x v="2"/>
    <x v="0"/>
    <x v="0"/>
    <n v="1334326635"/>
    <n v="1329146235"/>
    <x v="0"/>
    <n v="21"/>
    <x v="1"/>
    <x v="17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5.0000000000000001E-3"/>
    <n v="15"/>
    <x v="2"/>
    <x v="0"/>
    <x v="0"/>
    <n v="1479495790"/>
    <n v="1476900190"/>
    <x v="0"/>
    <n v="3"/>
    <x v="1"/>
    <x v="17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n v="5.0000000000000001E-3"/>
    <n v="23.18"/>
    <x v="2"/>
    <x v="0"/>
    <x v="0"/>
    <n v="1354919022"/>
    <n v="1352327022"/>
    <x v="0"/>
    <n v="11"/>
    <x v="1"/>
    <x v="17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n v="0"/>
    <n v="1"/>
    <x v="2"/>
    <x v="0"/>
    <x v="0"/>
    <n v="1452228790"/>
    <n v="1449636790"/>
    <x v="0"/>
    <n v="1"/>
    <x v="1"/>
    <x v="17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0.35499999999999998"/>
    <n v="100.23"/>
    <x v="2"/>
    <x v="0"/>
    <x v="0"/>
    <n v="1421656200"/>
    <n v="1416507211"/>
    <x v="0"/>
    <n v="312"/>
    <x v="1"/>
    <x v="17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n v="5.0000000000000001E-3"/>
    <n v="5"/>
    <x v="2"/>
    <x v="1"/>
    <x v="1"/>
    <n v="1408058820"/>
    <n v="1405466820"/>
    <x v="0"/>
    <n v="1"/>
    <x v="1"/>
    <x v="17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n v="2E-3"/>
    <n v="3.33"/>
    <x v="2"/>
    <x v="1"/>
    <x v="1"/>
    <n v="1381306687"/>
    <n v="1378714687"/>
    <x v="0"/>
    <n v="3"/>
    <x v="1"/>
    <x v="17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1E-3"/>
    <n v="13.25"/>
    <x v="2"/>
    <x v="0"/>
    <x v="0"/>
    <n v="1459352495"/>
    <n v="1456764095"/>
    <x v="0"/>
    <n v="4"/>
    <x v="1"/>
    <x v="17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n v="0"/>
    <n v="17.850000000000001"/>
    <x v="2"/>
    <x v="0"/>
    <x v="0"/>
    <n v="1339273208"/>
    <n v="1334089208"/>
    <x v="0"/>
    <n v="10"/>
    <x v="1"/>
    <x v="17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n v="8.3000000000000004E-2"/>
    <n v="10.38"/>
    <x v="2"/>
    <x v="12"/>
    <x v="3"/>
    <n v="1451053313"/>
    <n v="1448461313"/>
    <x v="0"/>
    <n v="8"/>
    <x v="1"/>
    <x v="17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.4E-2"/>
    <n v="36.33"/>
    <x v="2"/>
    <x v="2"/>
    <x v="2"/>
    <n v="1396666779"/>
    <n v="1394078379"/>
    <x v="0"/>
    <n v="3"/>
    <x v="1"/>
    <x v="17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2E-3"/>
    <n v="5"/>
    <x v="2"/>
    <x v="0"/>
    <x v="0"/>
    <n v="1396810864"/>
    <n v="1395687664"/>
    <x v="0"/>
    <n v="1"/>
    <x v="1"/>
    <x v="17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n v="0"/>
    <n v="0"/>
    <x v="2"/>
    <x v="0"/>
    <x v="0"/>
    <n v="1319835400"/>
    <n v="1315947400"/>
    <x v="0"/>
    <n v="0"/>
    <x v="1"/>
    <x v="17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n v="0"/>
    <n v="5.8"/>
    <x v="2"/>
    <x v="0"/>
    <x v="0"/>
    <n v="1457904316"/>
    <n v="1455315916"/>
    <x v="0"/>
    <n v="5"/>
    <x v="1"/>
    <x v="17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n v="0"/>
    <n v="0"/>
    <x v="2"/>
    <x v="1"/>
    <x v="1"/>
    <n v="1369932825"/>
    <n v="1368723225"/>
    <x v="0"/>
    <n v="0"/>
    <x v="1"/>
    <x v="17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n v="2E-3"/>
    <n v="3.67"/>
    <x v="2"/>
    <x v="0"/>
    <x v="0"/>
    <n v="1397910848"/>
    <n v="1395318848"/>
    <x v="0"/>
    <n v="3"/>
    <x v="1"/>
    <x v="1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5.0000000000000001E-3"/>
    <n v="60.71"/>
    <x v="2"/>
    <x v="0"/>
    <x v="0"/>
    <n v="1430409651"/>
    <n v="1427817651"/>
    <x v="0"/>
    <n v="7"/>
    <x v="1"/>
    <x v="18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n v="0"/>
    <n v="0"/>
    <x v="2"/>
    <x v="1"/>
    <x v="1"/>
    <n v="1443193130"/>
    <n v="1438009130"/>
    <x v="0"/>
    <n v="0"/>
    <x v="1"/>
    <x v="18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n v="5.0000000000000001E-3"/>
    <n v="5"/>
    <x v="2"/>
    <x v="0"/>
    <x v="0"/>
    <n v="1468482694"/>
    <n v="1465890694"/>
    <x v="0"/>
    <n v="2"/>
    <x v="1"/>
    <x v="18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n v="1.7000000000000001E-2"/>
    <n v="25.43"/>
    <x v="2"/>
    <x v="0"/>
    <x v="0"/>
    <n v="1416000600"/>
    <n v="1413318600"/>
    <x v="0"/>
    <n v="23"/>
    <x v="1"/>
    <x v="18"/>
    <x v="6"/>
    <x v="18"/>
    <x v="1127"/>
    <d v="2014-11-14T21:30:00"/>
  </r>
  <r>
    <n v="1128"/>
    <s v="Flying Turds"/>
    <s v="#havingfunFTW"/>
    <n v="1000"/>
    <n v="1"/>
    <n v="1E-3"/>
    <n v="1"/>
    <x v="2"/>
    <x v="1"/>
    <x v="1"/>
    <n v="1407425717"/>
    <n v="1404833717"/>
    <x v="0"/>
    <n v="1"/>
    <x v="1"/>
    <x v="18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n v="1E-3"/>
    <n v="10.5"/>
    <x v="2"/>
    <x v="0"/>
    <x v="0"/>
    <n v="1465107693"/>
    <n v="1462515693"/>
    <x v="0"/>
    <n v="2"/>
    <x v="1"/>
    <x v="18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n v="2E-3"/>
    <n v="3.67"/>
    <x v="2"/>
    <x v="0"/>
    <x v="0"/>
    <n v="1416963300"/>
    <n v="1411775700"/>
    <x v="0"/>
    <n v="3"/>
    <x v="1"/>
    <x v="18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n v="0"/>
    <n v="0"/>
    <x v="2"/>
    <x v="2"/>
    <x v="2"/>
    <n v="1450993668"/>
    <n v="1448401668"/>
    <x v="0"/>
    <n v="0"/>
    <x v="1"/>
    <x v="18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n v="0.14399999999999999"/>
    <n v="110.62"/>
    <x v="2"/>
    <x v="5"/>
    <x v="5"/>
    <n v="1483238771"/>
    <n v="1480646771"/>
    <x v="0"/>
    <n v="13"/>
    <x v="1"/>
    <x v="18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n v="7.0000000000000001E-3"/>
    <n v="20"/>
    <x v="2"/>
    <x v="1"/>
    <x v="1"/>
    <n v="1406799981"/>
    <n v="1404207981"/>
    <x v="0"/>
    <n v="1"/>
    <x v="1"/>
    <x v="18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n v="0"/>
    <n v="1"/>
    <x v="2"/>
    <x v="2"/>
    <x v="2"/>
    <n v="1417235580"/>
    <n v="1416034228"/>
    <x v="0"/>
    <n v="1"/>
    <x v="1"/>
    <x v="18"/>
    <x v="6"/>
    <x v="18"/>
    <x v="1134"/>
    <d v="2014-11-29T04:33:00"/>
  </r>
  <r>
    <n v="1135"/>
    <s v="Trumperama"/>
    <s v="&quot;Trumperama&quot; ist ein Jump 'n' Run Spiel im 8-Bit Stil fÃ¼r Android._x000d_Donald Trump gewinnt die Wahlen und muss gestoppt werden!"/>
    <n v="1000"/>
    <n v="50"/>
    <n v="0.05"/>
    <n v="50"/>
    <x v="2"/>
    <x v="12"/>
    <x v="3"/>
    <n v="1470527094"/>
    <n v="1467935094"/>
    <x v="0"/>
    <n v="1"/>
    <x v="1"/>
    <x v="18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.4000000000000001E-2"/>
    <n v="45"/>
    <x v="2"/>
    <x v="6"/>
    <x v="3"/>
    <n v="1450541229"/>
    <n v="1447949229"/>
    <x v="0"/>
    <n v="6"/>
    <x v="1"/>
    <x v="18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0.39500000000000002"/>
    <n v="253.21"/>
    <x v="2"/>
    <x v="0"/>
    <x v="0"/>
    <n v="1461440421"/>
    <n v="1458848421"/>
    <x v="0"/>
    <n v="39"/>
    <x v="1"/>
    <x v="18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4.0000000000000001E-3"/>
    <n v="31.25"/>
    <x v="2"/>
    <x v="0"/>
    <x v="0"/>
    <n v="1485035131"/>
    <n v="1483307131"/>
    <x v="0"/>
    <n v="4"/>
    <x v="1"/>
    <x v="18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n v="1E-3"/>
    <n v="5"/>
    <x v="2"/>
    <x v="0"/>
    <x v="0"/>
    <n v="1420100426"/>
    <n v="1417508426"/>
    <x v="0"/>
    <n v="1"/>
    <x v="1"/>
    <x v="18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n v="0"/>
    <n v="0"/>
    <x v="2"/>
    <x v="1"/>
    <x v="1"/>
    <n v="1438859121"/>
    <n v="1436267121"/>
    <x v="0"/>
    <n v="0"/>
    <x v="1"/>
    <x v="18"/>
    <x v="6"/>
    <x v="18"/>
    <x v="1140"/>
    <d v="2015-08-06T11:05:21"/>
  </r>
  <r>
    <n v="1141"/>
    <s v="Arena Z - Zombie Survival"/>
    <s v="I think this will be a great game!"/>
    <n v="500"/>
    <n v="0"/>
    <n v="0"/>
    <n v="0"/>
    <x v="2"/>
    <x v="12"/>
    <x v="3"/>
    <n v="1436460450"/>
    <n v="1433868450"/>
    <x v="0"/>
    <n v="0"/>
    <x v="1"/>
    <x v="18"/>
    <x v="6"/>
    <x v="18"/>
    <x v="1141"/>
    <d v="2015-07-09T16:47:30"/>
  </r>
  <r>
    <n v="1142"/>
    <s v="3E Community, a company driven by YOU!"/>
    <s v="If only you could help choose and/or create the Top Chart apps with your ideas..._x000d_Want that to come true? Well here we are."/>
    <n v="4000"/>
    <n v="0"/>
    <n v="0"/>
    <n v="0"/>
    <x v="2"/>
    <x v="0"/>
    <x v="0"/>
    <n v="1424131727"/>
    <n v="1421539727"/>
    <x v="0"/>
    <n v="0"/>
    <x v="1"/>
    <x v="18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n v="4.0000000000000001E-3"/>
    <n v="23.25"/>
    <x v="2"/>
    <x v="0"/>
    <x v="0"/>
    <n v="1450327126"/>
    <n v="1447735126"/>
    <x v="0"/>
    <n v="8"/>
    <x v="1"/>
    <x v="18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n v="0"/>
    <n v="0"/>
    <x v="2"/>
    <x v="0"/>
    <x v="0"/>
    <n v="1430281320"/>
    <n v="1427689320"/>
    <x v="0"/>
    <n v="0"/>
    <x v="1"/>
    <x v="19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n v="1E-3"/>
    <n v="100"/>
    <x v="2"/>
    <x v="0"/>
    <x v="0"/>
    <n v="1412272592"/>
    <n v="1407088592"/>
    <x v="0"/>
    <n v="1"/>
    <x v="1"/>
    <x v="19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n v="8.7999999999999995E-2"/>
    <n v="44.17"/>
    <x v="2"/>
    <x v="0"/>
    <x v="0"/>
    <n v="1399071173"/>
    <n v="1395787973"/>
    <x v="0"/>
    <n v="12"/>
    <x v="1"/>
    <x v="19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n v="0"/>
    <n v="0"/>
    <x v="2"/>
    <x v="5"/>
    <x v="5"/>
    <n v="1413760783"/>
    <n v="1408576783"/>
    <x v="0"/>
    <n v="0"/>
    <x v="1"/>
    <x v="19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n v="5.0000000000000001E-3"/>
    <n v="24.33"/>
    <x v="2"/>
    <x v="0"/>
    <x v="0"/>
    <n v="1480568781"/>
    <n v="1477973181"/>
    <x v="0"/>
    <n v="3"/>
    <x v="1"/>
    <x v="19"/>
    <x v="7"/>
    <x v="19"/>
    <x v="1148"/>
    <d v="2016-12-01T05:06:21"/>
  </r>
  <r>
    <n v="1149"/>
    <s v="The Floridian Food Truck"/>
    <s v="Bringing culturally diverse Floridian cuisine to the people!"/>
    <n v="50000"/>
    <n v="75"/>
    <n v="2E-3"/>
    <n v="37.5"/>
    <x v="2"/>
    <x v="0"/>
    <x v="0"/>
    <n v="1466096566"/>
    <n v="1463504566"/>
    <x v="0"/>
    <n v="2"/>
    <x v="1"/>
    <x v="19"/>
    <x v="7"/>
    <x v="19"/>
    <x v="1149"/>
    <d v="2016-06-16T17:02:46"/>
  </r>
  <r>
    <n v="1150"/>
    <s v="Chef Po's Food Truck"/>
    <s v="Bringing delicious authentic and fusion Taiwanese Food to the West Coast."/>
    <n v="2500"/>
    <n v="252"/>
    <n v="0.10100000000000001"/>
    <n v="42"/>
    <x v="2"/>
    <x v="0"/>
    <x v="0"/>
    <n v="1452293675"/>
    <n v="1447109675"/>
    <x v="0"/>
    <n v="6"/>
    <x v="1"/>
    <x v="19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n v="0"/>
    <n v="0"/>
    <x v="2"/>
    <x v="0"/>
    <x v="0"/>
    <n v="1441592863"/>
    <n v="1439000863"/>
    <x v="0"/>
    <n v="0"/>
    <x v="1"/>
    <x v="19"/>
    <x v="7"/>
    <x v="19"/>
    <x v="1151"/>
    <d v="2015-09-07T02:27:43"/>
  </r>
  <r>
    <n v="1152"/>
    <s v="Peruvian King Food Truck"/>
    <s v="Peruvian food truck with an LA twist."/>
    <n v="16000"/>
    <n v="911"/>
    <n v="5.7000000000000002E-2"/>
    <n v="60.73"/>
    <x v="2"/>
    <x v="0"/>
    <x v="0"/>
    <n v="1431709312"/>
    <n v="1429117312"/>
    <x v="0"/>
    <n v="15"/>
    <x v="1"/>
    <x v="19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n v="6.0000000000000001E-3"/>
    <n v="50"/>
    <x v="2"/>
    <x v="0"/>
    <x v="0"/>
    <n v="1434647305"/>
    <n v="1432055305"/>
    <x v="0"/>
    <n v="1"/>
    <x v="1"/>
    <x v="19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n v="6.5000000000000002E-2"/>
    <n v="108.33"/>
    <x v="2"/>
    <x v="0"/>
    <x v="0"/>
    <n v="1441507006"/>
    <n v="1438915006"/>
    <x v="0"/>
    <n v="3"/>
    <x v="1"/>
    <x v="19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n v="8.0000000000000002E-3"/>
    <n v="23.5"/>
    <x v="2"/>
    <x v="0"/>
    <x v="0"/>
    <n v="1408040408"/>
    <n v="1405448408"/>
    <x v="0"/>
    <n v="8"/>
    <x v="1"/>
    <x v="19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n v="0"/>
    <n v="0"/>
    <x v="2"/>
    <x v="0"/>
    <x v="0"/>
    <n v="1424742162"/>
    <n v="1422150162"/>
    <x v="0"/>
    <n v="0"/>
    <x v="1"/>
    <x v="19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1.4999999999999999E-2"/>
    <n v="50.33"/>
    <x v="2"/>
    <x v="0"/>
    <x v="0"/>
    <n v="1417795480"/>
    <n v="1412607880"/>
    <x v="0"/>
    <n v="3"/>
    <x v="1"/>
    <x v="19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5.0000000000000001E-3"/>
    <n v="11.67"/>
    <x v="2"/>
    <x v="0"/>
    <x v="0"/>
    <n v="1418091128"/>
    <n v="1415499128"/>
    <x v="0"/>
    <n v="3"/>
    <x v="1"/>
    <x v="19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n v="0"/>
    <n v="0"/>
    <x v="2"/>
    <x v="0"/>
    <x v="0"/>
    <n v="1435679100"/>
    <n v="1433006765"/>
    <x v="0"/>
    <n v="0"/>
    <x v="1"/>
    <x v="19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3.9E-2"/>
    <n v="60.79"/>
    <x v="2"/>
    <x v="0"/>
    <x v="0"/>
    <n v="1427510586"/>
    <n v="1424922186"/>
    <x v="0"/>
    <n v="19"/>
    <x v="1"/>
    <x v="1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n v="0"/>
    <x v="2"/>
    <x v="0"/>
    <x v="0"/>
    <n v="1432047989"/>
    <n v="1430233589"/>
    <x v="0"/>
    <n v="0"/>
    <x v="1"/>
    <x v="19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n v="1E-3"/>
    <n v="17.5"/>
    <x v="2"/>
    <x v="0"/>
    <x v="0"/>
    <n v="1411662264"/>
    <n v="1408983864"/>
    <x v="0"/>
    <n v="2"/>
    <x v="1"/>
    <x v="19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n v="0"/>
    <x v="2"/>
    <x v="0"/>
    <x v="0"/>
    <n v="1407604920"/>
    <n v="1405012920"/>
    <x v="0"/>
    <n v="0"/>
    <x v="1"/>
    <x v="19"/>
    <x v="7"/>
    <x v="19"/>
    <x v="1163"/>
    <d v="2014-08-09T17:22:00"/>
  </r>
  <r>
    <n v="1164"/>
    <s v="Bayou Classic BBQ"/>
    <s v="Bayou Classic BBQ will be  Mansura,LA _x000d_newest and best mobile food truck_x000d_serving delicious BBQ Georgia style slow_x000d_smoke BBQ!"/>
    <n v="10000"/>
    <n v="0"/>
    <n v="0"/>
    <n v="0"/>
    <x v="2"/>
    <x v="0"/>
    <x v="0"/>
    <n v="1466270582"/>
    <n v="1463678582"/>
    <x v="0"/>
    <n v="0"/>
    <x v="1"/>
    <x v="19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0.20699999999999999"/>
    <n v="82.82"/>
    <x v="2"/>
    <x v="0"/>
    <x v="0"/>
    <n v="1404623330"/>
    <n v="1401685730"/>
    <x v="0"/>
    <n v="25"/>
    <x v="1"/>
    <x v="19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0.191"/>
    <n v="358.88"/>
    <x v="2"/>
    <x v="0"/>
    <x v="0"/>
    <n v="1435291200"/>
    <n v="1432640342"/>
    <x v="0"/>
    <n v="8"/>
    <x v="1"/>
    <x v="19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n v="1.6E-2"/>
    <n v="61.19"/>
    <x v="2"/>
    <x v="0"/>
    <x v="0"/>
    <n v="1410543495"/>
    <n v="1407865095"/>
    <x v="0"/>
    <n v="16"/>
    <x v="1"/>
    <x v="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n v="5.7000000000000002E-2"/>
    <n v="340"/>
    <x v="2"/>
    <x v="0"/>
    <x v="0"/>
    <n v="1474507065"/>
    <n v="1471915065"/>
    <x v="0"/>
    <n v="3"/>
    <x v="1"/>
    <x v="19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n v="2E-3"/>
    <n v="5.67"/>
    <x v="2"/>
    <x v="0"/>
    <x v="0"/>
    <n v="1424593763"/>
    <n v="1422001763"/>
    <x v="0"/>
    <n v="3"/>
    <x v="1"/>
    <x v="19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n v="4.0000000000000001E-3"/>
    <n v="50"/>
    <x v="2"/>
    <x v="1"/>
    <x v="1"/>
    <n v="1433021171"/>
    <n v="1430429171"/>
    <x v="0"/>
    <n v="2"/>
    <x v="1"/>
    <x v="19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n v="1E-3"/>
    <n v="25"/>
    <x v="2"/>
    <x v="0"/>
    <x v="0"/>
    <n v="1415909927"/>
    <n v="1414351127"/>
    <x v="0"/>
    <n v="1"/>
    <x v="1"/>
    <x v="19"/>
    <x v="7"/>
    <x v="19"/>
    <x v="1171"/>
    <d v="2014-11-13T20:18:47"/>
  </r>
  <r>
    <n v="1172"/>
    <s v="let your dayz take you to the dogs."/>
    <s v="Bringing YOUR favorite dog recipes to the streets."/>
    <n v="9000"/>
    <n v="0"/>
    <n v="0"/>
    <n v="0"/>
    <x v="2"/>
    <x v="0"/>
    <x v="0"/>
    <n v="1408551752"/>
    <n v="1405959752"/>
    <x v="0"/>
    <n v="0"/>
    <x v="1"/>
    <x v="19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n v="30"/>
    <x v="2"/>
    <x v="0"/>
    <x v="0"/>
    <n v="1438576057"/>
    <n v="1435552057"/>
    <x v="0"/>
    <n v="1"/>
    <x v="1"/>
    <x v="19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n v="5.8999999999999997E-2"/>
    <n v="46.63"/>
    <x v="2"/>
    <x v="0"/>
    <x v="0"/>
    <n v="1462738327"/>
    <n v="1460146327"/>
    <x v="0"/>
    <n v="19"/>
    <x v="1"/>
    <x v="19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n v="2.9000000000000001E-2"/>
    <n v="65"/>
    <x v="2"/>
    <x v="0"/>
    <x v="0"/>
    <n v="1436981339"/>
    <n v="1434389339"/>
    <x v="0"/>
    <n v="9"/>
    <x v="1"/>
    <x v="19"/>
    <x v="7"/>
    <x v="19"/>
    <x v="1175"/>
    <d v="2015-07-15T17:28:59"/>
  </r>
  <r>
    <n v="1176"/>
    <s v="Mirlin's Sushi"/>
    <s v="Mirlins Sushi!_x000d_Find us on Facebook!_x000d_(Gives backers a voice, and a direct link to us! No kickstarter disappearing act here!)"/>
    <n v="175000"/>
    <n v="10"/>
    <n v="0"/>
    <n v="10"/>
    <x v="2"/>
    <x v="2"/>
    <x v="2"/>
    <n v="1488805200"/>
    <n v="1484094498"/>
    <x v="0"/>
    <n v="1"/>
    <x v="1"/>
    <x v="19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n v="0"/>
    <n v="0"/>
    <x v="2"/>
    <x v="1"/>
    <x v="1"/>
    <n v="1413388296"/>
    <n v="1410796296"/>
    <x v="0"/>
    <n v="0"/>
    <x v="1"/>
    <x v="19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n v="5"/>
    <x v="2"/>
    <x v="0"/>
    <x v="0"/>
    <n v="1408225452"/>
    <n v="1405633452"/>
    <x v="0"/>
    <n v="1"/>
    <x v="1"/>
    <x v="19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n v="5.2999999999999999E-2"/>
    <n v="640"/>
    <x v="2"/>
    <x v="5"/>
    <x v="5"/>
    <n v="1446052627"/>
    <n v="1443460627"/>
    <x v="0"/>
    <n v="5"/>
    <x v="1"/>
    <x v="19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n v="0.11799999999999999"/>
    <n v="69.12"/>
    <x v="2"/>
    <x v="0"/>
    <x v="0"/>
    <n v="1403983314"/>
    <n v="1400786514"/>
    <x v="0"/>
    <n v="85"/>
    <x v="1"/>
    <x v="19"/>
    <x v="7"/>
    <x v="19"/>
    <x v="1180"/>
    <d v="2014-06-28T19:21:54"/>
  </r>
  <r>
    <n v="1181"/>
    <s v="Gringo Loco Tacos Food Truck"/>
    <s v="Bringing the best tacos to the streets of Chicago!"/>
    <n v="50000"/>
    <n v="4"/>
    <n v="0"/>
    <n v="1.33"/>
    <x v="2"/>
    <x v="0"/>
    <x v="0"/>
    <n v="1425197321"/>
    <n v="1422605321"/>
    <x v="0"/>
    <n v="3"/>
    <x v="1"/>
    <x v="19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n v="4.2000000000000003E-2"/>
    <n v="10.5"/>
    <x v="2"/>
    <x v="0"/>
    <x v="0"/>
    <n v="1484239320"/>
    <n v="1482609088"/>
    <x v="0"/>
    <n v="4"/>
    <x v="1"/>
    <x v="19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n v="0.04"/>
    <n v="33.33"/>
    <x v="2"/>
    <x v="0"/>
    <x v="0"/>
    <n v="1478059140"/>
    <n v="1476391223"/>
    <x v="0"/>
    <n v="3"/>
    <x v="1"/>
    <x v="19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n v="1.0489999999999999"/>
    <n v="61.56"/>
    <x v="0"/>
    <x v="1"/>
    <x v="1"/>
    <n v="1486391011"/>
    <n v="1483712611"/>
    <x v="0"/>
    <n v="375"/>
    <x v="0"/>
    <x v="20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n v="1.054"/>
    <n v="118.74"/>
    <x v="0"/>
    <x v="0"/>
    <x v="0"/>
    <n v="1433736000"/>
    <n v="1430945149"/>
    <x v="0"/>
    <n v="111"/>
    <x v="0"/>
    <x v="20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.0669999999999999"/>
    <n v="65.08"/>
    <x v="0"/>
    <x v="1"/>
    <x v="1"/>
    <n v="1433198520"/>
    <n v="1430340195"/>
    <x v="0"/>
    <n v="123"/>
    <x v="0"/>
    <x v="20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.0409999999999999"/>
    <n v="130.16"/>
    <x v="0"/>
    <x v="0"/>
    <x v="0"/>
    <n v="1431885600"/>
    <n v="1429133323"/>
    <x v="0"/>
    <n v="70"/>
    <x v="0"/>
    <x v="20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n v="1.6060000000000001"/>
    <n v="37.78"/>
    <x v="0"/>
    <x v="5"/>
    <x v="5"/>
    <n v="1482943740"/>
    <n v="1481129340"/>
    <x v="0"/>
    <n v="85"/>
    <x v="0"/>
    <x v="20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n v="1.0780000000000001"/>
    <n v="112.79"/>
    <x v="0"/>
    <x v="0"/>
    <x v="0"/>
    <n v="1467242995"/>
    <n v="1465428595"/>
    <x v="0"/>
    <n v="86"/>
    <x v="0"/>
    <x v="20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n v="1.35"/>
    <n v="51.92"/>
    <x v="0"/>
    <x v="0"/>
    <x v="0"/>
    <n v="1409500725"/>
    <n v="1406908725"/>
    <x v="0"/>
    <n v="13"/>
    <x v="0"/>
    <x v="20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n v="1.091"/>
    <n v="89.24"/>
    <x v="0"/>
    <x v="0"/>
    <x v="0"/>
    <n v="1458480560"/>
    <n v="1455892160"/>
    <x v="0"/>
    <n v="33"/>
    <x v="0"/>
    <x v="20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n v="2.9"/>
    <n v="19.329999999999998"/>
    <x v="0"/>
    <x v="1"/>
    <x v="1"/>
    <n v="1486814978"/>
    <n v="1484222978"/>
    <x v="0"/>
    <n v="15"/>
    <x v="0"/>
    <x v="20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.04"/>
    <n v="79.97"/>
    <x v="0"/>
    <x v="0"/>
    <x v="0"/>
    <n v="1460223453"/>
    <n v="1455043053"/>
    <x v="0"/>
    <n v="273"/>
    <x v="0"/>
    <x v="20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.222"/>
    <n v="56.41"/>
    <x v="0"/>
    <x v="17"/>
    <x v="3"/>
    <n v="1428493379"/>
    <n v="1425901379"/>
    <x v="0"/>
    <n v="714"/>
    <x v="0"/>
    <x v="20"/>
    <x v="8"/>
    <x v="20"/>
    <x v="1194"/>
    <d v="2015-04-08T11:42:59"/>
  </r>
  <r>
    <n v="1195"/>
    <s v="CALAMITA/Ã€ project"/>
    <s v="CALAMITA/Ã€ is a tool for investigating the contemporary Vajont and the topic of catastrophes in general._x000d_Â«CHE IDDIO CE LA MANDI BUONAÂ»"/>
    <n v="10000"/>
    <n v="13500"/>
    <n v="1.35"/>
    <n v="79.41"/>
    <x v="0"/>
    <x v="13"/>
    <x v="3"/>
    <n v="1450602000"/>
    <n v="1445415653"/>
    <x v="0"/>
    <n v="170"/>
    <x v="0"/>
    <x v="20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n v="2.6989999999999998"/>
    <n v="76.44"/>
    <x v="0"/>
    <x v="1"/>
    <x v="1"/>
    <n v="1450467539"/>
    <n v="1447875539"/>
    <x v="0"/>
    <n v="512"/>
    <x v="0"/>
    <x v="20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.5329999999999999"/>
    <n v="121"/>
    <x v="0"/>
    <x v="0"/>
    <x v="0"/>
    <n v="1465797540"/>
    <n v="1463155034"/>
    <x v="0"/>
    <n v="314"/>
    <x v="0"/>
    <x v="20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.6059999999999999"/>
    <n v="54.62"/>
    <x v="0"/>
    <x v="0"/>
    <x v="0"/>
    <n v="1451530800"/>
    <n v="1448463086"/>
    <x v="0"/>
    <n v="167"/>
    <x v="0"/>
    <x v="20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.0129999999999999"/>
    <n v="299.22000000000003"/>
    <x v="0"/>
    <x v="1"/>
    <x v="1"/>
    <n v="1436380200"/>
    <n v="1433615400"/>
    <x v="0"/>
    <n v="9"/>
    <x v="0"/>
    <x v="20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n v="1.256"/>
    <n v="58.53"/>
    <x v="0"/>
    <x v="0"/>
    <x v="0"/>
    <n v="1429183656"/>
    <n v="1427369256"/>
    <x v="0"/>
    <n v="103"/>
    <x v="0"/>
    <x v="20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n v="1.024"/>
    <n v="55.37"/>
    <x v="0"/>
    <x v="1"/>
    <x v="1"/>
    <n v="1468593246"/>
    <n v="1466001246"/>
    <x v="0"/>
    <n v="111"/>
    <x v="0"/>
    <x v="20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.992"/>
    <n v="183.8"/>
    <x v="0"/>
    <x v="2"/>
    <x v="2"/>
    <n v="1435388154"/>
    <n v="1432796154"/>
    <x v="0"/>
    <n v="271"/>
    <x v="0"/>
    <x v="20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.0249999999999999"/>
    <n v="165.35"/>
    <x v="0"/>
    <x v="0"/>
    <x v="0"/>
    <n v="1433083527"/>
    <n v="1430491527"/>
    <x v="0"/>
    <n v="101"/>
    <x v="0"/>
    <x v="20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.0289999999999999"/>
    <n v="234.79"/>
    <x v="0"/>
    <x v="0"/>
    <x v="0"/>
    <n v="1449205200"/>
    <n v="1445363833"/>
    <x v="0"/>
    <n v="57"/>
    <x v="0"/>
    <x v="20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.0089999999999999"/>
    <n v="211.48"/>
    <x v="0"/>
    <x v="12"/>
    <x v="3"/>
    <n v="1434197351"/>
    <n v="1431605351"/>
    <x v="0"/>
    <n v="62"/>
    <x v="0"/>
    <x v="20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.1499999999999999"/>
    <n v="32.340000000000003"/>
    <x v="0"/>
    <x v="15"/>
    <x v="3"/>
    <n v="1489238940"/>
    <n v="1486406253"/>
    <x v="0"/>
    <n v="32"/>
    <x v="0"/>
    <x v="20"/>
    <x v="8"/>
    <x v="20"/>
    <x v="1206"/>
    <d v="2017-03-11T13:29:00"/>
  </r>
  <r>
    <n v="1207"/>
    <s v="ITALIANA"/>
    <s v="A humanistic photo book about ancestral &amp; post-modern Italy."/>
    <n v="16700"/>
    <n v="17396"/>
    <n v="1.042"/>
    <n v="123.38"/>
    <x v="0"/>
    <x v="13"/>
    <x v="3"/>
    <n v="1459418400"/>
    <n v="1456827573"/>
    <x v="0"/>
    <n v="141"/>
    <x v="0"/>
    <x v="20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n v="1.5529999999999999"/>
    <n v="207.07"/>
    <x v="0"/>
    <x v="0"/>
    <x v="0"/>
    <n v="1458835264"/>
    <n v="1456246864"/>
    <x v="0"/>
    <n v="75"/>
    <x v="0"/>
    <x v="20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.06"/>
    <n v="138.26"/>
    <x v="0"/>
    <x v="0"/>
    <x v="0"/>
    <n v="1488053905"/>
    <n v="1485461905"/>
    <x v="0"/>
    <n v="46"/>
    <x v="0"/>
    <x v="20"/>
    <x v="8"/>
    <x v="20"/>
    <x v="1209"/>
    <d v="2017-02-25T20:18:25"/>
  </r>
  <r>
    <n v="1210"/>
    <s v="Det Andra GÃ¶teborg"/>
    <s v="En fotobok om livet i det enda andra GÃ¶teborg i vÃ¤rlden"/>
    <n v="20000"/>
    <n v="50863"/>
    <n v="2.5430000000000001"/>
    <n v="493.82"/>
    <x v="0"/>
    <x v="11"/>
    <x v="9"/>
    <n v="1433106000"/>
    <n v="1431124572"/>
    <x v="0"/>
    <n v="103"/>
    <x v="0"/>
    <x v="20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n v="1.0109999999999999"/>
    <n v="168.5"/>
    <x v="0"/>
    <x v="5"/>
    <x v="5"/>
    <n v="1465505261"/>
    <n v="1464209261"/>
    <x v="0"/>
    <n v="6"/>
    <x v="0"/>
    <x v="20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.29"/>
    <n v="38.869999999999997"/>
    <x v="0"/>
    <x v="0"/>
    <x v="0"/>
    <n v="1448586000"/>
    <n v="1447195695"/>
    <x v="0"/>
    <n v="83"/>
    <x v="0"/>
    <x v="20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.022"/>
    <n v="61.53"/>
    <x v="0"/>
    <x v="1"/>
    <x v="1"/>
    <n v="1485886100"/>
    <n v="1482862100"/>
    <x v="0"/>
    <n v="108"/>
    <x v="0"/>
    <x v="20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.3180000000000001"/>
    <n v="105.44"/>
    <x v="0"/>
    <x v="0"/>
    <x v="0"/>
    <n v="1433880605"/>
    <n v="1428696605"/>
    <x v="0"/>
    <n v="25"/>
    <x v="0"/>
    <x v="20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n v="7.8609999999999998"/>
    <n v="71.59"/>
    <x v="0"/>
    <x v="0"/>
    <x v="0"/>
    <n v="1401487756"/>
    <n v="1398895756"/>
    <x v="0"/>
    <n v="549"/>
    <x v="0"/>
    <x v="20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n v="1.4570000000000001"/>
    <n v="91.88"/>
    <x v="0"/>
    <x v="0"/>
    <x v="0"/>
    <n v="1443826980"/>
    <n v="1441032457"/>
    <x v="0"/>
    <n v="222"/>
    <x v="0"/>
    <x v="20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.026"/>
    <n v="148.57"/>
    <x v="0"/>
    <x v="0"/>
    <x v="0"/>
    <n v="1468524340"/>
    <n v="1465932340"/>
    <x v="0"/>
    <n v="183"/>
    <x v="0"/>
    <x v="20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n v="1.7230000000000001"/>
    <n v="174.21"/>
    <x v="0"/>
    <x v="0"/>
    <x v="0"/>
    <n v="1446346800"/>
    <n v="1443714800"/>
    <x v="0"/>
    <n v="89"/>
    <x v="0"/>
    <x v="20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n v="1.5920000000000001"/>
    <n v="102.86"/>
    <x v="0"/>
    <x v="0"/>
    <x v="0"/>
    <n v="1476961513"/>
    <n v="1474369513"/>
    <x v="0"/>
    <n v="253"/>
    <x v="0"/>
    <x v="20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n v="1.038"/>
    <n v="111.18"/>
    <x v="0"/>
    <x v="12"/>
    <x v="3"/>
    <n v="1440515112"/>
    <n v="1437923112"/>
    <x v="0"/>
    <n v="140"/>
    <x v="0"/>
    <x v="20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.1140000000000001"/>
    <n v="23.8"/>
    <x v="0"/>
    <x v="1"/>
    <x v="1"/>
    <n v="1480809600"/>
    <n v="1478431488"/>
    <x v="0"/>
    <n v="103"/>
    <x v="0"/>
    <x v="20"/>
    <x v="8"/>
    <x v="20"/>
    <x v="1221"/>
    <d v="2016-12-04T00:00:00"/>
  </r>
  <r>
    <n v="1222"/>
    <s v="Project Pilgrim"/>
    <s v="Project Pilgrim is my effort to work towards normalizing mental health."/>
    <n v="4000"/>
    <n v="11215"/>
    <n v="2.8039999999999998"/>
    <n v="81.27"/>
    <x v="0"/>
    <x v="5"/>
    <x v="5"/>
    <n v="1459483200"/>
    <n v="1456852647"/>
    <x v="0"/>
    <n v="138"/>
    <x v="0"/>
    <x v="20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n v="1.121"/>
    <n v="116.21"/>
    <x v="0"/>
    <x v="0"/>
    <x v="0"/>
    <n v="1478754909"/>
    <n v="1476159309"/>
    <x v="0"/>
    <n v="191"/>
    <x v="0"/>
    <x v="20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n v="7.0999999999999994E-2"/>
    <n v="58.89"/>
    <x v="1"/>
    <x v="0"/>
    <x v="0"/>
    <n v="1402060302"/>
    <n v="1396876302"/>
    <x v="0"/>
    <n v="18"/>
    <x v="1"/>
    <x v="21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.3999999999999997E-2"/>
    <n v="44"/>
    <x v="1"/>
    <x v="0"/>
    <x v="0"/>
    <n v="1382478278"/>
    <n v="1377294278"/>
    <x v="0"/>
    <n v="3"/>
    <x v="1"/>
    <x v="21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n v="3.9E-2"/>
    <n v="48.43"/>
    <x v="1"/>
    <x v="0"/>
    <x v="0"/>
    <n v="1398042000"/>
    <n v="1395089981"/>
    <x v="0"/>
    <n v="40"/>
    <x v="1"/>
    <x v="21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n v="0"/>
    <x v="1"/>
    <x v="0"/>
    <x v="0"/>
    <n v="1407394800"/>
    <n v="1404770616"/>
    <x v="0"/>
    <n v="0"/>
    <x v="1"/>
    <x v="21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0.29299999999999998"/>
    <n v="61.04"/>
    <x v="1"/>
    <x v="0"/>
    <x v="0"/>
    <n v="1317231008"/>
    <n v="1312047008"/>
    <x v="0"/>
    <n v="24"/>
    <x v="1"/>
    <x v="21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8.9999999999999993E-3"/>
    <n v="25"/>
    <x v="1"/>
    <x v="0"/>
    <x v="0"/>
    <n v="1334592000"/>
    <n v="1331982127"/>
    <x v="0"/>
    <n v="1"/>
    <x v="1"/>
    <x v="21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n v="0"/>
    <x v="1"/>
    <x v="0"/>
    <x v="0"/>
    <n v="1298589630"/>
    <n v="1295997630"/>
    <x v="0"/>
    <n v="0"/>
    <x v="1"/>
    <x v="21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n v="0"/>
    <x v="1"/>
    <x v="0"/>
    <x v="0"/>
    <n v="1440723600"/>
    <n v="1436394968"/>
    <x v="0"/>
    <n v="0"/>
    <x v="1"/>
    <x v="21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8.0000000000000002E-3"/>
    <n v="40"/>
    <x v="1"/>
    <x v="0"/>
    <x v="0"/>
    <n v="1381090870"/>
    <n v="1377030070"/>
    <x v="0"/>
    <n v="1"/>
    <x v="1"/>
    <x v="21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0.11600000000000001"/>
    <n v="19.329999999999998"/>
    <x v="1"/>
    <x v="0"/>
    <x v="0"/>
    <n v="1329864374"/>
    <n v="1328049974"/>
    <x v="0"/>
    <n v="6"/>
    <x v="1"/>
    <x v="21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n v="0"/>
    <x v="1"/>
    <x v="1"/>
    <x v="1"/>
    <n v="1422903342"/>
    <n v="1420311342"/>
    <x v="0"/>
    <n v="0"/>
    <x v="1"/>
    <x v="21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2.8000000000000001E-2"/>
    <n v="35"/>
    <x v="1"/>
    <x v="0"/>
    <x v="0"/>
    <n v="1387077299"/>
    <n v="1383621299"/>
    <x v="0"/>
    <n v="6"/>
    <x v="1"/>
    <x v="21"/>
    <x v="4"/>
    <x v="21"/>
    <x v="1235"/>
    <d v="2013-12-15T03:14:59"/>
  </r>
  <r>
    <n v="1236"/>
    <s v="&quot;Volando&quot; CD Release (Canceled)"/>
    <s v="Raising money to give the musicians their due."/>
    <n v="2500"/>
    <n v="0"/>
    <n v="0"/>
    <n v="0"/>
    <x v="1"/>
    <x v="0"/>
    <x v="0"/>
    <n v="1343491200"/>
    <n v="1342801164"/>
    <x v="0"/>
    <n v="0"/>
    <x v="1"/>
    <x v="21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n v="0"/>
    <x v="1"/>
    <x v="0"/>
    <x v="0"/>
    <n v="1345790865"/>
    <n v="1344062865"/>
    <x v="0"/>
    <n v="0"/>
    <x v="1"/>
    <x v="21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0.17799999999999999"/>
    <n v="59.33"/>
    <x v="1"/>
    <x v="0"/>
    <x v="0"/>
    <n v="1312641536"/>
    <n v="1310049536"/>
    <x v="0"/>
    <n v="3"/>
    <x v="1"/>
    <x v="21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n v="0"/>
    <n v="0"/>
    <x v="1"/>
    <x v="0"/>
    <x v="0"/>
    <n v="1325804767"/>
    <n v="1323212767"/>
    <x v="0"/>
    <n v="0"/>
    <x v="1"/>
    <x v="21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n v="0.03"/>
    <n v="30.13"/>
    <x v="1"/>
    <x v="0"/>
    <x v="0"/>
    <n v="1373665860"/>
    <n v="1368579457"/>
    <x v="0"/>
    <n v="8"/>
    <x v="1"/>
    <x v="21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0.50700000000000001"/>
    <n v="74.62"/>
    <x v="1"/>
    <x v="0"/>
    <x v="0"/>
    <n v="1414994340"/>
    <n v="1413057980"/>
    <x v="0"/>
    <n v="34"/>
    <x v="1"/>
    <x v="21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n v="5.0000000000000001E-3"/>
    <n v="5"/>
    <x v="1"/>
    <x v="0"/>
    <x v="0"/>
    <n v="1315747080"/>
    <n v="1314417502"/>
    <x v="0"/>
    <n v="1"/>
    <x v="1"/>
    <x v="21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0.14099999999999999"/>
    <n v="44.5"/>
    <x v="1"/>
    <x v="0"/>
    <x v="0"/>
    <n v="1310158800"/>
    <n v="1304888771"/>
    <x v="0"/>
    <n v="38"/>
    <x v="1"/>
    <x v="21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.038"/>
    <n v="46.13"/>
    <x v="0"/>
    <x v="0"/>
    <x v="0"/>
    <n v="1366664400"/>
    <n v="1363981723"/>
    <x v="1"/>
    <n v="45"/>
    <x v="0"/>
    <x v="11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.2030000000000001"/>
    <n v="141.47"/>
    <x v="0"/>
    <x v="0"/>
    <x v="0"/>
    <n v="1402755834"/>
    <n v="1400163834"/>
    <x v="1"/>
    <n v="17"/>
    <x v="0"/>
    <x v="11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.17"/>
    <n v="75.48"/>
    <x v="0"/>
    <x v="0"/>
    <x v="0"/>
    <n v="1323136949"/>
    <n v="1319245349"/>
    <x v="1"/>
    <n v="31"/>
    <x v="0"/>
    <x v="11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n v="1.2210000000000001"/>
    <n v="85.5"/>
    <x v="0"/>
    <x v="0"/>
    <x v="0"/>
    <n v="1367823655"/>
    <n v="1365231655"/>
    <x v="1"/>
    <n v="50"/>
    <x v="0"/>
    <x v="11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n v="1.516"/>
    <n v="64.25"/>
    <x v="0"/>
    <x v="0"/>
    <x v="0"/>
    <n v="1402642740"/>
    <n v="1399563953"/>
    <x v="1"/>
    <n v="59"/>
    <x v="0"/>
    <x v="11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n v="1.044"/>
    <n v="64.47"/>
    <x v="0"/>
    <x v="0"/>
    <x v="0"/>
    <n v="1341683211"/>
    <n v="1339091211"/>
    <x v="1"/>
    <n v="81"/>
    <x v="0"/>
    <x v="11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.0019999999999998"/>
    <n v="118.2"/>
    <x v="0"/>
    <x v="0"/>
    <x v="0"/>
    <n v="1410017131"/>
    <n v="1406129131"/>
    <x v="1"/>
    <n v="508"/>
    <x v="0"/>
    <x v="11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n v="1.018"/>
    <n v="82.54"/>
    <x v="0"/>
    <x v="0"/>
    <x v="0"/>
    <n v="1316979167"/>
    <n v="1311795167"/>
    <x v="1"/>
    <n v="74"/>
    <x v="0"/>
    <x v="11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.377"/>
    <n v="34.17"/>
    <x v="0"/>
    <x v="0"/>
    <x v="0"/>
    <n v="1382658169"/>
    <n v="1380238969"/>
    <x v="1"/>
    <n v="141"/>
    <x v="0"/>
    <x v="11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n v="3038.3319999999999"/>
    <n v="42.73"/>
    <x v="0"/>
    <x v="0"/>
    <x v="0"/>
    <n v="1409770107"/>
    <n v="1407178107"/>
    <x v="1"/>
    <n v="711"/>
    <x v="0"/>
    <x v="11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n v="1.9890000000000001"/>
    <n v="94.49"/>
    <x v="0"/>
    <x v="0"/>
    <x v="0"/>
    <n v="1293857940"/>
    <n v="1288968886"/>
    <x v="1"/>
    <n v="141"/>
    <x v="0"/>
    <x v="11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.024"/>
    <n v="55.7"/>
    <x v="0"/>
    <x v="0"/>
    <x v="0"/>
    <n v="1385932652"/>
    <n v="1383337052"/>
    <x v="1"/>
    <n v="109"/>
    <x v="0"/>
    <x v="11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.18"/>
    <n v="98.03"/>
    <x v="0"/>
    <x v="0"/>
    <x v="0"/>
    <n v="1329084231"/>
    <n v="1326492231"/>
    <x v="1"/>
    <n v="361"/>
    <x v="0"/>
    <x v="11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.9470000000000001"/>
    <n v="92.1"/>
    <x v="0"/>
    <x v="0"/>
    <x v="0"/>
    <n v="1301792590"/>
    <n v="1297562590"/>
    <x v="1"/>
    <n v="176"/>
    <x v="0"/>
    <x v="1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n v="2.1309999999999998"/>
    <n v="38.18"/>
    <x v="0"/>
    <x v="0"/>
    <x v="0"/>
    <n v="1377960012"/>
    <n v="1375368012"/>
    <x v="1"/>
    <n v="670"/>
    <x v="0"/>
    <x v="11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n v="1.042"/>
    <n v="27.15"/>
    <x v="0"/>
    <x v="0"/>
    <x v="0"/>
    <n v="1402286340"/>
    <n v="1399504664"/>
    <x v="1"/>
    <n v="96"/>
    <x v="0"/>
    <x v="11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.137"/>
    <n v="50.69"/>
    <x v="0"/>
    <x v="0"/>
    <x v="0"/>
    <n v="1393445620"/>
    <n v="1390853620"/>
    <x v="1"/>
    <n v="74"/>
    <x v="0"/>
    <x v="11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n v="1.0129999999999999"/>
    <n v="38.94"/>
    <x v="0"/>
    <x v="0"/>
    <x v="0"/>
    <n v="1390983227"/>
    <n v="1388391227"/>
    <x v="1"/>
    <n v="52"/>
    <x v="0"/>
    <x v="11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n v="1.254"/>
    <n v="77.64"/>
    <x v="0"/>
    <x v="5"/>
    <x v="5"/>
    <n v="1392574692"/>
    <n v="1389982692"/>
    <x v="1"/>
    <n v="105"/>
    <x v="0"/>
    <x v="11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n v="1.19"/>
    <n v="43.54"/>
    <x v="0"/>
    <x v="0"/>
    <x v="0"/>
    <n v="1396054800"/>
    <n v="1393034470"/>
    <x v="1"/>
    <n v="41"/>
    <x v="0"/>
    <x v="1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n v="1.665"/>
    <n v="31.82"/>
    <x v="0"/>
    <x v="0"/>
    <x v="0"/>
    <n v="1383062083"/>
    <n v="1380556483"/>
    <x v="1"/>
    <n v="34"/>
    <x v="0"/>
    <x v="11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.1910000000000001"/>
    <n v="63.18"/>
    <x v="0"/>
    <x v="0"/>
    <x v="0"/>
    <n v="1291131815"/>
    <n v="1287071015"/>
    <x v="1"/>
    <n v="66"/>
    <x v="0"/>
    <x v="11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n v="1.0049999999999999"/>
    <n v="190.9"/>
    <x v="0"/>
    <x v="0"/>
    <x v="0"/>
    <n v="1389474145"/>
    <n v="1386882145"/>
    <x v="1"/>
    <n v="50"/>
    <x v="0"/>
    <x v="11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.018"/>
    <n v="140.86000000000001"/>
    <x v="0"/>
    <x v="0"/>
    <x v="0"/>
    <n v="1374674558"/>
    <n v="1372082558"/>
    <x v="1"/>
    <n v="159"/>
    <x v="0"/>
    <x v="1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n v="1.167"/>
    <n v="76.92"/>
    <x v="0"/>
    <x v="0"/>
    <x v="0"/>
    <n v="1379708247"/>
    <n v="1377116247"/>
    <x v="1"/>
    <n v="182"/>
    <x v="0"/>
    <x v="11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.0860000000000001"/>
    <n v="99.16"/>
    <x v="0"/>
    <x v="0"/>
    <x v="0"/>
    <n v="1460764800"/>
    <n v="1458157512"/>
    <x v="1"/>
    <n v="206"/>
    <x v="0"/>
    <x v="11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n v="1.147"/>
    <n v="67.88"/>
    <x v="0"/>
    <x v="0"/>
    <x v="0"/>
    <n v="1332704042"/>
    <n v="1327523642"/>
    <x v="1"/>
    <n v="169"/>
    <x v="0"/>
    <x v="11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.018"/>
    <n v="246.29"/>
    <x v="0"/>
    <x v="0"/>
    <x v="0"/>
    <n v="1384363459"/>
    <n v="1381767859"/>
    <x v="1"/>
    <n v="31"/>
    <x v="0"/>
    <x v="11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.06"/>
    <n v="189.29"/>
    <x v="0"/>
    <x v="0"/>
    <x v="0"/>
    <n v="1276574400"/>
    <n v="1270576379"/>
    <x v="1"/>
    <n v="28"/>
    <x v="0"/>
    <x v="11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n v="1.0349999999999999"/>
    <n v="76.67"/>
    <x v="0"/>
    <x v="5"/>
    <x v="5"/>
    <n v="1409506291"/>
    <n v="1406914291"/>
    <x v="1"/>
    <n v="54"/>
    <x v="0"/>
    <x v="1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.55"/>
    <n v="82.96"/>
    <x v="0"/>
    <x v="0"/>
    <x v="0"/>
    <n v="1346344425"/>
    <n v="1343320425"/>
    <x v="1"/>
    <n v="467"/>
    <x v="0"/>
    <x v="11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n v="1.621"/>
    <n v="62.52"/>
    <x v="0"/>
    <x v="0"/>
    <x v="0"/>
    <n v="1375908587"/>
    <n v="1372884587"/>
    <x v="1"/>
    <n v="389"/>
    <x v="0"/>
    <x v="11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n v="1.044"/>
    <n v="46.07"/>
    <x v="0"/>
    <x v="0"/>
    <x v="0"/>
    <n v="1251777600"/>
    <n v="1247504047"/>
    <x v="1"/>
    <n v="68"/>
    <x v="0"/>
    <x v="11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n v="1.0609999999999999"/>
    <n v="38.54"/>
    <x v="0"/>
    <x v="0"/>
    <x v="0"/>
    <n v="1346765347"/>
    <n v="1343741347"/>
    <x v="1"/>
    <n v="413"/>
    <x v="0"/>
    <x v="11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.5489999999999999"/>
    <n v="53.01"/>
    <x v="0"/>
    <x v="0"/>
    <x v="0"/>
    <n v="1403661600"/>
    <n v="1401196766"/>
    <x v="1"/>
    <n v="190"/>
    <x v="0"/>
    <x v="1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.1080000000000001"/>
    <n v="73.36"/>
    <x v="0"/>
    <x v="0"/>
    <x v="0"/>
    <n v="1395624170"/>
    <n v="1392171770"/>
    <x v="1"/>
    <n v="189"/>
    <x v="0"/>
    <x v="11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n v="1.109"/>
    <n v="127.98"/>
    <x v="0"/>
    <x v="0"/>
    <x v="0"/>
    <n v="1299003054"/>
    <n v="1291227054"/>
    <x v="1"/>
    <n v="130"/>
    <x v="0"/>
    <x v="11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n v="1.107"/>
    <n v="104.73"/>
    <x v="0"/>
    <x v="0"/>
    <x v="0"/>
    <n v="1375033836"/>
    <n v="1373305836"/>
    <x v="1"/>
    <n v="74"/>
    <x v="0"/>
    <x v="11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.236"/>
    <n v="67.67"/>
    <x v="0"/>
    <x v="0"/>
    <x v="0"/>
    <n v="1386565140"/>
    <n v="1383909855"/>
    <x v="1"/>
    <n v="274"/>
    <x v="0"/>
    <x v="11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n v="2.1110000000000002"/>
    <n v="95.93"/>
    <x v="0"/>
    <x v="0"/>
    <x v="0"/>
    <n v="1362974400"/>
    <n v="1360948389"/>
    <x v="1"/>
    <n v="22"/>
    <x v="0"/>
    <x v="11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n v="1.01"/>
    <n v="65.16"/>
    <x v="0"/>
    <x v="0"/>
    <x v="0"/>
    <n v="1483203540"/>
    <n v="1481175482"/>
    <x v="0"/>
    <n v="31"/>
    <x v="0"/>
    <x v="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n v="1.0169999999999999"/>
    <n v="32.270000000000003"/>
    <x v="0"/>
    <x v="1"/>
    <x v="1"/>
    <n v="1434808775"/>
    <n v="1433512775"/>
    <x v="0"/>
    <n v="63"/>
    <x v="0"/>
    <x v="6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n v="1.083"/>
    <n v="81.25"/>
    <x v="0"/>
    <x v="1"/>
    <x v="1"/>
    <n v="1424181600"/>
    <n v="1423041227"/>
    <x v="0"/>
    <n v="20"/>
    <x v="0"/>
    <x v="6"/>
    <x v="1"/>
    <x v="6"/>
    <x v="1286"/>
    <d v="2015-02-17T14:00:00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n v="2.42"/>
    <n v="24.2"/>
    <x v="0"/>
    <x v="1"/>
    <x v="1"/>
    <n v="1434120856"/>
    <n v="1428936856"/>
    <x v="0"/>
    <n v="25"/>
    <x v="0"/>
    <x v="6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.0049999999999999"/>
    <n v="65.87"/>
    <x v="0"/>
    <x v="0"/>
    <x v="0"/>
    <n v="1470801600"/>
    <n v="1468122163"/>
    <x v="0"/>
    <n v="61"/>
    <x v="0"/>
    <x v="6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n v="1.2509999999999999"/>
    <n v="36.08"/>
    <x v="0"/>
    <x v="0"/>
    <x v="0"/>
    <n v="1483499645"/>
    <n v="1480907645"/>
    <x v="0"/>
    <n v="52"/>
    <x v="0"/>
    <x v="6"/>
    <x v="1"/>
    <x v="6"/>
    <x v="1289"/>
    <d v="2017-01-04T03:14:05"/>
  </r>
  <r>
    <n v="1290"/>
    <s v="I Died... I Came Back, ... Whatever"/>
    <s v="Sometimes your Heart has to STOP for your Life to START."/>
    <n v="3500"/>
    <n v="3800"/>
    <n v="1.0860000000000001"/>
    <n v="44.19"/>
    <x v="0"/>
    <x v="0"/>
    <x v="0"/>
    <n v="1429772340"/>
    <n v="1427121931"/>
    <x v="0"/>
    <n v="86"/>
    <x v="0"/>
    <x v="6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.4570000000000001"/>
    <n v="104.07"/>
    <x v="0"/>
    <x v="0"/>
    <x v="0"/>
    <n v="1428390000"/>
    <n v="1425224391"/>
    <x v="0"/>
    <n v="42"/>
    <x v="0"/>
    <x v="6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n v="1.1000000000000001"/>
    <n v="35.96"/>
    <x v="0"/>
    <x v="1"/>
    <x v="1"/>
    <n v="1444172340"/>
    <n v="1441822828"/>
    <x v="0"/>
    <n v="52"/>
    <x v="0"/>
    <x v="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n v="1.022"/>
    <n v="127.79"/>
    <x v="0"/>
    <x v="0"/>
    <x v="0"/>
    <n v="1447523371"/>
    <n v="1444927771"/>
    <x v="0"/>
    <n v="120"/>
    <x v="0"/>
    <x v="6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n v="1.22"/>
    <n v="27.73"/>
    <x v="0"/>
    <x v="1"/>
    <x v="1"/>
    <n v="1445252400"/>
    <n v="1443696797"/>
    <x v="0"/>
    <n v="22"/>
    <x v="0"/>
    <x v="6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.02"/>
    <n v="39.83"/>
    <x v="0"/>
    <x v="1"/>
    <x v="1"/>
    <n v="1438189200"/>
    <n v="1435585497"/>
    <x v="0"/>
    <n v="64"/>
    <x v="0"/>
    <x v="6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.4119999999999999"/>
    <n v="52.17"/>
    <x v="0"/>
    <x v="1"/>
    <x v="1"/>
    <n v="1457914373"/>
    <n v="1456189973"/>
    <x v="0"/>
    <n v="23"/>
    <x v="0"/>
    <x v="6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.095"/>
    <n v="92.04"/>
    <x v="0"/>
    <x v="0"/>
    <x v="0"/>
    <n v="1462125358"/>
    <n v="1459533358"/>
    <x v="0"/>
    <n v="238"/>
    <x v="0"/>
    <x v="6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n v="1.0469999999999999"/>
    <n v="63.42"/>
    <x v="0"/>
    <x v="1"/>
    <x v="1"/>
    <n v="1461860432"/>
    <n v="1459268432"/>
    <x v="0"/>
    <n v="33"/>
    <x v="0"/>
    <x v="6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n v="1.24"/>
    <n v="135.63"/>
    <x v="0"/>
    <x v="0"/>
    <x v="0"/>
    <n v="1436902359"/>
    <n v="1434310359"/>
    <x v="0"/>
    <n v="32"/>
    <x v="0"/>
    <x v="6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n v="1.35"/>
    <n v="168.75"/>
    <x v="0"/>
    <x v="0"/>
    <x v="0"/>
    <n v="1464807420"/>
    <n v="1461427938"/>
    <x v="0"/>
    <n v="24"/>
    <x v="0"/>
    <x v="6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n v="1.028"/>
    <n v="70.86"/>
    <x v="0"/>
    <x v="0"/>
    <x v="0"/>
    <n v="1437447600"/>
    <n v="1436551178"/>
    <x v="0"/>
    <n v="29"/>
    <x v="0"/>
    <x v="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n v="1"/>
    <n v="50"/>
    <x v="0"/>
    <x v="0"/>
    <x v="0"/>
    <n v="1480559011"/>
    <n v="1477963411"/>
    <x v="0"/>
    <n v="50"/>
    <x v="0"/>
    <x v="6"/>
    <x v="1"/>
    <x v="6"/>
    <x v="1302"/>
    <d v="2016-12-01T02:23:31"/>
  </r>
  <r>
    <n v="1303"/>
    <s v="Forward Arena Theatre Company: Summer Season"/>
    <s v="Groundbreaking queer theatre."/>
    <n v="3500"/>
    <n v="4559.13"/>
    <n v="1.3029999999999999"/>
    <n v="42.21"/>
    <x v="0"/>
    <x v="1"/>
    <x v="1"/>
    <n v="1469962800"/>
    <n v="1468578920"/>
    <x v="0"/>
    <n v="108"/>
    <x v="0"/>
    <x v="6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0.39600000000000002"/>
    <n v="152.41"/>
    <x v="1"/>
    <x v="1"/>
    <x v="1"/>
    <n v="1489376405"/>
    <n v="1484196005"/>
    <x v="0"/>
    <n v="104"/>
    <x v="1"/>
    <x v="8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0.26"/>
    <n v="90.62"/>
    <x v="1"/>
    <x v="0"/>
    <x v="0"/>
    <n v="1469122200"/>
    <n v="1466611108"/>
    <x v="0"/>
    <n v="86"/>
    <x v="1"/>
    <x v="8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0.65200000000000002"/>
    <n v="201.6"/>
    <x v="1"/>
    <x v="0"/>
    <x v="0"/>
    <n v="1417690734"/>
    <n v="1415098734"/>
    <x v="0"/>
    <n v="356"/>
    <x v="1"/>
    <x v="8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n v="0.115"/>
    <n v="127.93"/>
    <x v="1"/>
    <x v="0"/>
    <x v="0"/>
    <n v="1455710679"/>
    <n v="1453118679"/>
    <x v="0"/>
    <n v="45"/>
    <x v="1"/>
    <x v="8"/>
    <x v="2"/>
    <x v="8"/>
    <x v="1307"/>
    <d v="2016-02-17T12:04:39"/>
  </r>
  <r>
    <n v="1308"/>
    <s v="Boost Band: Wristband Phone Charger (Canceled)"/>
    <s v="Boost Band, a wristband that charges any device"/>
    <n v="10000"/>
    <n v="1136"/>
    <n v="0.114"/>
    <n v="29.89"/>
    <x v="1"/>
    <x v="0"/>
    <x v="0"/>
    <n v="1475937812"/>
    <n v="1472481812"/>
    <x v="0"/>
    <n v="38"/>
    <x v="1"/>
    <x v="8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n v="1.1200000000000001"/>
    <n v="367.97"/>
    <x v="1"/>
    <x v="0"/>
    <x v="0"/>
    <n v="1444943468"/>
    <n v="1441919468"/>
    <x v="0"/>
    <n v="35"/>
    <x v="1"/>
    <x v="8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n v="0.155"/>
    <n v="129.16999999999999"/>
    <x v="1"/>
    <x v="0"/>
    <x v="0"/>
    <n v="1471622450"/>
    <n v="1467734450"/>
    <x v="0"/>
    <n v="24"/>
    <x v="1"/>
    <x v="8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0.32"/>
    <n v="800.7"/>
    <x v="1"/>
    <x v="0"/>
    <x v="0"/>
    <n v="1480536919"/>
    <n v="1477509319"/>
    <x v="0"/>
    <n v="100"/>
    <x v="1"/>
    <x v="8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n v="6.0000000000000001E-3"/>
    <n v="28"/>
    <x v="1"/>
    <x v="0"/>
    <x v="0"/>
    <n v="1429375922"/>
    <n v="1426783922"/>
    <x v="0"/>
    <n v="1"/>
    <x v="1"/>
    <x v="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0.311"/>
    <n v="102.02"/>
    <x v="1"/>
    <x v="0"/>
    <x v="0"/>
    <n v="1457024514"/>
    <n v="1454432514"/>
    <x v="0"/>
    <n v="122"/>
    <x v="1"/>
    <x v="8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.0999999999999999E-2"/>
    <n v="184.36"/>
    <x v="1"/>
    <x v="0"/>
    <x v="0"/>
    <n v="1477065860"/>
    <n v="1471881860"/>
    <x v="0"/>
    <n v="11"/>
    <x v="1"/>
    <x v="8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n v="0.40400000000000003"/>
    <n v="162.91999999999999"/>
    <x v="1"/>
    <x v="0"/>
    <x v="0"/>
    <n v="1446771600"/>
    <n v="1443700648"/>
    <x v="0"/>
    <n v="248"/>
    <x v="1"/>
    <x v="8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n v="0"/>
    <n v="1"/>
    <x v="1"/>
    <x v="0"/>
    <x v="0"/>
    <n v="1456700709"/>
    <n v="1453676709"/>
    <x v="0"/>
    <n v="1"/>
    <x v="1"/>
    <x v="8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5.7000000000000002E-2"/>
    <n v="603.53"/>
    <x v="1"/>
    <x v="8"/>
    <x v="7"/>
    <n v="1469109600"/>
    <n v="1464586746"/>
    <x v="0"/>
    <n v="19"/>
    <x v="1"/>
    <x v="8"/>
    <x v="2"/>
    <x v="8"/>
    <x v="1317"/>
    <d v="2016-07-21T14:00:00"/>
  </r>
  <r>
    <n v="1318"/>
    <s v="Lucky Tag: A Smart Dog Wearable That Cares (Canceled)"/>
    <s v="Your Dog's Best Friend._x000d_Revolutionize the way you care about your pups and brings you peace of mind."/>
    <n v="40000"/>
    <n v="6130"/>
    <n v="0.153"/>
    <n v="45.41"/>
    <x v="1"/>
    <x v="0"/>
    <x v="0"/>
    <n v="1420938172"/>
    <n v="1418346172"/>
    <x v="0"/>
    <n v="135"/>
    <x v="1"/>
    <x v="8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n v="0.151"/>
    <n v="97.33"/>
    <x v="1"/>
    <x v="1"/>
    <x v="1"/>
    <n v="1405094400"/>
    <n v="1403810965"/>
    <x v="0"/>
    <n v="9"/>
    <x v="1"/>
    <x v="8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5.0000000000000001E-3"/>
    <n v="167.67"/>
    <x v="1"/>
    <x v="9"/>
    <x v="3"/>
    <n v="1483138800"/>
    <n v="1480610046"/>
    <x v="0"/>
    <n v="3"/>
    <x v="1"/>
    <x v="8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.2999999999999999E-2"/>
    <n v="859.86"/>
    <x v="1"/>
    <x v="11"/>
    <x v="9"/>
    <n v="1482515937"/>
    <n v="1479923937"/>
    <x v="0"/>
    <n v="7"/>
    <x v="1"/>
    <x v="8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3.0000000000000001E-3"/>
    <n v="26.5"/>
    <x v="1"/>
    <x v="1"/>
    <x v="1"/>
    <n v="1432223125"/>
    <n v="1429631125"/>
    <x v="0"/>
    <n v="4"/>
    <x v="1"/>
    <x v="8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8.8999999999999996E-2"/>
    <n v="30.27"/>
    <x v="1"/>
    <x v="0"/>
    <x v="0"/>
    <n v="1461653700"/>
    <n v="1458665146"/>
    <x v="0"/>
    <n v="44"/>
    <x v="1"/>
    <x v="8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9.8000000000000004E-2"/>
    <n v="54.67"/>
    <x v="1"/>
    <x v="0"/>
    <x v="0"/>
    <n v="1476371552"/>
    <n v="1473779552"/>
    <x v="0"/>
    <n v="90"/>
    <x v="1"/>
    <x v="8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.4E-2"/>
    <n v="60.75"/>
    <x v="1"/>
    <x v="0"/>
    <x v="0"/>
    <n v="1483063435"/>
    <n v="1480471435"/>
    <x v="0"/>
    <n v="8"/>
    <x v="1"/>
    <x v="8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.0999999999999999E-2"/>
    <n v="102.73"/>
    <x v="1"/>
    <x v="0"/>
    <x v="0"/>
    <n v="1421348428"/>
    <n v="1417460428"/>
    <x v="0"/>
    <n v="11"/>
    <x v="1"/>
    <x v="8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3.5999999999999997E-2"/>
    <n v="41.59"/>
    <x v="1"/>
    <x v="0"/>
    <x v="0"/>
    <n v="1432916235"/>
    <n v="1430324235"/>
    <x v="0"/>
    <n v="41"/>
    <x v="1"/>
    <x v="8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.3E-2"/>
    <n v="116.53"/>
    <x v="1"/>
    <x v="0"/>
    <x v="0"/>
    <n v="1476458734"/>
    <n v="1472570734"/>
    <x v="0"/>
    <n v="15"/>
    <x v="1"/>
    <x v="8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8.0000000000000002E-3"/>
    <n v="45.33"/>
    <x v="1"/>
    <x v="0"/>
    <x v="0"/>
    <n v="1417501145"/>
    <n v="1414041545"/>
    <x v="0"/>
    <n v="9"/>
    <x v="1"/>
    <x v="8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0.22500000000000001"/>
    <n v="157.46"/>
    <x v="1"/>
    <x v="0"/>
    <x v="0"/>
    <n v="1467432000"/>
    <n v="1464763109"/>
    <x v="0"/>
    <n v="50"/>
    <x v="1"/>
    <x v="8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.4E-2"/>
    <n v="100.5"/>
    <x v="1"/>
    <x v="0"/>
    <x v="0"/>
    <n v="1471435554"/>
    <n v="1468843554"/>
    <x v="0"/>
    <n v="34"/>
    <x v="1"/>
    <x v="8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n v="0"/>
    <x v="1"/>
    <x v="16"/>
    <x v="11"/>
    <n v="1485480408"/>
    <n v="1482888408"/>
    <x v="0"/>
    <n v="0"/>
    <x v="1"/>
    <x v="8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n v="0"/>
    <x v="1"/>
    <x v="2"/>
    <x v="2"/>
    <n v="1405478025"/>
    <n v="1402886025"/>
    <x v="0"/>
    <n v="0"/>
    <x v="1"/>
    <x v="8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n v="0.108"/>
    <n v="51.82"/>
    <x v="1"/>
    <x v="0"/>
    <x v="0"/>
    <n v="1457721287"/>
    <n v="1455129287"/>
    <x v="0"/>
    <n v="276"/>
    <x v="1"/>
    <x v="8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n v="0.19800000000000001"/>
    <n v="308.75"/>
    <x v="1"/>
    <x v="0"/>
    <x v="0"/>
    <n v="1449354502"/>
    <n v="1446762502"/>
    <x v="0"/>
    <n v="16"/>
    <x v="1"/>
    <x v="8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0.84899999999999998"/>
    <n v="379.23"/>
    <x v="1"/>
    <x v="0"/>
    <x v="0"/>
    <n v="1418849028"/>
    <n v="1415825028"/>
    <x v="0"/>
    <n v="224"/>
    <x v="1"/>
    <x v="8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0.49399999999999999"/>
    <n v="176.36"/>
    <x v="1"/>
    <x v="0"/>
    <x v="0"/>
    <n v="1488549079"/>
    <n v="1485957079"/>
    <x v="0"/>
    <n v="140"/>
    <x v="1"/>
    <x v="8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.3000000000000002E-2"/>
    <n v="66.069999999999993"/>
    <x v="1"/>
    <x v="0"/>
    <x v="0"/>
    <n v="1438543033"/>
    <n v="1435951033"/>
    <x v="0"/>
    <n v="15"/>
    <x v="1"/>
    <x v="8"/>
    <x v="2"/>
    <x v="8"/>
    <x v="1338"/>
    <d v="2015-08-02T19:17:13"/>
  </r>
  <r>
    <n v="1339"/>
    <s v="Linkoo (Canceled)"/>
    <s v="World's Smallest customizable Phone &amp; GPS Watch for kids !"/>
    <n v="50000"/>
    <n v="3317"/>
    <n v="6.6000000000000003E-2"/>
    <n v="89.65"/>
    <x v="1"/>
    <x v="0"/>
    <x v="0"/>
    <n v="1418056315"/>
    <n v="1414164715"/>
    <x v="0"/>
    <n v="37"/>
    <x v="1"/>
    <x v="8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n v="0"/>
    <n v="0"/>
    <x v="1"/>
    <x v="0"/>
    <x v="0"/>
    <n v="1408112253"/>
    <n v="1405520253"/>
    <x v="0"/>
    <n v="0"/>
    <x v="1"/>
    <x v="8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0.70399999999999996"/>
    <n v="382.39"/>
    <x v="1"/>
    <x v="1"/>
    <x v="1"/>
    <n v="1475333917"/>
    <n v="1472569117"/>
    <x v="0"/>
    <n v="46"/>
    <x v="1"/>
    <x v="8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2E-3"/>
    <n v="100"/>
    <x v="1"/>
    <x v="0"/>
    <x v="0"/>
    <n v="1437161739"/>
    <n v="1434569739"/>
    <x v="0"/>
    <n v="1"/>
    <x v="1"/>
    <x v="8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.0229999999999999"/>
    <n v="158.36000000000001"/>
    <x v="1"/>
    <x v="0"/>
    <x v="0"/>
    <n v="1471579140"/>
    <n v="1466512683"/>
    <x v="0"/>
    <n v="323"/>
    <x v="1"/>
    <x v="8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.7770000000000001"/>
    <n v="40.76"/>
    <x v="0"/>
    <x v="5"/>
    <x v="5"/>
    <n v="1467313039"/>
    <n v="1464807439"/>
    <x v="0"/>
    <n v="139"/>
    <x v="0"/>
    <x v="9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.25"/>
    <n v="53.57"/>
    <x v="0"/>
    <x v="0"/>
    <x v="0"/>
    <n v="1405366359"/>
    <n v="1402342359"/>
    <x v="0"/>
    <n v="7"/>
    <x v="0"/>
    <x v="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n v="1.4730000000000001"/>
    <n v="48.45"/>
    <x v="0"/>
    <x v="0"/>
    <x v="0"/>
    <n v="1372297751"/>
    <n v="1369705751"/>
    <x v="0"/>
    <n v="149"/>
    <x v="0"/>
    <x v="9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.022"/>
    <n v="82.42"/>
    <x v="0"/>
    <x v="0"/>
    <x v="0"/>
    <n v="1425741525"/>
    <n v="1423149525"/>
    <x v="0"/>
    <n v="31"/>
    <x v="0"/>
    <x v="9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.0189999999999999"/>
    <n v="230.19"/>
    <x v="0"/>
    <x v="0"/>
    <x v="0"/>
    <n v="1418904533"/>
    <n v="1416485333"/>
    <x v="0"/>
    <n v="26"/>
    <x v="0"/>
    <x v="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.0419999999999998"/>
    <n v="59.36"/>
    <x v="0"/>
    <x v="5"/>
    <x v="5"/>
    <n v="1450249140"/>
    <n v="1447055935"/>
    <x v="0"/>
    <n v="172"/>
    <x v="0"/>
    <x v="9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.0409999999999999"/>
    <n v="66.7"/>
    <x v="0"/>
    <x v="0"/>
    <x v="0"/>
    <n v="1451089134"/>
    <n v="1448497134"/>
    <x v="0"/>
    <n v="78"/>
    <x v="0"/>
    <x v="9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n v="1.0129999999999999"/>
    <n v="168.78"/>
    <x v="0"/>
    <x v="0"/>
    <x v="0"/>
    <n v="1455299144"/>
    <n v="1452707144"/>
    <x v="0"/>
    <n v="120"/>
    <x v="0"/>
    <x v="9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n v="1.361"/>
    <n v="59.97"/>
    <x v="0"/>
    <x v="0"/>
    <x v="0"/>
    <n v="1441425540"/>
    <n v="1436968366"/>
    <x v="0"/>
    <n v="227"/>
    <x v="0"/>
    <x v="9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n v="1.3360000000000001"/>
    <n v="31.81"/>
    <x v="0"/>
    <x v="0"/>
    <x v="0"/>
    <n v="1362960000"/>
    <n v="1359946188"/>
    <x v="0"/>
    <n v="42"/>
    <x v="0"/>
    <x v="9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.3029999999999999"/>
    <n v="24.42"/>
    <x v="0"/>
    <x v="1"/>
    <x v="1"/>
    <n v="1465672979"/>
    <n v="1463080979"/>
    <x v="0"/>
    <n v="64"/>
    <x v="0"/>
    <x v="9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.2270000000000001"/>
    <n v="25.35"/>
    <x v="0"/>
    <x v="1"/>
    <x v="1"/>
    <n v="1354269600"/>
    <n v="1351663605"/>
    <x v="0"/>
    <n v="121"/>
    <x v="0"/>
    <x v="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.8280000000000001"/>
    <n v="71.44"/>
    <x v="0"/>
    <x v="0"/>
    <x v="0"/>
    <n v="1372985760"/>
    <n v="1370393760"/>
    <x v="0"/>
    <n v="87"/>
    <x v="0"/>
    <x v="9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n v="1.2529999999999999"/>
    <n v="38.549999999999997"/>
    <x v="0"/>
    <x v="0"/>
    <x v="0"/>
    <n v="1362117540"/>
    <n v="1359587137"/>
    <x v="0"/>
    <n v="65"/>
    <x v="0"/>
    <x v="9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n v="1.117"/>
    <n v="68.37"/>
    <x v="0"/>
    <x v="0"/>
    <x v="0"/>
    <n v="1309009323"/>
    <n v="1306417323"/>
    <x v="0"/>
    <n v="49"/>
    <x v="0"/>
    <x v="9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.1579999999999999"/>
    <n v="40.21"/>
    <x v="0"/>
    <x v="0"/>
    <x v="0"/>
    <n v="1309980790"/>
    <n v="1304623990"/>
    <x v="0"/>
    <n v="19"/>
    <x v="0"/>
    <x v="9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n v="1.732"/>
    <n v="32.07"/>
    <x v="0"/>
    <x v="0"/>
    <x v="0"/>
    <n v="1343943420"/>
    <n v="1341524220"/>
    <x v="0"/>
    <n v="81"/>
    <x v="0"/>
    <x v="9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.26"/>
    <n v="28.63"/>
    <x v="0"/>
    <x v="1"/>
    <x v="1"/>
    <n v="1403370772"/>
    <n v="1400778772"/>
    <x v="0"/>
    <n v="264"/>
    <x v="0"/>
    <x v="9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n v="1.091"/>
    <n v="43.64"/>
    <x v="0"/>
    <x v="0"/>
    <x v="0"/>
    <n v="1378592731"/>
    <n v="1373408731"/>
    <x v="0"/>
    <n v="25"/>
    <x v="0"/>
    <x v="9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"/>
    <n v="40"/>
    <x v="0"/>
    <x v="0"/>
    <x v="0"/>
    <n v="1455523140"/>
    <n v="1453925727"/>
    <x v="0"/>
    <n v="5"/>
    <x v="0"/>
    <x v="9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.1859999999999999"/>
    <n v="346.04"/>
    <x v="0"/>
    <x v="8"/>
    <x v="7"/>
    <n v="1420648906"/>
    <n v="1415464906"/>
    <x v="0"/>
    <n v="144"/>
    <x v="0"/>
    <x v="11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.0029999999999999"/>
    <n v="81.739999999999995"/>
    <x v="0"/>
    <x v="0"/>
    <x v="0"/>
    <n v="1426523752"/>
    <n v="1423935352"/>
    <x v="0"/>
    <n v="92"/>
    <x v="0"/>
    <x v="11"/>
    <x v="4"/>
    <x v="11"/>
    <x v="1365"/>
    <d v="2015-03-16T16:35:52"/>
  </r>
  <r>
    <n v="1366"/>
    <s v="Kick It! A Tribute to the A.K.s"/>
    <s v="A musical memorial for Alexi Petersen."/>
    <n v="7500"/>
    <n v="9486.69"/>
    <n v="1.2649999999999999"/>
    <n v="64.540000000000006"/>
    <x v="0"/>
    <x v="0"/>
    <x v="0"/>
    <n v="1417049663"/>
    <n v="1413158063"/>
    <x v="0"/>
    <n v="147"/>
    <x v="0"/>
    <x v="11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n v="1.143"/>
    <n v="63.48"/>
    <x v="0"/>
    <x v="0"/>
    <x v="0"/>
    <n v="1447463050"/>
    <n v="1444867450"/>
    <x v="0"/>
    <n v="90"/>
    <x v="0"/>
    <x v="11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n v="1.107"/>
    <n v="63.62"/>
    <x v="0"/>
    <x v="0"/>
    <x v="0"/>
    <n v="1434342894"/>
    <n v="1432269294"/>
    <x v="0"/>
    <n v="87"/>
    <x v="0"/>
    <x v="11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.0529999999999999"/>
    <n v="83.97"/>
    <x v="0"/>
    <x v="0"/>
    <x v="0"/>
    <n v="1397225746"/>
    <n v="1394633746"/>
    <x v="0"/>
    <n v="406"/>
    <x v="0"/>
    <x v="11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n v="1.0369999999999999"/>
    <n v="77.75"/>
    <x v="0"/>
    <x v="0"/>
    <x v="0"/>
    <n v="1381881890"/>
    <n v="1380585890"/>
    <x v="0"/>
    <n v="20"/>
    <x v="0"/>
    <x v="11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n v="1.071"/>
    <n v="107.07"/>
    <x v="0"/>
    <x v="0"/>
    <x v="0"/>
    <n v="1431022342"/>
    <n v="1428430342"/>
    <x v="0"/>
    <n v="70"/>
    <x v="0"/>
    <x v="11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n v="1.24"/>
    <n v="38.75"/>
    <x v="0"/>
    <x v="0"/>
    <x v="0"/>
    <n v="1342115132"/>
    <n v="1339523132"/>
    <x v="0"/>
    <n v="16"/>
    <x v="0"/>
    <x v="11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n v="1.05"/>
    <n v="201.94"/>
    <x v="0"/>
    <x v="0"/>
    <x v="0"/>
    <n v="1483138233"/>
    <n v="1480546233"/>
    <x v="0"/>
    <n v="52"/>
    <x v="0"/>
    <x v="11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.895"/>
    <n v="43.06"/>
    <x v="0"/>
    <x v="0"/>
    <x v="0"/>
    <n v="1458874388"/>
    <n v="1456285988"/>
    <x v="0"/>
    <n v="66"/>
    <x v="0"/>
    <x v="11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.7130000000000001"/>
    <n v="62.87"/>
    <x v="0"/>
    <x v="6"/>
    <x v="3"/>
    <n v="1484444119"/>
    <n v="1481852119"/>
    <x v="0"/>
    <n v="109"/>
    <x v="0"/>
    <x v="11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n v="2.5249999999999999"/>
    <n v="55.61"/>
    <x v="0"/>
    <x v="1"/>
    <x v="1"/>
    <n v="1480784606"/>
    <n v="1478189006"/>
    <x v="0"/>
    <n v="168"/>
    <x v="0"/>
    <x v="1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.1619999999999999"/>
    <n v="48.71"/>
    <x v="0"/>
    <x v="0"/>
    <x v="0"/>
    <n v="1486095060"/>
    <n v="1484198170"/>
    <x v="0"/>
    <n v="31"/>
    <x v="0"/>
    <x v="11"/>
    <x v="4"/>
    <x v="11"/>
    <x v="1377"/>
    <d v="2017-02-03T04:11:00"/>
  </r>
  <r>
    <n v="1378"/>
    <s v="SIX BY SEVEN"/>
    <s v="A psychedelic post rock masterpiece!"/>
    <n v="2000"/>
    <n v="4067"/>
    <n v="2.0339999999999998"/>
    <n v="30.58"/>
    <x v="0"/>
    <x v="1"/>
    <x v="1"/>
    <n v="1470075210"/>
    <n v="1468779210"/>
    <x v="0"/>
    <n v="133"/>
    <x v="0"/>
    <x v="1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n v="1.1160000000000001"/>
    <n v="73.91"/>
    <x v="0"/>
    <x v="0"/>
    <x v="0"/>
    <n v="1433504876"/>
    <n v="1430912876"/>
    <x v="0"/>
    <n v="151"/>
    <x v="0"/>
    <x v="1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n v="4.24"/>
    <n v="21.2"/>
    <x v="0"/>
    <x v="0"/>
    <x v="0"/>
    <n v="1433815200"/>
    <n v="1431886706"/>
    <x v="0"/>
    <n v="5"/>
    <x v="0"/>
    <x v="11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.071"/>
    <n v="73.36"/>
    <x v="0"/>
    <x v="0"/>
    <x v="0"/>
    <n v="1482988125"/>
    <n v="1480396125"/>
    <x v="0"/>
    <n v="73"/>
    <x v="0"/>
    <x v="11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n v="1.044"/>
    <n v="56.41"/>
    <x v="0"/>
    <x v="0"/>
    <x v="0"/>
    <n v="1367867536"/>
    <n v="1365275536"/>
    <x v="0"/>
    <n v="148"/>
    <x v="0"/>
    <x v="1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.1240000000000001"/>
    <n v="50.25"/>
    <x v="0"/>
    <x v="5"/>
    <x v="5"/>
    <n v="1482457678"/>
    <n v="1480729678"/>
    <x v="0"/>
    <n v="93"/>
    <x v="0"/>
    <x v="11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n v="1.2410000000000001"/>
    <n v="68.94"/>
    <x v="0"/>
    <x v="0"/>
    <x v="0"/>
    <n v="1436117922"/>
    <n v="1433525922"/>
    <x v="0"/>
    <n v="63"/>
    <x v="0"/>
    <x v="11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n v="1.1040000000000001"/>
    <n v="65.91"/>
    <x v="0"/>
    <x v="12"/>
    <x v="3"/>
    <n v="1461931860"/>
    <n v="1457109121"/>
    <x v="0"/>
    <n v="134"/>
    <x v="0"/>
    <x v="1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n v="2.1880000000000002"/>
    <n v="62.5"/>
    <x v="0"/>
    <x v="0"/>
    <x v="0"/>
    <n v="1438183889"/>
    <n v="1435591889"/>
    <x v="0"/>
    <n v="14"/>
    <x v="0"/>
    <x v="11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n v="1.3660000000000001"/>
    <n v="70.06"/>
    <x v="0"/>
    <x v="0"/>
    <x v="0"/>
    <n v="1433305800"/>
    <n v="1430604395"/>
    <x v="0"/>
    <n v="78"/>
    <x v="0"/>
    <x v="11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.3480000000000001"/>
    <n v="60.18"/>
    <x v="0"/>
    <x v="0"/>
    <x v="0"/>
    <n v="1476720840"/>
    <n v="1474469117"/>
    <x v="0"/>
    <n v="112"/>
    <x v="0"/>
    <x v="11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n v="1.454"/>
    <n v="21.38"/>
    <x v="0"/>
    <x v="1"/>
    <x v="1"/>
    <n v="1471087957"/>
    <n v="1468495957"/>
    <x v="0"/>
    <n v="34"/>
    <x v="0"/>
    <x v="1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n v="1.091"/>
    <n v="160.79"/>
    <x v="0"/>
    <x v="0"/>
    <x v="0"/>
    <n v="1430154720"/>
    <n v="1427224606"/>
    <x v="0"/>
    <n v="19"/>
    <x v="0"/>
    <x v="11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n v="1.1020000000000001"/>
    <n v="42.38"/>
    <x v="0"/>
    <x v="0"/>
    <x v="0"/>
    <n v="1440219540"/>
    <n v="1436369818"/>
    <x v="0"/>
    <n v="13"/>
    <x v="0"/>
    <x v="11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n v="1.1359999999999999"/>
    <n v="27.32"/>
    <x v="0"/>
    <x v="0"/>
    <x v="0"/>
    <n v="1456976586"/>
    <n v="1454298186"/>
    <x v="0"/>
    <n v="104"/>
    <x v="0"/>
    <x v="11"/>
    <x v="4"/>
    <x v="11"/>
    <x v="1392"/>
    <d v="2016-03-03T03:43:06"/>
  </r>
  <r>
    <n v="1393"/>
    <s v="WolfHunt | Social Commentary Rock Project"/>
    <s v="Rock n' Roll tales of our times"/>
    <n v="10000"/>
    <n v="10235"/>
    <n v="1.024"/>
    <n v="196.83"/>
    <x v="0"/>
    <x v="0"/>
    <x v="0"/>
    <n v="1470068523"/>
    <n v="1467476523"/>
    <x v="0"/>
    <n v="52"/>
    <x v="0"/>
    <x v="11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.2210000000000001"/>
    <n v="53.88"/>
    <x v="0"/>
    <x v="0"/>
    <x v="0"/>
    <n v="1488337200"/>
    <n v="1484623726"/>
    <x v="0"/>
    <n v="17"/>
    <x v="0"/>
    <x v="11"/>
    <x v="4"/>
    <x v="11"/>
    <x v="1394"/>
    <d v="2017-03-01T03:00:00"/>
  </r>
  <r>
    <n v="1395"/>
    <s v="Quiet Oaks Full Length Album"/>
    <s v="Help Quiet Oaks record their debut album!!!"/>
    <n v="3500"/>
    <n v="3916"/>
    <n v="1.119"/>
    <n v="47.76"/>
    <x v="0"/>
    <x v="0"/>
    <x v="0"/>
    <n v="1484430481"/>
    <n v="1481838481"/>
    <x v="0"/>
    <n v="82"/>
    <x v="0"/>
    <x v="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.073"/>
    <n v="88.19"/>
    <x v="0"/>
    <x v="0"/>
    <x v="0"/>
    <n v="1423871882"/>
    <n v="1421279882"/>
    <x v="0"/>
    <n v="73"/>
    <x v="0"/>
    <x v="11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.139"/>
    <n v="72.06"/>
    <x v="0"/>
    <x v="0"/>
    <x v="0"/>
    <n v="1477603140"/>
    <n v="1475013710"/>
    <x v="0"/>
    <n v="158"/>
    <x v="0"/>
    <x v="11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.097"/>
    <n v="74.25"/>
    <x v="0"/>
    <x v="0"/>
    <x v="0"/>
    <n v="1467752334"/>
    <n v="1465160334"/>
    <x v="0"/>
    <n v="65"/>
    <x v="0"/>
    <x v="11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.2609999999999999"/>
    <n v="61.7"/>
    <x v="0"/>
    <x v="0"/>
    <x v="0"/>
    <n v="1412640373"/>
    <n v="1410048373"/>
    <x v="0"/>
    <n v="184"/>
    <x v="0"/>
    <x v="11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.6739999999999999"/>
    <n v="17.239999999999998"/>
    <x v="0"/>
    <x v="1"/>
    <x v="1"/>
    <n v="1465709400"/>
    <n v="1462695073"/>
    <x v="0"/>
    <n v="34"/>
    <x v="0"/>
    <x v="11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.9649999999999999"/>
    <n v="51.72"/>
    <x v="0"/>
    <x v="0"/>
    <x v="0"/>
    <n v="1369612474"/>
    <n v="1367798074"/>
    <x v="0"/>
    <n v="240"/>
    <x v="0"/>
    <x v="1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n v="1.0920000000000001"/>
    <n v="24.15"/>
    <x v="0"/>
    <x v="1"/>
    <x v="1"/>
    <n v="1430439411"/>
    <n v="1425259011"/>
    <x v="0"/>
    <n v="113"/>
    <x v="0"/>
    <x v="11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n v="1.026"/>
    <n v="62.17"/>
    <x v="0"/>
    <x v="0"/>
    <x v="0"/>
    <n v="1374802235"/>
    <n v="1372210235"/>
    <x v="0"/>
    <n v="66"/>
    <x v="0"/>
    <x v="11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n v="1.7000000000000001E-2"/>
    <n v="48.2"/>
    <x v="2"/>
    <x v="1"/>
    <x v="1"/>
    <n v="1424607285"/>
    <n v="1422447285"/>
    <x v="1"/>
    <n v="5"/>
    <x v="1"/>
    <x v="2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n v="4.0000000000000001E-3"/>
    <n v="6.18"/>
    <x v="2"/>
    <x v="0"/>
    <x v="0"/>
    <n v="1417195201"/>
    <n v="1414599601"/>
    <x v="1"/>
    <n v="17"/>
    <x v="1"/>
    <x v="22"/>
    <x v="3"/>
    <x v="22"/>
    <x v="1405"/>
    <d v="2014-11-28T17:20:01"/>
  </r>
  <r>
    <n v="1406"/>
    <s v="Man Down! Translation project"/>
    <s v="The White coat and the battle dress uniform"/>
    <n v="12000"/>
    <n v="15"/>
    <n v="1E-3"/>
    <n v="5"/>
    <x v="2"/>
    <x v="13"/>
    <x v="3"/>
    <n v="1449914400"/>
    <n v="1445336607"/>
    <x v="0"/>
    <n v="3"/>
    <x v="1"/>
    <x v="22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n v="5.0000000000000001E-3"/>
    <n v="7.5"/>
    <x v="2"/>
    <x v="0"/>
    <x v="0"/>
    <n v="1407847978"/>
    <n v="1405687978"/>
    <x v="0"/>
    <n v="2"/>
    <x v="1"/>
    <x v="22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.1999999999999995E-2"/>
    <n v="12"/>
    <x v="2"/>
    <x v="1"/>
    <x v="1"/>
    <n v="1447451756"/>
    <n v="1444856156"/>
    <x v="0"/>
    <n v="6"/>
    <x v="1"/>
    <x v="2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n v="0"/>
    <n v="0"/>
    <x v="2"/>
    <x v="0"/>
    <x v="0"/>
    <n v="1420085535"/>
    <n v="1414897935"/>
    <x v="0"/>
    <n v="0"/>
    <x v="1"/>
    <x v="22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n v="1"/>
    <x v="2"/>
    <x v="13"/>
    <x v="3"/>
    <n v="1464939520"/>
    <n v="1461051520"/>
    <x v="0"/>
    <n v="1"/>
    <x v="1"/>
    <x v="22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2E-3"/>
    <n v="2.33"/>
    <x v="2"/>
    <x v="1"/>
    <x v="1"/>
    <n v="1423185900"/>
    <n v="1420766700"/>
    <x v="0"/>
    <n v="3"/>
    <x v="1"/>
    <x v="22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n v="4.5999999999999999E-2"/>
    <n v="24.62"/>
    <x v="2"/>
    <x v="0"/>
    <x v="0"/>
    <n v="1417656699"/>
    <n v="1415064699"/>
    <x v="0"/>
    <n v="13"/>
    <x v="1"/>
    <x v="2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n v="0.05"/>
    <n v="100"/>
    <x v="2"/>
    <x v="13"/>
    <x v="3"/>
    <n v="1455964170"/>
    <n v="1450780170"/>
    <x v="0"/>
    <n v="1"/>
    <x v="1"/>
    <x v="22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n v="2E-3"/>
    <n v="1"/>
    <x v="2"/>
    <x v="0"/>
    <x v="0"/>
    <n v="1483423467"/>
    <n v="1480831467"/>
    <x v="0"/>
    <n v="1"/>
    <x v="1"/>
    <x v="22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0.182"/>
    <n v="88.89"/>
    <x v="2"/>
    <x v="0"/>
    <x v="0"/>
    <n v="1439741591"/>
    <n v="1436285591"/>
    <x v="0"/>
    <n v="9"/>
    <x v="1"/>
    <x v="22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n v="0"/>
    <n v="0"/>
    <x v="2"/>
    <x v="0"/>
    <x v="0"/>
    <n v="1448147619"/>
    <n v="1445552019"/>
    <x v="0"/>
    <n v="0"/>
    <x v="1"/>
    <x v="22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n v="1.2E-2"/>
    <n v="27.5"/>
    <x v="2"/>
    <x v="0"/>
    <x v="0"/>
    <n v="1442315460"/>
    <n v="1439696174"/>
    <x v="0"/>
    <n v="2"/>
    <x v="1"/>
    <x v="22"/>
    <x v="3"/>
    <x v="22"/>
    <x v="1417"/>
    <d v="2015-09-15T11:11:00"/>
  </r>
  <r>
    <n v="1418"/>
    <s v="Realidades del Hombre"/>
    <s v="Â¿Y si hubiera una camino intermedio entre ciencia y religion?_x000d_Descubre la respuesta ayudando a publicar y traducir este libro."/>
    <n v="3000"/>
    <n v="6"/>
    <n v="2E-3"/>
    <n v="6"/>
    <x v="2"/>
    <x v="3"/>
    <x v="3"/>
    <n v="1456397834"/>
    <n v="1453805834"/>
    <x v="0"/>
    <n v="1"/>
    <x v="1"/>
    <x v="22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.0999999999999994E-2"/>
    <n v="44.5"/>
    <x v="2"/>
    <x v="0"/>
    <x v="0"/>
    <n v="1476010619"/>
    <n v="1473418619"/>
    <x v="0"/>
    <n v="10"/>
    <x v="1"/>
    <x v="22"/>
    <x v="3"/>
    <x v="22"/>
    <x v="1419"/>
    <d v="2016-10-09T10:56:59"/>
  </r>
  <r>
    <n v="1420"/>
    <s v="Shakespeare in the Hood - Romeo and Juliet"/>
    <s v="Help me butcher Shakespeare in a satirical fashion."/>
    <n v="110"/>
    <n v="3"/>
    <n v="2.7E-2"/>
    <n v="1"/>
    <x v="2"/>
    <x v="0"/>
    <x v="0"/>
    <n v="1467129686"/>
    <n v="1464969686"/>
    <x v="0"/>
    <n v="3"/>
    <x v="1"/>
    <x v="22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1E-3"/>
    <n v="100"/>
    <x v="2"/>
    <x v="11"/>
    <x v="9"/>
    <n v="1423432709"/>
    <n v="1420840709"/>
    <x v="0"/>
    <n v="2"/>
    <x v="1"/>
    <x v="22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1E-3"/>
    <n v="13"/>
    <x v="2"/>
    <x v="4"/>
    <x v="4"/>
    <n v="1474436704"/>
    <n v="1471844704"/>
    <x v="0"/>
    <n v="2"/>
    <x v="1"/>
    <x v="22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3.0000000000000001E-3"/>
    <n v="100"/>
    <x v="2"/>
    <x v="2"/>
    <x v="2"/>
    <n v="1451637531"/>
    <n v="1449045531"/>
    <x v="0"/>
    <n v="1"/>
    <x v="1"/>
    <x v="22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n v="0.20399999999999999"/>
    <n v="109.07"/>
    <x v="2"/>
    <x v="0"/>
    <x v="0"/>
    <n v="1479233602"/>
    <n v="1478106802"/>
    <x v="0"/>
    <n v="14"/>
    <x v="1"/>
    <x v="22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n v="0"/>
    <x v="2"/>
    <x v="0"/>
    <x v="0"/>
    <n v="1430276959"/>
    <n v="1427684959"/>
    <x v="0"/>
    <n v="0"/>
    <x v="1"/>
    <x v="22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n v="0"/>
    <x v="2"/>
    <x v="12"/>
    <x v="3"/>
    <n v="1440408120"/>
    <n v="1435224120"/>
    <x v="0"/>
    <n v="0"/>
    <x v="1"/>
    <x v="22"/>
    <x v="3"/>
    <x v="22"/>
    <x v="1426"/>
    <d v="2015-08-24T09:22:00"/>
  </r>
  <r>
    <n v="1427"/>
    <s v="WHAT CAN I DO?..."/>
    <s v="The book with advices that can save many lives._x000d_You will find here many case studies, extreme situations and solutions."/>
    <n v="5000"/>
    <n v="419"/>
    <n v="8.4000000000000005E-2"/>
    <n v="104.75"/>
    <x v="2"/>
    <x v="12"/>
    <x v="3"/>
    <n v="1474230385"/>
    <n v="1471638385"/>
    <x v="0"/>
    <n v="4"/>
    <x v="1"/>
    <x v="22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4.4999999999999998E-2"/>
    <n v="15"/>
    <x v="2"/>
    <x v="3"/>
    <x v="3"/>
    <n v="1459584417"/>
    <n v="1456996017"/>
    <x v="0"/>
    <n v="3"/>
    <x v="1"/>
    <x v="22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n v="0"/>
    <n v="0"/>
    <x v="2"/>
    <x v="0"/>
    <x v="0"/>
    <n v="1428629242"/>
    <n v="1426037242"/>
    <x v="0"/>
    <n v="0"/>
    <x v="1"/>
    <x v="22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n v="8.1000000000000003E-2"/>
    <n v="80.599999999999994"/>
    <x v="2"/>
    <x v="0"/>
    <x v="0"/>
    <n v="1419017488"/>
    <n v="1416339088"/>
    <x v="0"/>
    <n v="5"/>
    <x v="1"/>
    <x v="22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0.31900000000000001"/>
    <n v="115.55"/>
    <x v="2"/>
    <x v="0"/>
    <x v="0"/>
    <n v="1448517816"/>
    <n v="1445922216"/>
    <x v="0"/>
    <n v="47"/>
    <x v="1"/>
    <x v="22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n v="0"/>
    <n v="0"/>
    <x v="2"/>
    <x v="0"/>
    <x v="0"/>
    <n v="1437417828"/>
    <n v="1434825828"/>
    <x v="0"/>
    <n v="0"/>
    <x v="1"/>
    <x v="22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n v="6.7000000000000004E-2"/>
    <n v="80.5"/>
    <x v="2"/>
    <x v="13"/>
    <x v="3"/>
    <n v="1481367600"/>
    <n v="1477839675"/>
    <x v="0"/>
    <n v="10"/>
    <x v="1"/>
    <x v="22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n v="0.1"/>
    <n v="744.55"/>
    <x v="2"/>
    <x v="8"/>
    <x v="7"/>
    <n v="1433775600"/>
    <n v="1431973478"/>
    <x v="0"/>
    <n v="11"/>
    <x v="1"/>
    <x v="22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n v="1E-3"/>
    <n v="7.5"/>
    <x v="2"/>
    <x v="13"/>
    <x v="3"/>
    <n v="1444589020"/>
    <n v="1441997020"/>
    <x v="0"/>
    <n v="2"/>
    <x v="1"/>
    <x v="22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8.0000000000000002E-3"/>
    <n v="38.5"/>
    <x v="2"/>
    <x v="12"/>
    <x v="3"/>
    <n v="1456043057"/>
    <n v="1453451057"/>
    <x v="0"/>
    <n v="2"/>
    <x v="1"/>
    <x v="22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n v="0.26900000000000002"/>
    <n v="36.68"/>
    <x v="2"/>
    <x v="0"/>
    <x v="0"/>
    <n v="1405227540"/>
    <n v="1402058739"/>
    <x v="0"/>
    <n v="22"/>
    <x v="1"/>
    <x v="22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0.03"/>
    <n v="75"/>
    <x v="2"/>
    <x v="8"/>
    <x v="7"/>
    <n v="1461765300"/>
    <n v="1459198499"/>
    <x v="0"/>
    <n v="8"/>
    <x v="1"/>
    <x v="22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6.6000000000000003E-2"/>
    <n v="30"/>
    <x v="2"/>
    <x v="5"/>
    <x v="5"/>
    <n v="1425758101"/>
    <n v="1423166101"/>
    <x v="0"/>
    <n v="6"/>
    <x v="1"/>
    <x v="22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n v="1"/>
    <x v="2"/>
    <x v="13"/>
    <x v="3"/>
    <n v="1464285463"/>
    <n v="1461693463"/>
    <x v="0"/>
    <n v="1"/>
    <x v="1"/>
    <x v="22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.0999999999999999E-2"/>
    <n v="673.33"/>
    <x v="2"/>
    <x v="1"/>
    <x v="1"/>
    <n v="1441995769"/>
    <n v="1436811769"/>
    <x v="0"/>
    <n v="3"/>
    <x v="1"/>
    <x v="22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n v="0"/>
    <x v="2"/>
    <x v="0"/>
    <x v="0"/>
    <n v="1464190158"/>
    <n v="1461598158"/>
    <x v="0"/>
    <n v="0"/>
    <x v="1"/>
    <x v="22"/>
    <x v="3"/>
    <x v="22"/>
    <x v="1442"/>
    <d v="2016-05-25T15:29:18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n v="0"/>
    <n v="0"/>
    <x v="2"/>
    <x v="6"/>
    <x v="3"/>
    <n v="1483395209"/>
    <n v="1480803209"/>
    <x v="0"/>
    <n v="0"/>
    <x v="1"/>
    <x v="22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n v="0"/>
    <n v="0"/>
    <x v="2"/>
    <x v="12"/>
    <x v="3"/>
    <n v="1442091462"/>
    <n v="1436907462"/>
    <x v="0"/>
    <n v="0"/>
    <x v="1"/>
    <x v="22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n v="0"/>
    <x v="2"/>
    <x v="12"/>
    <x v="3"/>
    <n v="1434286855"/>
    <n v="1431694855"/>
    <x v="0"/>
    <n v="0"/>
    <x v="1"/>
    <x v="22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n v="0"/>
    <x v="2"/>
    <x v="13"/>
    <x v="3"/>
    <n v="1461235478"/>
    <n v="1459507478"/>
    <x v="0"/>
    <n v="0"/>
    <x v="1"/>
    <x v="22"/>
    <x v="3"/>
    <x v="22"/>
    <x v="1446"/>
    <d v="2016-04-21T10:44:38"/>
  </r>
  <r>
    <n v="1447"/>
    <s v="Indian Language Dictionary"/>
    <s v="I'm creating a dictionary of multiple Indian languages."/>
    <n v="500000"/>
    <n v="75"/>
    <n v="0"/>
    <n v="25"/>
    <x v="2"/>
    <x v="0"/>
    <x v="0"/>
    <n v="1467999134"/>
    <n v="1465407134"/>
    <x v="0"/>
    <n v="3"/>
    <x v="1"/>
    <x v="22"/>
    <x v="3"/>
    <x v="22"/>
    <x v="1447"/>
    <d v="2016-07-08T17:32:14"/>
  </r>
  <r>
    <n v="1448"/>
    <s v="Focus on changing your situation"/>
    <s v="For people in schools to the retired._x000d_Aim is to get in to schools,gyms,work places and to travel all over the world doing talks on it."/>
    <n v="200000"/>
    <n v="0"/>
    <n v="0"/>
    <n v="0"/>
    <x v="2"/>
    <x v="2"/>
    <x v="2"/>
    <n v="1432272300"/>
    <n v="1429655318"/>
    <x v="0"/>
    <n v="0"/>
    <x v="1"/>
    <x v="22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n v="0"/>
    <x v="2"/>
    <x v="0"/>
    <x v="0"/>
    <n v="1431286105"/>
    <n v="1427138905"/>
    <x v="0"/>
    <n v="0"/>
    <x v="1"/>
    <x v="22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n v="0"/>
    <n v="1"/>
    <x v="2"/>
    <x v="0"/>
    <x v="0"/>
    <n v="1455941197"/>
    <n v="1453349197"/>
    <x v="0"/>
    <n v="1"/>
    <x v="1"/>
    <x v="22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n v="0"/>
    <n v="1"/>
    <x v="1"/>
    <x v="0"/>
    <x v="0"/>
    <n v="1416355259"/>
    <n v="1413759659"/>
    <x v="0"/>
    <n v="2"/>
    <x v="1"/>
    <x v="22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n v="0"/>
    <n v="0"/>
    <x v="1"/>
    <x v="0"/>
    <x v="0"/>
    <n v="1406566363"/>
    <n v="1403974363"/>
    <x v="0"/>
    <n v="0"/>
    <x v="1"/>
    <x v="22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n v="0"/>
    <x v="1"/>
    <x v="6"/>
    <x v="3"/>
    <n v="1492270947"/>
    <n v="1488386547"/>
    <x v="0"/>
    <n v="0"/>
    <x v="1"/>
    <x v="22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8.9999999999999993E-3"/>
    <n v="15"/>
    <x v="1"/>
    <x v="3"/>
    <x v="3"/>
    <n v="1461535140"/>
    <n v="1459716480"/>
    <x v="0"/>
    <n v="1"/>
    <x v="1"/>
    <x v="22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0.105"/>
    <n v="225"/>
    <x v="1"/>
    <x v="0"/>
    <x v="0"/>
    <n v="1409924340"/>
    <n v="1405181320"/>
    <x v="0"/>
    <n v="7"/>
    <x v="1"/>
    <x v="22"/>
    <x v="3"/>
    <x v="22"/>
    <x v="1455"/>
    <d v="2014-09-05T13:39:00"/>
  </r>
  <r>
    <n v="1456"/>
    <s v="Sometimes you don't need love (Canceled)"/>
    <s v="English Version of my auto-published novel"/>
    <n v="5000"/>
    <n v="145"/>
    <n v="2.9000000000000001E-2"/>
    <n v="48.33"/>
    <x v="1"/>
    <x v="13"/>
    <x v="3"/>
    <n v="1483459365"/>
    <n v="1480867365"/>
    <x v="0"/>
    <n v="3"/>
    <x v="1"/>
    <x v="22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n v="0"/>
    <n v="0"/>
    <x v="1"/>
    <x v="0"/>
    <x v="0"/>
    <n v="1447281044"/>
    <n v="1444685444"/>
    <x v="0"/>
    <n v="0"/>
    <x v="1"/>
    <x v="22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n v="0"/>
    <x v="1"/>
    <x v="0"/>
    <x v="0"/>
    <n v="1407729600"/>
    <n v="1405097760"/>
    <x v="0"/>
    <n v="0"/>
    <x v="1"/>
    <x v="22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n v="0"/>
    <n v="0"/>
    <x v="1"/>
    <x v="8"/>
    <x v="7"/>
    <n v="1449077100"/>
    <n v="1446612896"/>
    <x v="0"/>
    <n v="0"/>
    <x v="1"/>
    <x v="22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n v="0"/>
    <n v="0"/>
    <x v="1"/>
    <x v="0"/>
    <x v="0"/>
    <n v="1417391100"/>
    <n v="1412371898"/>
    <x v="0"/>
    <n v="0"/>
    <x v="1"/>
    <x v="22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n v="1.012"/>
    <n v="44.67"/>
    <x v="0"/>
    <x v="0"/>
    <x v="0"/>
    <n v="1413849600"/>
    <n v="1410967754"/>
    <x v="1"/>
    <n v="340"/>
    <x v="0"/>
    <x v="23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n v="1.085"/>
    <n v="28.94"/>
    <x v="0"/>
    <x v="0"/>
    <x v="0"/>
    <n v="1365609271"/>
    <n v="1363017271"/>
    <x v="1"/>
    <n v="150"/>
    <x v="0"/>
    <x v="23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.4770000000000001"/>
    <n v="35.44"/>
    <x v="0"/>
    <x v="0"/>
    <x v="0"/>
    <n v="1365367938"/>
    <n v="1361483538"/>
    <x v="1"/>
    <n v="25"/>
    <x v="0"/>
    <x v="23"/>
    <x v="3"/>
    <x v="23"/>
    <x v="1463"/>
    <d v="2013-04-07T20:52:18"/>
  </r>
  <r>
    <n v="1464"/>
    <s v="Science Studio"/>
    <s v="The Best Science Media on the Web"/>
    <n v="5000"/>
    <n v="8160"/>
    <n v="1.6319999999999999"/>
    <n v="34.869999999999997"/>
    <x v="0"/>
    <x v="0"/>
    <x v="0"/>
    <n v="1361029958"/>
    <n v="1358437958"/>
    <x v="1"/>
    <n v="234"/>
    <x v="0"/>
    <x v="23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.5640000000000001"/>
    <n v="52.62"/>
    <x v="0"/>
    <x v="0"/>
    <x v="0"/>
    <n v="1332385200"/>
    <n v="1329759452"/>
    <x v="1"/>
    <n v="2602"/>
    <x v="0"/>
    <x v="23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n v="1.079"/>
    <n v="69.599999999999994"/>
    <x v="0"/>
    <x v="0"/>
    <x v="0"/>
    <n v="1452574800"/>
    <n v="1449029266"/>
    <x v="1"/>
    <n v="248"/>
    <x v="0"/>
    <x v="23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n v="1.151"/>
    <n v="76.72"/>
    <x v="0"/>
    <x v="0"/>
    <x v="0"/>
    <n v="1332699285"/>
    <n v="1327518885"/>
    <x v="1"/>
    <n v="600"/>
    <x v="0"/>
    <x v="23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n v="1.024"/>
    <n v="33.19"/>
    <x v="0"/>
    <x v="0"/>
    <x v="0"/>
    <n v="1307838049"/>
    <n v="1302654049"/>
    <x v="1"/>
    <n v="293"/>
    <x v="0"/>
    <x v="23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n v="1.0840000000000001"/>
    <n v="149.46"/>
    <x v="0"/>
    <x v="0"/>
    <x v="0"/>
    <n v="1360938109"/>
    <n v="1358346109"/>
    <x v="1"/>
    <n v="321"/>
    <x v="0"/>
    <x v="23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n v="1.2509999999999999"/>
    <n v="23.17"/>
    <x v="0"/>
    <x v="0"/>
    <x v="0"/>
    <n v="1356724263"/>
    <n v="1354909863"/>
    <x v="1"/>
    <n v="81"/>
    <x v="0"/>
    <x v="23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n v="1.038"/>
    <n v="96.88"/>
    <x v="0"/>
    <x v="0"/>
    <x v="0"/>
    <n v="1428620334"/>
    <n v="1426028334"/>
    <x v="1"/>
    <n v="343"/>
    <x v="0"/>
    <x v="2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.387"/>
    <n v="103.2"/>
    <x v="0"/>
    <x v="0"/>
    <x v="0"/>
    <n v="1381928503"/>
    <n v="1379336503"/>
    <x v="1"/>
    <n v="336"/>
    <x v="0"/>
    <x v="23"/>
    <x v="3"/>
    <x v="23"/>
    <x v="1472"/>
    <d v="2013-10-16T13:01:43"/>
  </r>
  <r>
    <n v="1473"/>
    <s v="ONE LOVES ONLY FORM"/>
    <s v="Public Radio Project"/>
    <n v="1500"/>
    <n v="1807.74"/>
    <n v="1.2050000000000001"/>
    <n v="38.46"/>
    <x v="0"/>
    <x v="0"/>
    <x v="0"/>
    <n v="1330644639"/>
    <n v="1328052639"/>
    <x v="1"/>
    <n v="47"/>
    <x v="0"/>
    <x v="2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n v="1.123"/>
    <n v="44.32"/>
    <x v="0"/>
    <x v="0"/>
    <x v="0"/>
    <n v="1379093292"/>
    <n v="1376501292"/>
    <x v="1"/>
    <n v="76"/>
    <x v="0"/>
    <x v="23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n v="1.887"/>
    <n v="64.17"/>
    <x v="0"/>
    <x v="0"/>
    <x v="0"/>
    <n v="1419051540"/>
    <n v="1416244863"/>
    <x v="1"/>
    <n v="441"/>
    <x v="0"/>
    <x v="23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n v="6.6159999999999997"/>
    <n v="43.33"/>
    <x v="0"/>
    <x v="0"/>
    <x v="0"/>
    <n v="1315616422"/>
    <n v="1313024422"/>
    <x v="1"/>
    <n v="916"/>
    <x v="0"/>
    <x v="2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n v="1.113"/>
    <n v="90.5"/>
    <x v="0"/>
    <x v="0"/>
    <x v="0"/>
    <n v="1324609200"/>
    <n v="1319467604"/>
    <x v="1"/>
    <n v="369"/>
    <x v="0"/>
    <x v="23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n v="11.816000000000001"/>
    <n v="29.19"/>
    <x v="0"/>
    <x v="0"/>
    <x v="0"/>
    <n v="1368564913"/>
    <n v="1367355313"/>
    <x v="1"/>
    <n v="20242"/>
    <x v="0"/>
    <x v="2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.3740000000000001"/>
    <n v="30.96"/>
    <x v="0"/>
    <x v="0"/>
    <x v="0"/>
    <n v="1399694340"/>
    <n v="1398448389"/>
    <x v="1"/>
    <n v="71"/>
    <x v="0"/>
    <x v="23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n v="1.17"/>
    <n v="92.16"/>
    <x v="0"/>
    <x v="0"/>
    <x v="0"/>
    <n v="1374858000"/>
    <n v="1373408699"/>
    <x v="1"/>
    <n v="635"/>
    <x v="0"/>
    <x v="23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.1000000000000001E-2"/>
    <n v="17.5"/>
    <x v="2"/>
    <x v="5"/>
    <x v="5"/>
    <n v="1383430145"/>
    <n v="1380838145"/>
    <x v="0"/>
    <n v="6"/>
    <x v="1"/>
    <x v="10"/>
    <x v="3"/>
    <x v="10"/>
    <x v="1481"/>
    <d v="2013-11-02T22:09:05"/>
  </r>
  <r>
    <n v="1482"/>
    <s v="Black Matter: Reality is in the eyes of the beholder"/>
    <s v="Those who believe, call them Gods._x000d_Those who don't believe, call them aliens._x000d_Either way, you can't stop the war."/>
    <n v="5000"/>
    <n v="5"/>
    <n v="1E-3"/>
    <n v="5"/>
    <x v="2"/>
    <x v="0"/>
    <x v="0"/>
    <n v="1347004260"/>
    <n v="1345062936"/>
    <x v="0"/>
    <n v="1"/>
    <x v="1"/>
    <x v="10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n v="7.0000000000000001E-3"/>
    <n v="25"/>
    <x v="2"/>
    <x v="0"/>
    <x v="0"/>
    <n v="1469162275"/>
    <n v="1467002275"/>
    <x v="0"/>
    <n v="2"/>
    <x v="1"/>
    <x v="10"/>
    <x v="3"/>
    <x v="10"/>
    <x v="1483"/>
    <d v="2016-07-22T04:37:55"/>
  </r>
  <r>
    <n v="1484"/>
    <s v="a book called filtered down thru the stars"/>
    <s v="The mussings of an old wizard"/>
    <n v="2000"/>
    <n v="0"/>
    <n v="0"/>
    <n v="0"/>
    <x v="2"/>
    <x v="0"/>
    <x v="0"/>
    <n v="1342882260"/>
    <n v="1337834963"/>
    <x v="0"/>
    <n v="0"/>
    <x v="1"/>
    <x v="1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n v="2.1999999999999999E-2"/>
    <n v="50"/>
    <x v="2"/>
    <x v="0"/>
    <x v="0"/>
    <n v="1434827173"/>
    <n v="1430939173"/>
    <x v="0"/>
    <n v="3"/>
    <x v="1"/>
    <x v="1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2E-3"/>
    <n v="16"/>
    <x v="2"/>
    <x v="0"/>
    <x v="0"/>
    <n v="1425009761"/>
    <n v="1422417761"/>
    <x v="0"/>
    <n v="3"/>
    <x v="1"/>
    <x v="10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n v="0"/>
    <n v="0"/>
    <x v="2"/>
    <x v="0"/>
    <x v="0"/>
    <n v="1470175271"/>
    <n v="1467583271"/>
    <x v="0"/>
    <n v="0"/>
    <x v="1"/>
    <x v="1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n v="2.4E-2"/>
    <n v="60"/>
    <x v="2"/>
    <x v="2"/>
    <x v="2"/>
    <n v="1388928660"/>
    <n v="1386336660"/>
    <x v="0"/>
    <n v="6"/>
    <x v="1"/>
    <x v="1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n v="0"/>
    <x v="2"/>
    <x v="0"/>
    <x v="0"/>
    <n v="1352994052"/>
    <n v="1350398452"/>
    <x v="0"/>
    <n v="0"/>
    <x v="1"/>
    <x v="1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0.309"/>
    <n v="47.11"/>
    <x v="2"/>
    <x v="0"/>
    <x v="0"/>
    <n v="1380720474"/>
    <n v="1378214874"/>
    <x v="0"/>
    <n v="19"/>
    <x v="1"/>
    <x v="10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n v="8.3000000000000004E-2"/>
    <n v="100"/>
    <x v="2"/>
    <x v="0"/>
    <x v="0"/>
    <n v="1424014680"/>
    <n v="1418922443"/>
    <x v="0"/>
    <n v="1"/>
    <x v="1"/>
    <x v="1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n v="8.0000000000000002E-3"/>
    <n v="15"/>
    <x v="2"/>
    <x v="0"/>
    <x v="0"/>
    <n v="1308431646"/>
    <n v="1305839646"/>
    <x v="0"/>
    <n v="2"/>
    <x v="1"/>
    <x v="10"/>
    <x v="3"/>
    <x v="10"/>
    <x v="1492"/>
    <d v="2011-06-18T21:14:06"/>
  </r>
  <r>
    <n v="1493"/>
    <s v="The Great Grand Zeppelin Chase"/>
    <s v="Help illustrate the sequel to the bestselling _x000d_The Transylvania Flying Squad of Detectives"/>
    <n v="2400"/>
    <n v="0"/>
    <n v="0"/>
    <n v="0"/>
    <x v="2"/>
    <x v="0"/>
    <x v="0"/>
    <n v="1371415675"/>
    <n v="1368823675"/>
    <x v="0"/>
    <n v="0"/>
    <x v="1"/>
    <x v="1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8.8999999999999996E-2"/>
    <n v="40.450000000000003"/>
    <x v="2"/>
    <x v="0"/>
    <x v="0"/>
    <n v="1428075480"/>
    <n v="1425489613"/>
    <x v="0"/>
    <n v="11"/>
    <x v="1"/>
    <x v="10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n v="0"/>
    <n v="0"/>
    <x v="2"/>
    <x v="0"/>
    <x v="0"/>
    <n v="1314471431"/>
    <n v="1311879431"/>
    <x v="0"/>
    <n v="0"/>
    <x v="1"/>
    <x v="1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n v="0"/>
    <n v="0"/>
    <x v="2"/>
    <x v="0"/>
    <x v="0"/>
    <n v="1410866659"/>
    <n v="1405682659"/>
    <x v="0"/>
    <n v="0"/>
    <x v="1"/>
    <x v="1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n v="0"/>
    <n v="1"/>
    <x v="2"/>
    <x v="0"/>
    <x v="0"/>
    <n v="1375299780"/>
    <n v="1371655522"/>
    <x v="0"/>
    <n v="1"/>
    <x v="1"/>
    <x v="10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.9E-2"/>
    <n v="19"/>
    <x v="2"/>
    <x v="0"/>
    <x v="0"/>
    <n v="1409787378"/>
    <n v="1405899378"/>
    <x v="0"/>
    <n v="3"/>
    <x v="1"/>
    <x v="10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n v="3.0000000000000001E-3"/>
    <n v="5"/>
    <x v="2"/>
    <x v="0"/>
    <x v="0"/>
    <n v="1470355833"/>
    <n v="1465171833"/>
    <x v="0"/>
    <n v="1"/>
    <x v="1"/>
    <x v="10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0.25"/>
    <n v="46.73"/>
    <x v="2"/>
    <x v="0"/>
    <x v="0"/>
    <n v="1367444557"/>
    <n v="1364852557"/>
    <x v="0"/>
    <n v="15"/>
    <x v="1"/>
    <x v="10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n v="1.663"/>
    <n v="97.73"/>
    <x v="0"/>
    <x v="5"/>
    <x v="5"/>
    <n v="1436364023"/>
    <n v="1433772023"/>
    <x v="1"/>
    <n v="885"/>
    <x v="0"/>
    <x v="20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n v="1.014"/>
    <n v="67.84"/>
    <x v="0"/>
    <x v="1"/>
    <x v="1"/>
    <n v="1458943200"/>
    <n v="1456491680"/>
    <x v="1"/>
    <n v="329"/>
    <x v="0"/>
    <x v="20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.079"/>
    <n v="56.98"/>
    <x v="0"/>
    <x v="18"/>
    <x v="3"/>
    <n v="1477210801"/>
    <n v="1472026801"/>
    <x v="1"/>
    <n v="71"/>
    <x v="0"/>
    <x v="20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n v="2.7789999999999999"/>
    <n v="67.16"/>
    <x v="0"/>
    <x v="1"/>
    <x v="1"/>
    <n v="1402389180"/>
    <n v="1399996024"/>
    <x v="1"/>
    <n v="269"/>
    <x v="0"/>
    <x v="20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.036"/>
    <n v="48.04"/>
    <x v="0"/>
    <x v="12"/>
    <x v="3"/>
    <n v="1458676860"/>
    <n v="1455446303"/>
    <x v="1"/>
    <n v="345"/>
    <x v="0"/>
    <x v="20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n v="1.1140000000000001"/>
    <n v="38.86"/>
    <x v="0"/>
    <x v="1"/>
    <x v="1"/>
    <n v="1406227904"/>
    <n v="1403635904"/>
    <x v="1"/>
    <n v="43"/>
    <x v="0"/>
    <x v="20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.15"/>
    <n v="78.180000000000007"/>
    <x v="0"/>
    <x v="0"/>
    <x v="0"/>
    <n v="1273911000"/>
    <n v="1268822909"/>
    <x v="1"/>
    <n v="33"/>
    <x v="0"/>
    <x v="20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.1080000000000001"/>
    <n v="97.11"/>
    <x v="0"/>
    <x v="0"/>
    <x v="0"/>
    <n v="1403880281"/>
    <n v="1401201881"/>
    <x v="1"/>
    <n v="211"/>
    <x v="0"/>
    <x v="20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n v="1.236"/>
    <n v="110.39"/>
    <x v="0"/>
    <x v="12"/>
    <x v="3"/>
    <n v="1487113140"/>
    <n v="1484570885"/>
    <x v="1"/>
    <n v="196"/>
    <x v="0"/>
    <x v="20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.01"/>
    <n v="39.92"/>
    <x v="0"/>
    <x v="1"/>
    <x v="1"/>
    <n v="1405761278"/>
    <n v="1403169278"/>
    <x v="1"/>
    <n v="405"/>
    <x v="0"/>
    <x v="20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n v="1.1180000000000001"/>
    <n v="75.98"/>
    <x v="0"/>
    <x v="0"/>
    <x v="0"/>
    <n v="1447858804"/>
    <n v="1445263204"/>
    <x v="1"/>
    <n v="206"/>
    <x v="0"/>
    <x v="20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.5880000000000001"/>
    <n v="58.38"/>
    <x v="0"/>
    <x v="0"/>
    <x v="0"/>
    <n v="1486311939"/>
    <n v="1483719939"/>
    <x v="1"/>
    <n v="335"/>
    <x v="0"/>
    <x v="20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n v="1.5"/>
    <n v="55.82"/>
    <x v="0"/>
    <x v="1"/>
    <x v="1"/>
    <n v="1405523866"/>
    <n v="1402931866"/>
    <x v="1"/>
    <n v="215"/>
    <x v="0"/>
    <x v="20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n v="1.0649999999999999"/>
    <n v="151.24"/>
    <x v="0"/>
    <x v="0"/>
    <x v="0"/>
    <n v="1443363640"/>
    <n v="1439907640"/>
    <x v="1"/>
    <n v="176"/>
    <x v="0"/>
    <x v="20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n v="1.5720000000000001"/>
    <n v="849.67"/>
    <x v="0"/>
    <x v="10"/>
    <x v="8"/>
    <n v="1458104697"/>
    <n v="1455516297"/>
    <x v="1"/>
    <n v="555"/>
    <x v="0"/>
    <x v="20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.087"/>
    <n v="159.24"/>
    <x v="0"/>
    <x v="0"/>
    <x v="0"/>
    <n v="1475762400"/>
    <n v="1473160292"/>
    <x v="1"/>
    <n v="116"/>
    <x v="0"/>
    <x v="20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.62"/>
    <n v="39.51"/>
    <x v="0"/>
    <x v="0"/>
    <x v="0"/>
    <n v="1417845600"/>
    <n v="1415194553"/>
    <x v="1"/>
    <n v="615"/>
    <x v="0"/>
    <x v="20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n v="2.0539999999999998"/>
    <n v="130.53"/>
    <x v="0"/>
    <x v="0"/>
    <x v="0"/>
    <n v="1401565252"/>
    <n v="1398973252"/>
    <x v="1"/>
    <n v="236"/>
    <x v="0"/>
    <x v="20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n v="1.034"/>
    <n v="64.16"/>
    <x v="0"/>
    <x v="0"/>
    <x v="0"/>
    <n v="1403301540"/>
    <n v="1400867283"/>
    <x v="1"/>
    <n v="145"/>
    <x v="0"/>
    <x v="20"/>
    <x v="8"/>
    <x v="20"/>
    <x v="1519"/>
    <d v="2014-06-20T21:59:00"/>
  </r>
  <r>
    <n v="1520"/>
    <s v="TULIPS"/>
    <s v="A self-published photography book by Andrew Miksys from his new series about Belarus"/>
    <n v="18000"/>
    <n v="18625"/>
    <n v="1.0349999999999999"/>
    <n v="111.53"/>
    <x v="0"/>
    <x v="0"/>
    <x v="0"/>
    <n v="1418961600"/>
    <n v="1415824513"/>
    <x v="1"/>
    <n v="167"/>
    <x v="0"/>
    <x v="20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.0680000000000001"/>
    <n v="170.45"/>
    <x v="0"/>
    <x v="0"/>
    <x v="0"/>
    <n v="1465272091"/>
    <n v="1462248091"/>
    <x v="1"/>
    <n v="235"/>
    <x v="0"/>
    <x v="20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.39"/>
    <n v="133.74"/>
    <x v="0"/>
    <x v="0"/>
    <x v="0"/>
    <n v="1413575739"/>
    <n v="1410983739"/>
    <x v="1"/>
    <n v="452"/>
    <x v="0"/>
    <x v="20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n v="1.248"/>
    <n v="95.83"/>
    <x v="0"/>
    <x v="0"/>
    <x v="0"/>
    <n v="1419292800"/>
    <n v="1416592916"/>
    <x v="1"/>
    <n v="241"/>
    <x v="0"/>
    <x v="20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n v="2.0699999999999998"/>
    <n v="221.79"/>
    <x v="0"/>
    <x v="11"/>
    <x v="9"/>
    <n v="1487592090"/>
    <n v="1485000090"/>
    <x v="1"/>
    <n v="28"/>
    <x v="0"/>
    <x v="20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.74"/>
    <n v="32.32"/>
    <x v="0"/>
    <x v="0"/>
    <x v="0"/>
    <n v="1471539138"/>
    <n v="1468947138"/>
    <x v="1"/>
    <n v="140"/>
    <x v="0"/>
    <x v="20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.2030000000000001"/>
    <n v="98.84"/>
    <x v="0"/>
    <x v="0"/>
    <x v="0"/>
    <n v="1453185447"/>
    <n v="1448951847"/>
    <x v="1"/>
    <n v="280"/>
    <x v="0"/>
    <x v="20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n v="1.1040000000000001"/>
    <n v="55.22"/>
    <x v="0"/>
    <x v="0"/>
    <x v="0"/>
    <n v="1489497886"/>
    <n v="1487082286"/>
    <x v="1"/>
    <n v="70"/>
    <x v="0"/>
    <x v="20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n v="2.8159999999999998"/>
    <n v="52.79"/>
    <x v="0"/>
    <x v="0"/>
    <x v="0"/>
    <n v="1485907200"/>
    <n v="1483292122"/>
    <x v="1"/>
    <n v="160"/>
    <x v="0"/>
    <x v="20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n v="1.0069999999999999"/>
    <n v="135.66999999999999"/>
    <x v="0"/>
    <x v="0"/>
    <x v="0"/>
    <n v="1426773920"/>
    <n v="1424185520"/>
    <x v="1"/>
    <n v="141"/>
    <x v="0"/>
    <x v="20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.3480000000000001"/>
    <n v="53.99"/>
    <x v="0"/>
    <x v="0"/>
    <x v="0"/>
    <n v="1445624695"/>
    <n v="1443464695"/>
    <x v="1"/>
    <n v="874"/>
    <x v="0"/>
    <x v="20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n v="1.76"/>
    <n v="56.64"/>
    <x v="0"/>
    <x v="0"/>
    <x v="0"/>
    <n v="1417402800"/>
    <n v="1414610126"/>
    <x v="1"/>
    <n v="73"/>
    <x v="0"/>
    <x v="20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n v="4.84"/>
    <n v="82.32"/>
    <x v="0"/>
    <x v="2"/>
    <x v="2"/>
    <n v="1455548400"/>
    <n v="1453461865"/>
    <x v="1"/>
    <n v="294"/>
    <x v="0"/>
    <x v="20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n v="1.4510000000000001"/>
    <n v="88.26"/>
    <x v="0"/>
    <x v="0"/>
    <x v="0"/>
    <n v="1462161540"/>
    <n v="1457913777"/>
    <x v="1"/>
    <n v="740"/>
    <x v="0"/>
    <x v="20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.1769999999999996"/>
    <n v="84.91"/>
    <x v="0"/>
    <x v="0"/>
    <x v="0"/>
    <n v="1441383062"/>
    <n v="1438791062"/>
    <x v="1"/>
    <n v="369"/>
    <x v="0"/>
    <x v="20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.3240000000000001"/>
    <n v="48.15"/>
    <x v="0"/>
    <x v="0"/>
    <x v="0"/>
    <n v="1464040800"/>
    <n v="1461527631"/>
    <x v="1"/>
    <n v="110"/>
    <x v="0"/>
    <x v="20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.5030000000000001"/>
    <n v="66.02"/>
    <x v="0"/>
    <x v="0"/>
    <x v="0"/>
    <n v="1440702910"/>
    <n v="1438110910"/>
    <x v="1"/>
    <n v="455"/>
    <x v="0"/>
    <x v="20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n v="1.7989999999999999"/>
    <n v="96.38"/>
    <x v="0"/>
    <x v="12"/>
    <x v="3"/>
    <n v="1470506400"/>
    <n v="1467358427"/>
    <x v="1"/>
    <n v="224"/>
    <x v="0"/>
    <x v="20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.026"/>
    <n v="156.16999999999999"/>
    <x v="0"/>
    <x v="0"/>
    <x v="0"/>
    <n v="1421952370"/>
    <n v="1418064370"/>
    <x v="1"/>
    <n v="46"/>
    <x v="0"/>
    <x v="20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.36"/>
    <n v="95.76"/>
    <x v="0"/>
    <x v="0"/>
    <x v="0"/>
    <n v="1483481019"/>
    <n v="1480629819"/>
    <x v="0"/>
    <n v="284"/>
    <x v="0"/>
    <x v="20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.179"/>
    <n v="180.41"/>
    <x v="0"/>
    <x v="0"/>
    <x v="0"/>
    <n v="1416964500"/>
    <n v="1414368616"/>
    <x v="1"/>
    <n v="98"/>
    <x v="0"/>
    <x v="20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n v="0"/>
    <n v="3"/>
    <x v="2"/>
    <x v="0"/>
    <x v="0"/>
    <n v="1420045538"/>
    <n v="1417453538"/>
    <x v="0"/>
    <n v="2"/>
    <x v="1"/>
    <x v="24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n v="0.04"/>
    <n v="20"/>
    <x v="2"/>
    <x v="5"/>
    <x v="5"/>
    <n v="1435708500"/>
    <n v="1434412500"/>
    <x v="0"/>
    <n v="1"/>
    <x v="1"/>
    <x v="24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n v="4.0000000000000001E-3"/>
    <n v="10"/>
    <x v="2"/>
    <x v="0"/>
    <x v="0"/>
    <n v="1416662034"/>
    <n v="1414066434"/>
    <x v="0"/>
    <n v="1"/>
    <x v="1"/>
    <x v="24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n v="0"/>
    <n v="0"/>
    <x v="2"/>
    <x v="0"/>
    <x v="0"/>
    <n v="1427847480"/>
    <n v="1424222024"/>
    <x v="0"/>
    <n v="0"/>
    <x v="1"/>
    <x v="24"/>
    <x v="8"/>
    <x v="24"/>
    <x v="1544"/>
    <d v="2015-04-01T00:18:00"/>
  </r>
  <r>
    <n v="1545"/>
    <s v="Nevada County Hearts"/>
    <s v="&quot;He will not be a wise man who does not study human hearts!&quot;_x000d_Hope in natural art, creation!"/>
    <n v="3000"/>
    <n v="1"/>
    <n v="0"/>
    <n v="1"/>
    <x v="2"/>
    <x v="0"/>
    <x v="0"/>
    <n v="1425330960"/>
    <n v="1422393234"/>
    <x v="0"/>
    <n v="1"/>
    <x v="1"/>
    <x v="24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n v="0.28899999999999998"/>
    <n v="26.27"/>
    <x v="2"/>
    <x v="1"/>
    <x v="1"/>
    <n v="1410930399"/>
    <n v="1405746399"/>
    <x v="0"/>
    <n v="11"/>
    <x v="1"/>
    <x v="24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n v="0"/>
    <n v="0"/>
    <x v="2"/>
    <x v="0"/>
    <x v="0"/>
    <n v="1487844882"/>
    <n v="1487240082"/>
    <x v="0"/>
    <n v="0"/>
    <x v="1"/>
    <x v="24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n v="8.5999999999999993E-2"/>
    <n v="60"/>
    <x v="2"/>
    <x v="0"/>
    <x v="0"/>
    <n v="1447020620"/>
    <n v="1444425020"/>
    <x v="0"/>
    <n v="1"/>
    <x v="1"/>
    <x v="24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n v="0.34"/>
    <n v="28.33"/>
    <x v="2"/>
    <x v="0"/>
    <x v="0"/>
    <n v="1446524159"/>
    <n v="1443928559"/>
    <x v="0"/>
    <n v="6"/>
    <x v="1"/>
    <x v="24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0.13500000000000001"/>
    <n v="14.43"/>
    <x v="2"/>
    <x v="1"/>
    <x v="1"/>
    <n v="1463050034"/>
    <n v="1460458034"/>
    <x v="0"/>
    <n v="7"/>
    <x v="1"/>
    <x v="24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n v="0"/>
    <n v="0"/>
    <x v="2"/>
    <x v="0"/>
    <x v="0"/>
    <n v="1432756039"/>
    <n v="1430164039"/>
    <x v="0"/>
    <n v="0"/>
    <x v="1"/>
    <x v="24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0.49199999999999999"/>
    <n v="132.19"/>
    <x v="2"/>
    <x v="0"/>
    <x v="0"/>
    <n v="1412135940"/>
    <n v="1410366708"/>
    <x v="0"/>
    <n v="16"/>
    <x v="1"/>
    <x v="24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n v="0"/>
    <x v="2"/>
    <x v="0"/>
    <x v="0"/>
    <n v="1441176447"/>
    <n v="1438584447"/>
    <x v="0"/>
    <n v="0"/>
    <x v="1"/>
    <x v="24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n v="0"/>
    <n v="0"/>
    <x v="2"/>
    <x v="2"/>
    <x v="2"/>
    <n v="1438495390"/>
    <n v="1435903390"/>
    <x v="0"/>
    <n v="0"/>
    <x v="1"/>
    <x v="24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n v="0"/>
    <n v="0"/>
    <x v="2"/>
    <x v="0"/>
    <x v="0"/>
    <n v="1442509200"/>
    <n v="1440513832"/>
    <x v="0"/>
    <n v="0"/>
    <x v="1"/>
    <x v="24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n v="0.45100000000000001"/>
    <n v="56.42"/>
    <x v="2"/>
    <x v="5"/>
    <x v="5"/>
    <n v="1467603624"/>
    <n v="1465011624"/>
    <x v="0"/>
    <n v="12"/>
    <x v="1"/>
    <x v="2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n v="0.04"/>
    <n v="100"/>
    <x v="2"/>
    <x v="0"/>
    <x v="0"/>
    <n v="1411227633"/>
    <n v="1408549233"/>
    <x v="0"/>
    <n v="1"/>
    <x v="1"/>
    <x v="24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n v="4.7E-2"/>
    <n v="11.67"/>
    <x v="2"/>
    <x v="1"/>
    <x v="1"/>
    <n v="1440763920"/>
    <n v="1435656759"/>
    <x v="0"/>
    <n v="3"/>
    <x v="1"/>
    <x v="24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n v="3.0000000000000001E-3"/>
    <n v="50"/>
    <x v="2"/>
    <x v="0"/>
    <x v="0"/>
    <n v="1430270199"/>
    <n v="1428974199"/>
    <x v="0"/>
    <n v="1"/>
    <x v="1"/>
    <x v="24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n v="3.7999999999999999E-2"/>
    <n v="23.5"/>
    <x v="2"/>
    <x v="0"/>
    <x v="0"/>
    <n v="1415842193"/>
    <n v="1414110593"/>
    <x v="0"/>
    <n v="4"/>
    <x v="1"/>
    <x v="24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7.0000000000000001E-3"/>
    <n v="67"/>
    <x v="1"/>
    <x v="0"/>
    <x v="0"/>
    <n v="1383789603"/>
    <n v="1381194003"/>
    <x v="0"/>
    <n v="1"/>
    <x v="1"/>
    <x v="25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n v="0"/>
    <x v="1"/>
    <x v="0"/>
    <x v="0"/>
    <n v="1259715000"/>
    <n v="1253712916"/>
    <x v="0"/>
    <n v="0"/>
    <x v="1"/>
    <x v="25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.4E-2"/>
    <n v="42.5"/>
    <x v="1"/>
    <x v="1"/>
    <x v="1"/>
    <n v="1394815751"/>
    <n v="1389635351"/>
    <x v="0"/>
    <n v="2"/>
    <x v="1"/>
    <x v="2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n v="1E-3"/>
    <n v="10"/>
    <x v="1"/>
    <x v="0"/>
    <x v="0"/>
    <n v="1432843500"/>
    <n v="1430124509"/>
    <x v="0"/>
    <n v="1"/>
    <x v="1"/>
    <x v="25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2.5000000000000001E-2"/>
    <n v="100"/>
    <x v="1"/>
    <x v="0"/>
    <x v="0"/>
    <n v="1307554261"/>
    <n v="1304962261"/>
    <x v="0"/>
    <n v="1"/>
    <x v="1"/>
    <x v="25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n v="0.21299999999999999"/>
    <n v="108.05"/>
    <x v="1"/>
    <x v="0"/>
    <x v="0"/>
    <n v="1469656800"/>
    <n v="1467151204"/>
    <x v="0"/>
    <n v="59"/>
    <x v="1"/>
    <x v="2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.1000000000000002E-2"/>
    <n v="26.92"/>
    <x v="1"/>
    <x v="0"/>
    <x v="0"/>
    <n v="1392595200"/>
    <n v="1391293745"/>
    <x v="0"/>
    <n v="13"/>
    <x v="1"/>
    <x v="25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0.13600000000000001"/>
    <n v="155"/>
    <x v="1"/>
    <x v="0"/>
    <x v="0"/>
    <n v="1419384585"/>
    <n v="1416360585"/>
    <x v="0"/>
    <n v="22"/>
    <x v="1"/>
    <x v="25"/>
    <x v="3"/>
    <x v="25"/>
    <x v="1568"/>
    <d v="2014-12-24T01:29:45"/>
  </r>
  <r>
    <n v="1569"/>
    <s v="to be removed (Canceled)"/>
    <s v="to be removed"/>
    <n v="30000"/>
    <n v="0"/>
    <n v="0"/>
    <n v="0"/>
    <x v="1"/>
    <x v="0"/>
    <x v="0"/>
    <n v="1369498714"/>
    <n v="1366906714"/>
    <x v="0"/>
    <n v="0"/>
    <x v="1"/>
    <x v="25"/>
    <x v="3"/>
    <x v="25"/>
    <x v="1569"/>
    <d v="2013-05-25T16:18:34"/>
  </r>
  <r>
    <n v="1570"/>
    <s v="BEAUTIFUL DREAMERS: An Adult Coloring Book (Canceled)"/>
    <s v="A Coloring Book of Breathtaking Beauties_x000d_To Calm the Heart and Soul"/>
    <n v="6000"/>
    <n v="2484"/>
    <n v="0.41399999999999998"/>
    <n v="47.77"/>
    <x v="1"/>
    <x v="0"/>
    <x v="0"/>
    <n v="1460140282"/>
    <n v="1457551882"/>
    <x v="0"/>
    <n v="52"/>
    <x v="1"/>
    <x v="25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7.0000000000000001E-3"/>
    <n v="20"/>
    <x v="1"/>
    <x v="1"/>
    <x v="1"/>
    <n v="1434738483"/>
    <n v="1432146483"/>
    <x v="0"/>
    <n v="4"/>
    <x v="1"/>
    <x v="25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0.05"/>
    <n v="41.67"/>
    <x v="1"/>
    <x v="1"/>
    <x v="1"/>
    <n v="1456703940"/>
    <n v="1454546859"/>
    <x v="0"/>
    <n v="3"/>
    <x v="1"/>
    <x v="25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.5000000000000001E-2"/>
    <n v="74.33"/>
    <x v="1"/>
    <x v="5"/>
    <x v="5"/>
    <n v="1491019140"/>
    <n v="1487548802"/>
    <x v="0"/>
    <n v="3"/>
    <x v="1"/>
    <x v="25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.0999999999999997E-2"/>
    <n v="84.33"/>
    <x v="1"/>
    <x v="0"/>
    <x v="0"/>
    <n v="1424211329"/>
    <n v="1421187329"/>
    <x v="0"/>
    <n v="6"/>
    <x v="1"/>
    <x v="25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0.22900000000000001"/>
    <n v="65.459999999999994"/>
    <x v="1"/>
    <x v="0"/>
    <x v="0"/>
    <n v="1404909296"/>
    <n v="1402317296"/>
    <x v="0"/>
    <n v="35"/>
    <x v="1"/>
    <x v="25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n v="0.13"/>
    <n v="65"/>
    <x v="1"/>
    <x v="0"/>
    <x v="0"/>
    <n v="1435698368"/>
    <n v="1431810368"/>
    <x v="0"/>
    <n v="10"/>
    <x v="1"/>
    <x v="2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6.0000000000000001E-3"/>
    <n v="27.5"/>
    <x v="1"/>
    <x v="0"/>
    <x v="0"/>
    <n v="1343161248"/>
    <n v="1337977248"/>
    <x v="0"/>
    <n v="2"/>
    <x v="1"/>
    <x v="2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0.108"/>
    <n v="51.25"/>
    <x v="1"/>
    <x v="0"/>
    <x v="0"/>
    <n v="1283392800"/>
    <n v="1281317691"/>
    <x v="0"/>
    <n v="4"/>
    <x v="1"/>
    <x v="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n v="8.0000000000000002E-3"/>
    <n v="14"/>
    <x v="1"/>
    <x v="0"/>
    <x v="0"/>
    <n v="1377734091"/>
    <n v="1374882891"/>
    <x v="0"/>
    <n v="2"/>
    <x v="1"/>
    <x v="25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n v="0"/>
    <x v="1"/>
    <x v="0"/>
    <x v="0"/>
    <n v="1337562726"/>
    <n v="1332378726"/>
    <x v="0"/>
    <n v="0"/>
    <x v="1"/>
    <x v="25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n v="5.0000000000000001E-3"/>
    <n v="5"/>
    <x v="2"/>
    <x v="1"/>
    <x v="1"/>
    <n v="1450521990"/>
    <n v="1447757190"/>
    <x v="0"/>
    <n v="1"/>
    <x v="1"/>
    <x v="26"/>
    <x v="8"/>
    <x v="26"/>
    <x v="1581"/>
    <d v="2015-12-19T10:46:30"/>
  </r>
  <r>
    <n v="1582"/>
    <s v="Scenes from New Orleans"/>
    <s v="I create canvas prints of images from in and around New Orleans"/>
    <n v="1000"/>
    <n v="93"/>
    <n v="9.2999999999999999E-2"/>
    <n v="31"/>
    <x v="2"/>
    <x v="0"/>
    <x v="0"/>
    <n v="1445894400"/>
    <n v="1440961053"/>
    <x v="0"/>
    <n v="3"/>
    <x v="1"/>
    <x v="26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1E-3"/>
    <n v="15"/>
    <x v="2"/>
    <x v="1"/>
    <x v="1"/>
    <n v="1411681391"/>
    <n v="1409089391"/>
    <x v="0"/>
    <n v="1"/>
    <x v="1"/>
    <x v="26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n v="0"/>
    <n v="0"/>
    <x v="2"/>
    <x v="0"/>
    <x v="0"/>
    <n v="1401464101"/>
    <n v="1400600101"/>
    <x v="0"/>
    <n v="0"/>
    <x v="1"/>
    <x v="26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n v="0.79"/>
    <n v="131.66999999999999"/>
    <x v="2"/>
    <x v="5"/>
    <x v="5"/>
    <n v="1482663600"/>
    <n v="1480800568"/>
    <x v="0"/>
    <n v="12"/>
    <x v="1"/>
    <x v="26"/>
    <x v="8"/>
    <x v="26"/>
    <x v="1585"/>
    <d v="2016-12-25T11:00:00"/>
  </r>
  <r>
    <n v="1586"/>
    <s v="Missouri In Pictures"/>
    <s v="Show the world the beauty that is in all of our back yards!"/>
    <n v="1500"/>
    <n v="0"/>
    <n v="0"/>
    <n v="0"/>
    <x v="2"/>
    <x v="0"/>
    <x v="0"/>
    <n v="1428197422"/>
    <n v="1425609022"/>
    <x v="0"/>
    <n v="0"/>
    <x v="1"/>
    <x v="26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n v="1"/>
    <x v="2"/>
    <x v="0"/>
    <x v="0"/>
    <n v="1418510965"/>
    <n v="1415918965"/>
    <x v="0"/>
    <n v="1"/>
    <x v="1"/>
    <x v="26"/>
    <x v="8"/>
    <x v="26"/>
    <x v="1587"/>
    <d v="2014-12-13T22:49:25"/>
  </r>
  <r>
    <n v="1588"/>
    <s v="The Right Side of Texas"/>
    <s v="Southeast Texas as seen through the lens of a cell phone camera"/>
    <n v="516"/>
    <n v="0"/>
    <n v="0"/>
    <n v="0"/>
    <x v="2"/>
    <x v="0"/>
    <x v="0"/>
    <n v="1422735120"/>
    <n v="1420091999"/>
    <x v="0"/>
    <n v="0"/>
    <x v="1"/>
    <x v="26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n v="0"/>
    <n v="0"/>
    <x v="2"/>
    <x v="0"/>
    <x v="0"/>
    <n v="1444433886"/>
    <n v="1441841886"/>
    <x v="0"/>
    <n v="0"/>
    <x v="1"/>
    <x v="26"/>
    <x v="8"/>
    <x v="26"/>
    <x v="1589"/>
    <d v="2015-10-09T23:38:06"/>
  </r>
  <r>
    <n v="1590"/>
    <s v="An Italian Adventure"/>
    <s v="Discover Italy through photography."/>
    <n v="60000"/>
    <n v="1020"/>
    <n v="1.7000000000000001E-2"/>
    <n v="510"/>
    <x v="2"/>
    <x v="13"/>
    <x v="3"/>
    <n v="1443040464"/>
    <n v="1440448464"/>
    <x v="0"/>
    <n v="2"/>
    <x v="1"/>
    <x v="26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0.29199999999999998"/>
    <n v="44.48"/>
    <x v="2"/>
    <x v="1"/>
    <x v="1"/>
    <n v="1459700741"/>
    <n v="1457112341"/>
    <x v="0"/>
    <n v="92"/>
    <x v="1"/>
    <x v="26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n v="0"/>
    <n v="0"/>
    <x v="2"/>
    <x v="0"/>
    <x v="0"/>
    <n v="1427503485"/>
    <n v="1423619085"/>
    <x v="0"/>
    <n v="0"/>
    <x v="1"/>
    <x v="26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n v="0"/>
    <n v="1"/>
    <x v="2"/>
    <x v="0"/>
    <x v="0"/>
    <n v="1425154655"/>
    <n v="1422562655"/>
    <x v="0"/>
    <n v="3"/>
    <x v="1"/>
    <x v="26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n v="0.20499999999999999"/>
    <n v="20.5"/>
    <x v="2"/>
    <x v="0"/>
    <x v="0"/>
    <n v="1463329260"/>
    <n v="1458147982"/>
    <x v="0"/>
    <n v="10"/>
    <x v="1"/>
    <x v="26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n v="3.0000000000000001E-3"/>
    <n v="40"/>
    <x v="2"/>
    <x v="0"/>
    <x v="0"/>
    <n v="1403122380"/>
    <n v="1400634728"/>
    <x v="0"/>
    <n v="7"/>
    <x v="1"/>
    <x v="26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n v="2.3E-2"/>
    <n v="25"/>
    <x v="2"/>
    <x v="1"/>
    <x v="1"/>
    <n v="1418469569"/>
    <n v="1414577969"/>
    <x v="0"/>
    <n v="3"/>
    <x v="1"/>
    <x v="26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n v="0"/>
    <n v="0"/>
    <x v="2"/>
    <x v="0"/>
    <x v="0"/>
    <n v="1474360197"/>
    <n v="1471768197"/>
    <x v="0"/>
    <n v="0"/>
    <x v="1"/>
    <x v="26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n v="1E-3"/>
    <n v="1"/>
    <x v="2"/>
    <x v="0"/>
    <x v="0"/>
    <n v="1437926458"/>
    <n v="1432742458"/>
    <x v="0"/>
    <n v="1"/>
    <x v="1"/>
    <x v="26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n v="0"/>
    <n v="0"/>
    <x v="2"/>
    <x v="1"/>
    <x v="1"/>
    <n v="1460116576"/>
    <n v="1457528176"/>
    <x v="0"/>
    <n v="0"/>
    <x v="1"/>
    <x v="26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n v="7.2999999999999995E-2"/>
    <n v="40.78"/>
    <x v="2"/>
    <x v="0"/>
    <x v="0"/>
    <n v="1405401060"/>
    <n v="1401585752"/>
    <x v="0"/>
    <n v="9"/>
    <x v="1"/>
    <x v="26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n v="1.0820000000000001"/>
    <n v="48.33"/>
    <x v="0"/>
    <x v="0"/>
    <x v="0"/>
    <n v="1304561633"/>
    <n v="1301969633"/>
    <x v="0"/>
    <n v="56"/>
    <x v="0"/>
    <x v="11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n v="1.002"/>
    <n v="46.95"/>
    <x v="0"/>
    <x v="0"/>
    <x v="0"/>
    <n v="1318633200"/>
    <n v="1314947317"/>
    <x v="0"/>
    <n v="32"/>
    <x v="0"/>
    <x v="11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n v="1"/>
    <n v="66.69"/>
    <x v="0"/>
    <x v="0"/>
    <x v="0"/>
    <n v="1327723459"/>
    <n v="1322539459"/>
    <x v="0"/>
    <n v="30"/>
    <x v="0"/>
    <x v="11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.2210000000000001"/>
    <n v="48.84"/>
    <x v="0"/>
    <x v="0"/>
    <x v="0"/>
    <n v="1332011835"/>
    <n v="1328559435"/>
    <x v="0"/>
    <n v="70"/>
    <x v="0"/>
    <x v="11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.0069999999999999"/>
    <n v="137.31"/>
    <x v="0"/>
    <x v="0"/>
    <x v="0"/>
    <n v="1312182000"/>
    <n v="1311380313"/>
    <x v="0"/>
    <n v="44"/>
    <x v="0"/>
    <x v="1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.01"/>
    <n v="87.83"/>
    <x v="0"/>
    <x v="0"/>
    <x v="0"/>
    <n v="1300930838"/>
    <n v="1293158438"/>
    <x v="0"/>
    <n v="92"/>
    <x v="0"/>
    <x v="11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n v="1.4510000000000001"/>
    <n v="70.790000000000006"/>
    <x v="0"/>
    <x v="0"/>
    <x v="0"/>
    <n v="1339701851"/>
    <n v="1337887451"/>
    <x v="0"/>
    <n v="205"/>
    <x v="0"/>
    <x v="11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.0129999999999999"/>
    <n v="52.83"/>
    <x v="0"/>
    <x v="0"/>
    <x v="0"/>
    <n v="1388553960"/>
    <n v="1385754986"/>
    <x v="0"/>
    <n v="23"/>
    <x v="0"/>
    <x v="11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.1830000000000001"/>
    <n v="443.75"/>
    <x v="0"/>
    <x v="0"/>
    <x v="0"/>
    <n v="1320220800"/>
    <n v="1315612909"/>
    <x v="0"/>
    <n v="4"/>
    <x v="0"/>
    <x v="11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n v="2.7189999999999999"/>
    <n v="48.54"/>
    <x v="0"/>
    <x v="0"/>
    <x v="0"/>
    <n v="1355609510"/>
    <n v="1353017510"/>
    <x v="0"/>
    <n v="112"/>
    <x v="0"/>
    <x v="11"/>
    <x v="4"/>
    <x v="11"/>
    <x v="1610"/>
    <d v="2012-12-15T22:11:50"/>
  </r>
  <r>
    <n v="1611"/>
    <s v="Skelton-Luns CD/7&quot;             No Big Deal."/>
    <s v="Skelton-Luns CD/7&quot; No Big Deal."/>
    <n v="800"/>
    <n v="1001"/>
    <n v="1.2509999999999999"/>
    <n v="37.07"/>
    <x v="0"/>
    <x v="0"/>
    <x v="0"/>
    <n v="1370390432"/>
    <n v="1368576032"/>
    <x v="0"/>
    <n v="27"/>
    <x v="0"/>
    <x v="11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n v="1.1000000000000001"/>
    <n v="50"/>
    <x v="0"/>
    <x v="0"/>
    <x v="0"/>
    <n v="1357160384"/>
    <n v="1354568384"/>
    <x v="0"/>
    <n v="11"/>
    <x v="0"/>
    <x v="11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n v="1.0149999999999999"/>
    <n v="39.04"/>
    <x v="0"/>
    <x v="0"/>
    <x v="0"/>
    <n v="1342921202"/>
    <n v="1340329202"/>
    <x v="0"/>
    <n v="26"/>
    <x v="0"/>
    <x v="11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.0269999999999999"/>
    <n v="66.69"/>
    <x v="0"/>
    <x v="0"/>
    <x v="0"/>
    <n v="1407085200"/>
    <n v="1401924769"/>
    <x v="0"/>
    <n v="77"/>
    <x v="0"/>
    <x v="11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n v="1.141"/>
    <n v="67.13"/>
    <x v="0"/>
    <x v="0"/>
    <x v="0"/>
    <n v="1323742396"/>
    <n v="1319850796"/>
    <x v="0"/>
    <n v="136"/>
    <x v="0"/>
    <x v="11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n v="1.042"/>
    <n v="66.37"/>
    <x v="0"/>
    <x v="0"/>
    <x v="0"/>
    <n v="1353621600"/>
    <n v="1350061821"/>
    <x v="0"/>
    <n v="157"/>
    <x v="0"/>
    <x v="11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n v="1.4590000000000001"/>
    <n v="64.62"/>
    <x v="0"/>
    <x v="0"/>
    <x v="0"/>
    <n v="1383332400"/>
    <n v="1380470188"/>
    <x v="0"/>
    <n v="158"/>
    <x v="0"/>
    <x v="11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n v="1.0509999999999999"/>
    <n v="58.37"/>
    <x v="0"/>
    <x v="0"/>
    <x v="0"/>
    <n v="1362757335"/>
    <n v="1359301335"/>
    <x v="0"/>
    <n v="27"/>
    <x v="0"/>
    <x v="11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n v="1.333"/>
    <n v="86.96"/>
    <x v="0"/>
    <x v="0"/>
    <x v="0"/>
    <n v="1410755286"/>
    <n v="1408940886"/>
    <x v="0"/>
    <n v="23"/>
    <x v="0"/>
    <x v="11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n v="1.1299999999999999"/>
    <n v="66.47"/>
    <x v="0"/>
    <x v="0"/>
    <x v="0"/>
    <n v="1361606940"/>
    <n v="1361002140"/>
    <x v="0"/>
    <n v="17"/>
    <x v="0"/>
    <x v="11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n v="1.212"/>
    <n v="163.78"/>
    <x v="0"/>
    <x v="0"/>
    <x v="0"/>
    <n v="1338177540"/>
    <n v="1333550015"/>
    <x v="0"/>
    <n v="37"/>
    <x v="0"/>
    <x v="11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n v="1.0169999999999999"/>
    <n v="107.98"/>
    <x v="0"/>
    <x v="0"/>
    <x v="0"/>
    <n v="1418803140"/>
    <n v="1415343874"/>
    <x v="0"/>
    <n v="65"/>
    <x v="0"/>
    <x v="11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.0109999999999999"/>
    <n v="42.11"/>
    <x v="0"/>
    <x v="1"/>
    <x v="1"/>
    <n v="1377621089"/>
    <n v="1372437089"/>
    <x v="0"/>
    <n v="18"/>
    <x v="0"/>
    <x v="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n v="1.18"/>
    <n v="47.2"/>
    <x v="0"/>
    <x v="0"/>
    <x v="0"/>
    <n v="1357721335"/>
    <n v="1354265335"/>
    <x v="0"/>
    <n v="25"/>
    <x v="0"/>
    <x v="11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n v="1.5529999999999999"/>
    <n v="112.02"/>
    <x v="0"/>
    <x v="0"/>
    <x v="0"/>
    <n v="1347382053"/>
    <n v="1344962853"/>
    <x v="0"/>
    <n v="104"/>
    <x v="0"/>
    <x v="11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n v="1.012"/>
    <n v="74.95"/>
    <x v="0"/>
    <x v="0"/>
    <x v="0"/>
    <n v="1385932867"/>
    <n v="1383337267"/>
    <x v="0"/>
    <n v="108"/>
    <x v="0"/>
    <x v="11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n v="1.17"/>
    <n v="61.58"/>
    <x v="0"/>
    <x v="0"/>
    <x v="0"/>
    <n v="1353905940"/>
    <n v="1351011489"/>
    <x v="0"/>
    <n v="38"/>
    <x v="0"/>
    <x v="11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n v="1.0089999999999999"/>
    <n v="45.88"/>
    <x v="0"/>
    <x v="0"/>
    <x v="0"/>
    <n v="1403026882"/>
    <n v="1400175682"/>
    <x v="0"/>
    <n v="88"/>
    <x v="0"/>
    <x v="11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n v="1.0369999999999999"/>
    <n v="75.849999999999994"/>
    <x v="0"/>
    <x v="0"/>
    <x v="0"/>
    <n v="1392929333"/>
    <n v="1389041333"/>
    <x v="0"/>
    <n v="82"/>
    <x v="0"/>
    <x v="1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n v="2.653"/>
    <n v="84.21"/>
    <x v="0"/>
    <x v="0"/>
    <x v="0"/>
    <n v="1330671540"/>
    <n v="1328040375"/>
    <x v="0"/>
    <n v="126"/>
    <x v="0"/>
    <x v="1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.5589999999999999"/>
    <n v="117.23"/>
    <x v="0"/>
    <x v="0"/>
    <x v="0"/>
    <n v="1350074261"/>
    <n v="1347482261"/>
    <x v="0"/>
    <n v="133"/>
    <x v="0"/>
    <x v="11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n v="1.016"/>
    <n v="86.49"/>
    <x v="0"/>
    <x v="0"/>
    <x v="0"/>
    <n v="1316851854"/>
    <n v="1311667854"/>
    <x v="0"/>
    <n v="47"/>
    <x v="0"/>
    <x v="11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n v="1"/>
    <n v="172.41"/>
    <x v="0"/>
    <x v="0"/>
    <x v="0"/>
    <n v="1326690000"/>
    <n v="1324329156"/>
    <x v="0"/>
    <n v="58"/>
    <x v="0"/>
    <x v="1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n v="1.0049999999999999"/>
    <n v="62.81"/>
    <x v="0"/>
    <x v="0"/>
    <x v="0"/>
    <n v="1306994340"/>
    <n v="1303706001"/>
    <x v="0"/>
    <n v="32"/>
    <x v="0"/>
    <x v="1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.2529999999999999"/>
    <n v="67.73"/>
    <x v="0"/>
    <x v="0"/>
    <x v="0"/>
    <n v="1468270261"/>
    <n v="1463086261"/>
    <x v="0"/>
    <n v="37"/>
    <x v="0"/>
    <x v="11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n v="1.036"/>
    <n v="53.56"/>
    <x v="0"/>
    <x v="0"/>
    <x v="0"/>
    <n v="1307851200"/>
    <n v="1304129088"/>
    <x v="0"/>
    <n v="87"/>
    <x v="0"/>
    <x v="11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.038"/>
    <n v="34.6"/>
    <x v="0"/>
    <x v="0"/>
    <x v="0"/>
    <n v="1262302740"/>
    <n v="1257444140"/>
    <x v="0"/>
    <n v="15"/>
    <x v="0"/>
    <x v="11"/>
    <x v="4"/>
    <x v="11"/>
    <x v="1637"/>
    <d v="2009-12-31T23:39:00"/>
  </r>
  <r>
    <n v="1638"/>
    <s v="Avenues EP 2013"/>
    <s v="Avenues will be going in to the studio to record a new EP with Matt Allison!"/>
    <n v="1000"/>
    <n v="1050"/>
    <n v="1.05"/>
    <n v="38.89"/>
    <x v="0"/>
    <x v="0"/>
    <x v="0"/>
    <n v="1362086700"/>
    <n v="1358180968"/>
    <x v="0"/>
    <n v="27"/>
    <x v="0"/>
    <x v="11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n v="1"/>
    <n v="94.74"/>
    <x v="0"/>
    <x v="0"/>
    <x v="0"/>
    <n v="1330789165"/>
    <n v="1328197165"/>
    <x v="0"/>
    <n v="19"/>
    <x v="0"/>
    <x v="11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n v="1.6990000000000001"/>
    <n v="39.97"/>
    <x v="0"/>
    <x v="0"/>
    <x v="0"/>
    <n v="1280800740"/>
    <n v="1279603955"/>
    <x v="0"/>
    <n v="17"/>
    <x v="0"/>
    <x v="11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n v="1.014"/>
    <n v="97.5"/>
    <x v="0"/>
    <x v="0"/>
    <x v="0"/>
    <n v="1418998744"/>
    <n v="1416406744"/>
    <x v="0"/>
    <n v="26"/>
    <x v="0"/>
    <x v="27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n v="1"/>
    <n v="42.86"/>
    <x v="0"/>
    <x v="0"/>
    <x v="0"/>
    <n v="1308011727"/>
    <n v="1306283727"/>
    <x v="0"/>
    <n v="28"/>
    <x v="0"/>
    <x v="27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n v="1.2470000000000001"/>
    <n v="168.51"/>
    <x v="0"/>
    <x v="0"/>
    <x v="0"/>
    <n v="1348516012"/>
    <n v="1345924012"/>
    <x v="0"/>
    <n v="37"/>
    <x v="0"/>
    <x v="27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n v="1.095"/>
    <n v="85.55"/>
    <x v="0"/>
    <x v="0"/>
    <x v="0"/>
    <n v="1353551160"/>
    <n v="1348363560"/>
    <x v="0"/>
    <n v="128"/>
    <x v="0"/>
    <x v="27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.1080000000000001"/>
    <n v="554"/>
    <x v="0"/>
    <x v="0"/>
    <x v="0"/>
    <n v="1379515740"/>
    <n v="1378306140"/>
    <x v="0"/>
    <n v="10"/>
    <x v="0"/>
    <x v="27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n v="1.1020000000000001"/>
    <n v="26.55"/>
    <x v="0"/>
    <x v="1"/>
    <x v="1"/>
    <n v="1408039860"/>
    <n v="1405248503"/>
    <x v="0"/>
    <n v="83"/>
    <x v="0"/>
    <x v="27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n v="1.0469999999999999"/>
    <n v="113.83"/>
    <x v="0"/>
    <x v="0"/>
    <x v="0"/>
    <n v="1339235377"/>
    <n v="1336643377"/>
    <x v="0"/>
    <n v="46"/>
    <x v="0"/>
    <x v="27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n v="1.2529999999999999"/>
    <n v="32.01"/>
    <x v="0"/>
    <x v="0"/>
    <x v="0"/>
    <n v="1300636482"/>
    <n v="1298048082"/>
    <x v="0"/>
    <n v="90"/>
    <x v="0"/>
    <x v="27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n v="1.006"/>
    <n v="47.19"/>
    <x v="0"/>
    <x v="0"/>
    <x v="0"/>
    <n v="1400862355"/>
    <n v="1396974355"/>
    <x v="0"/>
    <n v="81"/>
    <x v="0"/>
    <x v="27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n v="1.4159999999999999"/>
    <n v="88.47"/>
    <x v="0"/>
    <x v="0"/>
    <x v="0"/>
    <n v="1381314437"/>
    <n v="1378722437"/>
    <x v="0"/>
    <n v="32"/>
    <x v="0"/>
    <x v="2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.008"/>
    <n v="100.75"/>
    <x v="0"/>
    <x v="0"/>
    <x v="0"/>
    <n v="1303801140"/>
    <n v="1300916220"/>
    <x v="0"/>
    <n v="20"/>
    <x v="0"/>
    <x v="27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.0069999999999999"/>
    <n v="64.709999999999994"/>
    <x v="0"/>
    <x v="0"/>
    <x v="0"/>
    <n v="1385297393"/>
    <n v="1382701793"/>
    <x v="0"/>
    <n v="70"/>
    <x v="0"/>
    <x v="27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n v="1.742"/>
    <n v="51.85"/>
    <x v="0"/>
    <x v="0"/>
    <x v="0"/>
    <n v="1303675296"/>
    <n v="1300996896"/>
    <x v="0"/>
    <n v="168"/>
    <x v="0"/>
    <x v="27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.1990000000000001"/>
    <n v="38.79"/>
    <x v="0"/>
    <x v="0"/>
    <x v="0"/>
    <n v="1334784160"/>
    <n v="1332192160"/>
    <x v="0"/>
    <n v="34"/>
    <x v="0"/>
    <x v="27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n v="1.429"/>
    <n v="44.65"/>
    <x v="0"/>
    <x v="0"/>
    <x v="0"/>
    <n v="1333648820"/>
    <n v="1331060420"/>
    <x v="0"/>
    <n v="48"/>
    <x v="0"/>
    <x v="27"/>
    <x v="4"/>
    <x v="27"/>
    <x v="1655"/>
    <d v="2012-04-05T18:00:20"/>
  </r>
  <r>
    <n v="1656"/>
    <s v="Jared Mitchell: The Maiden Voyage"/>
    <s v="The making of a quality, full length album journeying through a pop/folk/rock/americana sound_x000d_noisetrade.com/jaredmitchellmusic"/>
    <n v="7500"/>
    <n v="7525.12"/>
    <n v="1.0029999999999999"/>
    <n v="156.77000000000001"/>
    <x v="0"/>
    <x v="0"/>
    <x v="0"/>
    <n v="1355437052"/>
    <n v="1352845052"/>
    <x v="0"/>
    <n v="48"/>
    <x v="0"/>
    <x v="27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n v="1.0489999999999999"/>
    <n v="118.7"/>
    <x v="0"/>
    <x v="0"/>
    <x v="0"/>
    <n v="1337885168"/>
    <n v="1335293168"/>
    <x v="0"/>
    <n v="221"/>
    <x v="0"/>
    <x v="2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n v="1.3220000000000001"/>
    <n v="74.150000000000006"/>
    <x v="0"/>
    <x v="0"/>
    <x v="0"/>
    <n v="1355840400"/>
    <n v="1352524767"/>
    <x v="0"/>
    <n v="107"/>
    <x v="0"/>
    <x v="27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n v="1.1279999999999999"/>
    <n v="12.53"/>
    <x v="0"/>
    <x v="1"/>
    <x v="1"/>
    <n v="1387281600"/>
    <n v="1384811721"/>
    <x v="0"/>
    <n v="45"/>
    <x v="0"/>
    <x v="27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n v="12.538"/>
    <n v="27.86"/>
    <x v="0"/>
    <x v="13"/>
    <x v="3"/>
    <n v="1462053540"/>
    <n v="1459355950"/>
    <x v="0"/>
    <n v="36"/>
    <x v="0"/>
    <x v="27"/>
    <x v="4"/>
    <x v="27"/>
    <x v="1660"/>
    <d v="2016-04-30T21:59:00"/>
  </r>
  <r>
    <n v="1661"/>
    <s v="Kyana"/>
    <s v="I am excited to present my debut pop project Kyana!_x000d_Piano and vocal sounds embedded in sophisticated, bold arrangements &amp; brisk beats"/>
    <n v="7900"/>
    <n v="8098"/>
    <n v="1.0249999999999999"/>
    <n v="80.180000000000007"/>
    <x v="0"/>
    <x v="15"/>
    <x v="3"/>
    <n v="1453064400"/>
    <n v="1449359831"/>
    <x v="0"/>
    <n v="101"/>
    <x v="0"/>
    <x v="2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.026"/>
    <n v="132.44"/>
    <x v="0"/>
    <x v="0"/>
    <x v="0"/>
    <n v="1325310336"/>
    <n v="1320122736"/>
    <x v="0"/>
    <n v="62"/>
    <x v="0"/>
    <x v="27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n v="1.08"/>
    <n v="33.75"/>
    <x v="0"/>
    <x v="0"/>
    <x v="0"/>
    <n v="1422750707"/>
    <n v="1420158707"/>
    <x v="0"/>
    <n v="32"/>
    <x v="0"/>
    <x v="27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n v="1.224"/>
    <n v="34.380000000000003"/>
    <x v="0"/>
    <x v="0"/>
    <x v="0"/>
    <n v="1331870340"/>
    <n v="1328033818"/>
    <x v="0"/>
    <n v="89"/>
    <x v="0"/>
    <x v="2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n v="1.1950000000000001"/>
    <n v="44.96"/>
    <x v="0"/>
    <x v="0"/>
    <x v="0"/>
    <n v="1298343600"/>
    <n v="1295624113"/>
    <x v="0"/>
    <n v="93"/>
    <x v="0"/>
    <x v="27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n v="1.609"/>
    <n v="41.04"/>
    <x v="0"/>
    <x v="0"/>
    <x v="0"/>
    <n v="1364447073"/>
    <n v="1361858673"/>
    <x v="0"/>
    <n v="98"/>
    <x v="0"/>
    <x v="27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.2689999999999999"/>
    <n v="52.6"/>
    <x v="0"/>
    <x v="0"/>
    <x v="0"/>
    <n v="1394521140"/>
    <n v="1392169298"/>
    <x v="0"/>
    <n v="82"/>
    <x v="0"/>
    <x v="27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.026"/>
    <n v="70.78"/>
    <x v="0"/>
    <x v="0"/>
    <x v="0"/>
    <n v="1322454939"/>
    <n v="1319859339"/>
    <x v="0"/>
    <n v="116"/>
    <x v="0"/>
    <x v="27"/>
    <x v="4"/>
    <x v="27"/>
    <x v="1668"/>
    <d v="2011-11-28T04:35:39"/>
  </r>
  <r>
    <n v="1669"/>
    <s v="Summer Gill 'Stormy Weather' EP"/>
    <s v="Hi guys! I'll be recording a 6-7 song EP this summer and I need your help to make it happen! _x000d_Any support is appreciated!"/>
    <n v="2000"/>
    <n v="2795"/>
    <n v="1.3979999999999999"/>
    <n v="53.75"/>
    <x v="0"/>
    <x v="0"/>
    <x v="0"/>
    <n v="1464729276"/>
    <n v="1459545276"/>
    <x v="0"/>
    <n v="52"/>
    <x v="0"/>
    <x v="27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.026"/>
    <n v="44.61"/>
    <x v="0"/>
    <x v="0"/>
    <x v="0"/>
    <n v="1278302400"/>
    <n v="1273961999"/>
    <x v="0"/>
    <n v="23"/>
    <x v="0"/>
    <x v="27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n v="1.0069999999999999"/>
    <n v="26.15"/>
    <x v="0"/>
    <x v="0"/>
    <x v="0"/>
    <n v="1470056614"/>
    <n v="1467464614"/>
    <x v="0"/>
    <n v="77"/>
    <x v="0"/>
    <x v="27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n v="1.129"/>
    <n v="39.18"/>
    <x v="0"/>
    <x v="0"/>
    <x v="0"/>
    <n v="1338824730"/>
    <n v="1336232730"/>
    <x v="0"/>
    <n v="49"/>
    <x v="0"/>
    <x v="27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.2809999999999999"/>
    <n v="45.59"/>
    <x v="0"/>
    <x v="0"/>
    <x v="0"/>
    <n v="1425675892"/>
    <n v="1423083892"/>
    <x v="0"/>
    <n v="59"/>
    <x v="0"/>
    <x v="27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.0169999999999999"/>
    <n v="89.25"/>
    <x v="0"/>
    <x v="0"/>
    <x v="0"/>
    <n v="1471503540"/>
    <n v="1468852306"/>
    <x v="0"/>
    <n v="113"/>
    <x v="0"/>
    <x v="27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n v="1.3740000000000001"/>
    <n v="40.42"/>
    <x v="0"/>
    <x v="0"/>
    <x v="0"/>
    <n v="1318802580"/>
    <n v="1316194540"/>
    <x v="0"/>
    <n v="34"/>
    <x v="0"/>
    <x v="27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n v="1.153"/>
    <n v="82.38"/>
    <x v="0"/>
    <x v="0"/>
    <x v="0"/>
    <n v="1334980740"/>
    <n v="1330968347"/>
    <x v="0"/>
    <n v="42"/>
    <x v="0"/>
    <x v="27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n v="1.117"/>
    <n v="159.52000000000001"/>
    <x v="0"/>
    <x v="3"/>
    <x v="3"/>
    <n v="1460786340"/>
    <n v="1455615976"/>
    <x v="0"/>
    <n v="42"/>
    <x v="0"/>
    <x v="27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n v="1.1839999999999999"/>
    <n v="36.24"/>
    <x v="0"/>
    <x v="0"/>
    <x v="0"/>
    <n v="1391718671"/>
    <n v="1390509071"/>
    <x v="0"/>
    <n v="49"/>
    <x v="0"/>
    <x v="27"/>
    <x v="4"/>
    <x v="27"/>
    <x v="1678"/>
    <d v="2014-02-06T20:31:11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n v="1.75"/>
    <n v="62.5"/>
    <x v="0"/>
    <x v="0"/>
    <x v="0"/>
    <n v="1311298745"/>
    <n v="1309311545"/>
    <x v="0"/>
    <n v="56"/>
    <x v="0"/>
    <x v="27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n v="1.175"/>
    <n v="47"/>
    <x v="0"/>
    <x v="0"/>
    <x v="0"/>
    <n v="1405188667"/>
    <n v="1402596667"/>
    <x v="0"/>
    <n v="25"/>
    <x v="0"/>
    <x v="2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.014"/>
    <n v="74.58"/>
    <x v="3"/>
    <x v="0"/>
    <x v="0"/>
    <n v="1490752800"/>
    <n v="1486522484"/>
    <x v="0"/>
    <n v="884"/>
    <x v="1"/>
    <x v="2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n v="0"/>
    <n v="0"/>
    <x v="3"/>
    <x v="0"/>
    <x v="0"/>
    <n v="1492142860"/>
    <n v="1486962460"/>
    <x v="0"/>
    <n v="0"/>
    <x v="1"/>
    <x v="28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n v="0.217"/>
    <n v="76"/>
    <x v="3"/>
    <x v="6"/>
    <x v="3"/>
    <n v="1491590738"/>
    <n v="1489517138"/>
    <x v="0"/>
    <n v="10"/>
    <x v="1"/>
    <x v="28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n v="1.091"/>
    <n v="86.44"/>
    <x v="3"/>
    <x v="0"/>
    <x v="0"/>
    <n v="1489775641"/>
    <n v="1487360041"/>
    <x v="0"/>
    <n v="101"/>
    <x v="1"/>
    <x v="28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n v="1.0289999999999999"/>
    <n v="24"/>
    <x v="3"/>
    <x v="0"/>
    <x v="0"/>
    <n v="1490331623"/>
    <n v="1487743223"/>
    <x v="0"/>
    <n v="15"/>
    <x v="1"/>
    <x v="28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4.0000000000000001E-3"/>
    <n v="18"/>
    <x v="3"/>
    <x v="5"/>
    <x v="5"/>
    <n v="1493320519"/>
    <n v="1488140119"/>
    <x v="0"/>
    <n v="1"/>
    <x v="1"/>
    <x v="2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0.313"/>
    <n v="80.13"/>
    <x v="3"/>
    <x v="0"/>
    <x v="0"/>
    <n v="1491855300"/>
    <n v="1488935245"/>
    <x v="0"/>
    <n v="39"/>
    <x v="1"/>
    <x v="28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n v="0.443"/>
    <n v="253.14"/>
    <x v="3"/>
    <x v="0"/>
    <x v="0"/>
    <n v="1491738594"/>
    <n v="1489150194"/>
    <x v="0"/>
    <n v="7"/>
    <x v="1"/>
    <x v="28"/>
    <x v="4"/>
    <x v="28"/>
    <x v="1688"/>
    <d v="2017-04-09T11:49:54"/>
  </r>
  <r>
    <n v="1689"/>
    <s v="Fly Away"/>
    <s v="Praising the Living God in the second half of life."/>
    <n v="2400"/>
    <n v="2400"/>
    <n v="1"/>
    <n v="171.43"/>
    <x v="3"/>
    <x v="0"/>
    <x v="0"/>
    <n v="1489700230"/>
    <n v="1487111830"/>
    <x v="0"/>
    <n v="14"/>
    <x v="1"/>
    <x v="28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n v="0.254"/>
    <n v="57.73"/>
    <x v="3"/>
    <x v="0"/>
    <x v="0"/>
    <n v="1491470442"/>
    <n v="1488882042"/>
    <x v="0"/>
    <n v="11"/>
    <x v="1"/>
    <x v="28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n v="0.33500000000000002"/>
    <n v="264.26"/>
    <x v="3"/>
    <x v="0"/>
    <x v="0"/>
    <n v="1491181200"/>
    <n v="1488387008"/>
    <x v="0"/>
    <n v="38"/>
    <x v="1"/>
    <x v="28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n v="0.47799999999999998"/>
    <n v="159.33000000000001"/>
    <x v="3"/>
    <x v="0"/>
    <x v="0"/>
    <n v="1490572740"/>
    <n v="1487734667"/>
    <x v="0"/>
    <n v="15"/>
    <x v="1"/>
    <x v="28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n v="9.2999999999999999E-2"/>
    <n v="35"/>
    <x v="3"/>
    <x v="1"/>
    <x v="1"/>
    <n v="1491768000"/>
    <n v="1489097112"/>
    <x v="0"/>
    <n v="8"/>
    <x v="1"/>
    <x v="28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n v="1E-3"/>
    <n v="5"/>
    <x v="3"/>
    <x v="0"/>
    <x v="0"/>
    <n v="1490589360"/>
    <n v="1488038674"/>
    <x v="0"/>
    <n v="1"/>
    <x v="1"/>
    <x v="28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0.11700000000000001"/>
    <n v="61.09"/>
    <x v="3"/>
    <x v="0"/>
    <x v="0"/>
    <n v="1491786000"/>
    <n v="1488847514"/>
    <x v="0"/>
    <n v="23"/>
    <x v="1"/>
    <x v="28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n v="0"/>
    <x v="3"/>
    <x v="0"/>
    <x v="0"/>
    <n v="1491007211"/>
    <n v="1488418811"/>
    <x v="0"/>
    <n v="0"/>
    <x v="1"/>
    <x v="28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0.20200000000000001"/>
    <n v="114.82"/>
    <x v="3"/>
    <x v="0"/>
    <x v="0"/>
    <n v="1491781648"/>
    <n v="1489193248"/>
    <x v="0"/>
    <n v="22"/>
    <x v="1"/>
    <x v="28"/>
    <x v="4"/>
    <x v="28"/>
    <x v="1697"/>
    <d v="2017-04-09T23:47:28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n v="0"/>
    <n v="0"/>
    <x v="3"/>
    <x v="0"/>
    <x v="0"/>
    <n v="1490499180"/>
    <n v="1488430760"/>
    <x v="0"/>
    <n v="0"/>
    <x v="1"/>
    <x v="28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n v="4.2000000000000003E-2"/>
    <n v="54"/>
    <x v="3"/>
    <x v="0"/>
    <x v="0"/>
    <n v="1491943445"/>
    <n v="1489351445"/>
    <x v="0"/>
    <n v="4"/>
    <x v="1"/>
    <x v="28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0.26100000000000001"/>
    <n v="65.97"/>
    <x v="3"/>
    <x v="0"/>
    <x v="0"/>
    <n v="1491019200"/>
    <n v="1488418990"/>
    <x v="0"/>
    <n v="79"/>
    <x v="1"/>
    <x v="28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2E-3"/>
    <n v="5"/>
    <x v="2"/>
    <x v="0"/>
    <x v="0"/>
    <n v="1421337405"/>
    <n v="1418745405"/>
    <x v="0"/>
    <n v="2"/>
    <x v="1"/>
    <x v="28"/>
    <x v="4"/>
    <x v="28"/>
    <x v="1701"/>
    <d v="2015-01-15T15:56:45"/>
  </r>
  <r>
    <n v="1702"/>
    <s v="lyndale lewis and new vision prosper cd release"/>
    <s v="I can do all things through christ jesus"/>
    <n v="16500"/>
    <n v="1"/>
    <n v="0"/>
    <n v="1"/>
    <x v="2"/>
    <x v="0"/>
    <x v="0"/>
    <n v="1427745150"/>
    <n v="1425156750"/>
    <x v="0"/>
    <n v="1"/>
    <x v="1"/>
    <x v="28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n v="0.01"/>
    <n v="25.5"/>
    <x v="2"/>
    <x v="0"/>
    <x v="0"/>
    <n v="1441003537"/>
    <n v="1435819537"/>
    <x v="0"/>
    <n v="2"/>
    <x v="1"/>
    <x v="28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n v="0.65100000000000002"/>
    <n v="118.36"/>
    <x v="2"/>
    <x v="0"/>
    <x v="0"/>
    <n v="1424056873"/>
    <n v="1421464873"/>
    <x v="0"/>
    <n v="11"/>
    <x v="1"/>
    <x v="28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n v="0"/>
    <n v="0"/>
    <x v="2"/>
    <x v="0"/>
    <x v="0"/>
    <n v="1441814400"/>
    <n v="1440807846"/>
    <x v="0"/>
    <n v="0"/>
    <x v="1"/>
    <x v="28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n v="0"/>
    <n v="0"/>
    <x v="2"/>
    <x v="12"/>
    <x v="3"/>
    <n v="1440314472"/>
    <n v="1435130472"/>
    <x v="0"/>
    <n v="0"/>
    <x v="1"/>
    <x v="28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9.7000000000000003E-2"/>
    <n v="54.11"/>
    <x v="2"/>
    <x v="0"/>
    <x v="0"/>
    <n v="1459181895"/>
    <n v="1456593495"/>
    <x v="0"/>
    <n v="9"/>
    <x v="1"/>
    <x v="28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n v="0"/>
    <n v="0"/>
    <x v="2"/>
    <x v="0"/>
    <x v="0"/>
    <n v="1462135706"/>
    <n v="1458679706"/>
    <x v="0"/>
    <n v="0"/>
    <x v="1"/>
    <x v="28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n v="4.9000000000000002E-2"/>
    <n v="21.25"/>
    <x v="2"/>
    <x v="0"/>
    <x v="0"/>
    <n v="1409513940"/>
    <n v="1405949514"/>
    <x v="0"/>
    <n v="4"/>
    <x v="1"/>
    <x v="28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n v="7.0000000000000001E-3"/>
    <n v="34"/>
    <x v="2"/>
    <x v="12"/>
    <x v="3"/>
    <n v="1453122000"/>
    <n v="1449151888"/>
    <x v="0"/>
    <n v="1"/>
    <x v="1"/>
    <x v="28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0.105"/>
    <n v="525"/>
    <x v="2"/>
    <x v="0"/>
    <x v="0"/>
    <n v="1409585434"/>
    <n v="1406907034"/>
    <x v="0"/>
    <n v="2"/>
    <x v="1"/>
    <x v="28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n v="0"/>
    <n v="0"/>
    <x v="2"/>
    <x v="0"/>
    <x v="0"/>
    <n v="1435701353"/>
    <n v="1430517353"/>
    <x v="0"/>
    <n v="0"/>
    <x v="1"/>
    <x v="28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n v="1.7000000000000001E-2"/>
    <n v="50"/>
    <x v="2"/>
    <x v="0"/>
    <x v="0"/>
    <n v="1412536412"/>
    <n v="1409944412"/>
    <x v="0"/>
    <n v="1"/>
    <x v="1"/>
    <x v="28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7.9000000000000001E-2"/>
    <n v="115.71"/>
    <x v="2"/>
    <x v="0"/>
    <x v="0"/>
    <n v="1430517761"/>
    <n v="1427925761"/>
    <x v="0"/>
    <n v="17"/>
    <x v="1"/>
    <x v="28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n v="2E-3"/>
    <n v="5.5"/>
    <x v="2"/>
    <x v="0"/>
    <x v="0"/>
    <n v="1427772120"/>
    <n v="1425186785"/>
    <x v="0"/>
    <n v="2"/>
    <x v="1"/>
    <x v="28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7.4999999999999997E-2"/>
    <n v="50"/>
    <x v="2"/>
    <x v="0"/>
    <x v="0"/>
    <n v="1481295099"/>
    <n v="1477835499"/>
    <x v="0"/>
    <n v="3"/>
    <x v="1"/>
    <x v="28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n v="0.42699999999999999"/>
    <n v="34.020000000000003"/>
    <x v="2"/>
    <x v="0"/>
    <x v="0"/>
    <n v="1461211200"/>
    <n v="1459467238"/>
    <x v="0"/>
    <n v="41"/>
    <x v="1"/>
    <x v="28"/>
    <x v="4"/>
    <x v="28"/>
    <x v="1717"/>
    <d v="2016-04-21T04:00:00"/>
  </r>
  <r>
    <n v="1718"/>
    <s v="The Prodigal Son"/>
    <s v="A melody for the galaxy."/>
    <n v="35000"/>
    <n v="75"/>
    <n v="2E-3"/>
    <n v="37.5"/>
    <x v="2"/>
    <x v="0"/>
    <x v="0"/>
    <n v="1463201940"/>
    <n v="1459435149"/>
    <x v="0"/>
    <n v="2"/>
    <x v="1"/>
    <x v="28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8.9999999999999993E-3"/>
    <n v="11.67"/>
    <x v="2"/>
    <x v="0"/>
    <x v="0"/>
    <n v="1410958191"/>
    <n v="1408366191"/>
    <x v="0"/>
    <n v="3"/>
    <x v="1"/>
    <x v="28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n v="5.6000000000000001E-2"/>
    <n v="28.13"/>
    <x v="2"/>
    <x v="0"/>
    <x v="0"/>
    <n v="1415562471"/>
    <n v="1412966871"/>
    <x v="0"/>
    <n v="8"/>
    <x v="1"/>
    <x v="28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n v="0"/>
    <n v="0"/>
    <x v="2"/>
    <x v="0"/>
    <x v="0"/>
    <n v="1449831863"/>
    <n v="1447239863"/>
    <x v="0"/>
    <n v="0"/>
    <x v="1"/>
    <x v="28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n v="0"/>
    <n v="1"/>
    <x v="2"/>
    <x v="0"/>
    <x v="0"/>
    <n v="1459642200"/>
    <n v="1456441429"/>
    <x v="0"/>
    <n v="1"/>
    <x v="1"/>
    <x v="28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n v="6.5000000000000002E-2"/>
    <n v="216.67"/>
    <x v="2"/>
    <x v="0"/>
    <x v="0"/>
    <n v="1435730400"/>
    <n v="1430855315"/>
    <x v="0"/>
    <n v="3"/>
    <x v="1"/>
    <x v="28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n v="6.0000000000000001E-3"/>
    <n v="8.75"/>
    <x v="2"/>
    <x v="0"/>
    <x v="0"/>
    <n v="1414707762"/>
    <n v="1412115762"/>
    <x v="0"/>
    <n v="4"/>
    <x v="1"/>
    <x v="28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n v="0.10199999999999999"/>
    <n v="62.22"/>
    <x v="2"/>
    <x v="0"/>
    <x v="0"/>
    <n v="1408922049"/>
    <n v="1406330049"/>
    <x v="0"/>
    <n v="9"/>
    <x v="1"/>
    <x v="28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n v="0.33800000000000002"/>
    <n v="137.25"/>
    <x v="2"/>
    <x v="0"/>
    <x v="0"/>
    <n v="1403906664"/>
    <n v="1401401064"/>
    <x v="0"/>
    <n v="16"/>
    <x v="1"/>
    <x v="28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n v="1"/>
    <x v="2"/>
    <x v="1"/>
    <x v="1"/>
    <n v="1428231600"/>
    <n v="1423520177"/>
    <x v="0"/>
    <n v="1"/>
    <x v="1"/>
    <x v="28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n v="0.68400000000000005"/>
    <n v="122.14"/>
    <x v="2"/>
    <x v="0"/>
    <x v="0"/>
    <n v="1445439674"/>
    <n v="1442847674"/>
    <x v="0"/>
    <n v="7"/>
    <x v="1"/>
    <x v="28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n v="0"/>
    <x v="2"/>
    <x v="0"/>
    <x v="0"/>
    <n v="1465521306"/>
    <n v="1460337306"/>
    <x v="0"/>
    <n v="0"/>
    <x v="1"/>
    <x v="28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n v="0"/>
    <x v="2"/>
    <x v="0"/>
    <x v="0"/>
    <n v="1445738783"/>
    <n v="1443146783"/>
    <x v="0"/>
    <n v="0"/>
    <x v="1"/>
    <x v="28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n v="0"/>
    <n v="0"/>
    <x v="2"/>
    <x v="0"/>
    <x v="0"/>
    <n v="1434034800"/>
    <n v="1432849552"/>
    <x v="0"/>
    <n v="0"/>
    <x v="1"/>
    <x v="28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n v="0"/>
    <x v="2"/>
    <x v="0"/>
    <x v="0"/>
    <n v="1452920400"/>
    <n v="1447777481"/>
    <x v="0"/>
    <n v="0"/>
    <x v="1"/>
    <x v="28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n v="0"/>
    <n v="0"/>
    <x v="2"/>
    <x v="0"/>
    <x v="0"/>
    <n v="1473802200"/>
    <n v="1472746374"/>
    <x v="0"/>
    <n v="0"/>
    <x v="1"/>
    <x v="28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n v="0"/>
    <n v="1"/>
    <x v="2"/>
    <x v="0"/>
    <x v="0"/>
    <n v="1431046356"/>
    <n v="1428454356"/>
    <x v="0"/>
    <n v="1"/>
    <x v="1"/>
    <x v="28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n v="0.11"/>
    <n v="55"/>
    <x v="2"/>
    <x v="0"/>
    <x v="0"/>
    <n v="1470598345"/>
    <n v="1468006345"/>
    <x v="0"/>
    <n v="2"/>
    <x v="1"/>
    <x v="28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n v="7.0000000000000001E-3"/>
    <n v="22"/>
    <x v="2"/>
    <x v="0"/>
    <x v="0"/>
    <n v="1447018833"/>
    <n v="1444423233"/>
    <x v="0"/>
    <n v="1"/>
    <x v="1"/>
    <x v="28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n v="0.21299999999999999"/>
    <n v="56.67"/>
    <x v="2"/>
    <x v="0"/>
    <x v="0"/>
    <n v="1437432392"/>
    <n v="1434840392"/>
    <x v="0"/>
    <n v="15"/>
    <x v="1"/>
    <x v="28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n v="4.0000000000000001E-3"/>
    <n v="20"/>
    <x v="2"/>
    <x v="0"/>
    <x v="0"/>
    <n v="1412283542"/>
    <n v="1409691542"/>
    <x v="0"/>
    <n v="1"/>
    <x v="1"/>
    <x v="28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1E-3"/>
    <n v="1"/>
    <x v="2"/>
    <x v="0"/>
    <x v="0"/>
    <n v="1462391932"/>
    <n v="1457297932"/>
    <x v="0"/>
    <n v="1"/>
    <x v="1"/>
    <x v="28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n v="0"/>
    <n v="0"/>
    <x v="2"/>
    <x v="0"/>
    <x v="0"/>
    <n v="1437075422"/>
    <n v="1434483422"/>
    <x v="0"/>
    <n v="0"/>
    <x v="1"/>
    <x v="28"/>
    <x v="4"/>
    <x v="28"/>
    <x v="1740"/>
    <d v="2015-07-16T19:37:02"/>
  </r>
  <r>
    <n v="1741"/>
    <s v="Caught off Guard"/>
    <s v="A photo journal documenting my experiences and travels across New Zealand"/>
    <n v="1200"/>
    <n v="1330"/>
    <n v="1.1080000000000001"/>
    <n v="25.58"/>
    <x v="0"/>
    <x v="1"/>
    <x v="1"/>
    <n v="1433948671"/>
    <n v="1430060671"/>
    <x v="0"/>
    <n v="52"/>
    <x v="0"/>
    <x v="20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.0880000000000001"/>
    <n v="63.97"/>
    <x v="0"/>
    <x v="0"/>
    <x v="0"/>
    <n v="1483822800"/>
    <n v="1481058170"/>
    <x v="0"/>
    <n v="34"/>
    <x v="0"/>
    <x v="20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n v="1.004"/>
    <n v="89.93"/>
    <x v="0"/>
    <x v="0"/>
    <x v="0"/>
    <n v="1472270340"/>
    <n v="1470348775"/>
    <x v="0"/>
    <n v="67"/>
    <x v="0"/>
    <x v="20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n v="1.1850000000000001"/>
    <n v="93.07"/>
    <x v="0"/>
    <x v="1"/>
    <x v="1"/>
    <n v="1425821477"/>
    <n v="1421937077"/>
    <x v="0"/>
    <n v="70"/>
    <x v="0"/>
    <x v="20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.1399999999999999"/>
    <n v="89.67"/>
    <x v="0"/>
    <x v="0"/>
    <x v="0"/>
    <n v="1482372000"/>
    <n v="1479276838"/>
    <x v="0"/>
    <n v="89"/>
    <x v="0"/>
    <x v="20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.4810000000000001"/>
    <n v="207.62"/>
    <x v="0"/>
    <x v="0"/>
    <x v="0"/>
    <n v="1479952800"/>
    <n v="1477368867"/>
    <x v="0"/>
    <n v="107"/>
    <x v="0"/>
    <x v="20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.05"/>
    <n v="59.41"/>
    <x v="0"/>
    <x v="1"/>
    <x v="1"/>
    <n v="1447426800"/>
    <n v="1444904830"/>
    <x v="0"/>
    <n v="159"/>
    <x v="0"/>
    <x v="20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n v="1.2989999999999999"/>
    <n v="358.97"/>
    <x v="0"/>
    <x v="5"/>
    <x v="5"/>
    <n v="1441234143"/>
    <n v="1438642143"/>
    <x v="0"/>
    <n v="181"/>
    <x v="0"/>
    <x v="20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n v="1.2350000000000001"/>
    <n v="94.74"/>
    <x v="0"/>
    <x v="19"/>
    <x v="3"/>
    <n v="1488394800"/>
    <n v="1485213921"/>
    <x v="0"/>
    <n v="131"/>
    <x v="0"/>
    <x v="20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.016"/>
    <n v="80.650000000000006"/>
    <x v="0"/>
    <x v="0"/>
    <x v="0"/>
    <n v="1461096304"/>
    <n v="1458936304"/>
    <x v="0"/>
    <n v="125"/>
    <x v="0"/>
    <x v="20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n v="1.0289999999999999"/>
    <n v="168.69"/>
    <x v="0"/>
    <x v="0"/>
    <x v="0"/>
    <n v="1426787123"/>
    <n v="1424198723"/>
    <x v="0"/>
    <n v="61"/>
    <x v="0"/>
    <x v="20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n v="2.6019999999999999"/>
    <n v="34.69"/>
    <x v="0"/>
    <x v="1"/>
    <x v="1"/>
    <n v="1476425082"/>
    <n v="1473833082"/>
    <x v="0"/>
    <n v="90"/>
    <x v="0"/>
    <x v="20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.08"/>
    <n v="462.86"/>
    <x v="0"/>
    <x v="8"/>
    <x v="7"/>
    <n v="1458579568"/>
    <n v="1455991168"/>
    <x v="0"/>
    <n v="35"/>
    <x v="0"/>
    <x v="20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n v="1.105"/>
    <n v="104.39"/>
    <x v="0"/>
    <x v="5"/>
    <x v="5"/>
    <n v="1428091353"/>
    <n v="1425502953"/>
    <x v="0"/>
    <n v="90"/>
    <x v="0"/>
    <x v="20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.2"/>
    <n v="7.5"/>
    <x v="0"/>
    <x v="0"/>
    <x v="0"/>
    <n v="1444071361"/>
    <n v="1441479361"/>
    <x v="0"/>
    <n v="4"/>
    <x v="0"/>
    <x v="20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n v="1.028"/>
    <n v="47.13"/>
    <x v="0"/>
    <x v="0"/>
    <x v="0"/>
    <n v="1472443269"/>
    <n v="1468987269"/>
    <x v="0"/>
    <n v="120"/>
    <x v="0"/>
    <x v="20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n v="1.1599999999999999"/>
    <n v="414.29"/>
    <x v="0"/>
    <x v="0"/>
    <x v="0"/>
    <n v="1485631740"/>
    <n v="1483041083"/>
    <x v="0"/>
    <n v="14"/>
    <x v="0"/>
    <x v="20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.147"/>
    <n v="42.48"/>
    <x v="0"/>
    <x v="0"/>
    <x v="0"/>
    <n v="1468536992"/>
    <n v="1463352992"/>
    <x v="0"/>
    <n v="27"/>
    <x v="0"/>
    <x v="20"/>
    <x v="8"/>
    <x v="20"/>
    <x v="1758"/>
    <d v="2016-07-14T22:56:32"/>
  </r>
  <r>
    <n v="1759"/>
    <s v="Death Valley"/>
    <s v="Death Valley will be the first photo book of Andi State"/>
    <n v="5000"/>
    <n v="5330"/>
    <n v="1.0660000000000001"/>
    <n v="108.78"/>
    <x v="0"/>
    <x v="0"/>
    <x v="0"/>
    <n v="1427309629"/>
    <n v="1425585229"/>
    <x v="0"/>
    <n v="49"/>
    <x v="0"/>
    <x v="20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n v="1.6539999999999999"/>
    <n v="81.099999999999994"/>
    <x v="0"/>
    <x v="0"/>
    <x v="0"/>
    <n v="1456416513"/>
    <n v="1454688513"/>
    <x v="0"/>
    <n v="102"/>
    <x v="0"/>
    <x v="20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n v="1.55"/>
    <n v="51.67"/>
    <x v="0"/>
    <x v="1"/>
    <x v="1"/>
    <n v="1442065060"/>
    <n v="1437745060"/>
    <x v="0"/>
    <n v="3"/>
    <x v="0"/>
    <x v="20"/>
    <x v="8"/>
    <x v="20"/>
    <x v="1761"/>
    <d v="2015-09-12T13:37:40"/>
  </r>
  <r>
    <n v="1762"/>
    <s v="&quot;The Naked Pixel&quot; Ali Pakele"/>
    <s v="Project rewards $25 gets you 190+ digital images"/>
    <n v="100"/>
    <n v="885"/>
    <n v="8.85"/>
    <n v="35.4"/>
    <x v="0"/>
    <x v="0"/>
    <x v="0"/>
    <n v="1457739245"/>
    <n v="1455147245"/>
    <x v="0"/>
    <n v="25"/>
    <x v="0"/>
    <x v="20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.0189999999999999"/>
    <n v="103.64"/>
    <x v="0"/>
    <x v="0"/>
    <x v="0"/>
    <n v="1477255840"/>
    <n v="1474663840"/>
    <x v="0"/>
    <n v="118"/>
    <x v="0"/>
    <x v="20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0.19600000000000001"/>
    <n v="55.28"/>
    <x v="2"/>
    <x v="1"/>
    <x v="1"/>
    <n v="1407065979"/>
    <n v="1404560379"/>
    <x v="1"/>
    <n v="39"/>
    <x v="1"/>
    <x v="20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0.59499999999999997"/>
    <n v="72.17"/>
    <x v="2"/>
    <x v="0"/>
    <x v="0"/>
    <n v="1407972712"/>
    <n v="1405380712"/>
    <x v="1"/>
    <n v="103"/>
    <x v="1"/>
    <x v="20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n v="0"/>
    <n v="0"/>
    <x v="2"/>
    <x v="2"/>
    <x v="2"/>
    <n v="1408999088"/>
    <n v="1407184688"/>
    <x v="1"/>
    <n v="0"/>
    <x v="1"/>
    <x v="2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n v="0.45700000000000002"/>
    <n v="58.62"/>
    <x v="2"/>
    <x v="0"/>
    <x v="0"/>
    <n v="1407080884"/>
    <n v="1404488884"/>
    <x v="1"/>
    <n v="39"/>
    <x v="1"/>
    <x v="20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n v="3.6999999999999998E-2"/>
    <n v="12.47"/>
    <x v="2"/>
    <x v="0"/>
    <x v="0"/>
    <n v="1411824444"/>
    <n v="1406640444"/>
    <x v="1"/>
    <n v="15"/>
    <x v="1"/>
    <x v="20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n v="2.7E-2"/>
    <n v="49.14"/>
    <x v="2"/>
    <x v="0"/>
    <x v="0"/>
    <n v="1421177959"/>
    <n v="1418585959"/>
    <x v="1"/>
    <n v="22"/>
    <x v="1"/>
    <x v="20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0.56499999999999995"/>
    <n v="150.5"/>
    <x v="2"/>
    <x v="0"/>
    <x v="0"/>
    <n v="1413312194"/>
    <n v="1410288194"/>
    <x v="1"/>
    <n v="92"/>
    <x v="1"/>
    <x v="20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n v="0.21299999999999999"/>
    <n v="35.799999999999997"/>
    <x v="2"/>
    <x v="1"/>
    <x v="1"/>
    <n v="1414107040"/>
    <n v="1411515040"/>
    <x v="1"/>
    <n v="25"/>
    <x v="1"/>
    <x v="20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n v="0.156"/>
    <n v="45.16"/>
    <x v="2"/>
    <x v="1"/>
    <x v="1"/>
    <n v="1404666836"/>
    <n v="1399482836"/>
    <x v="1"/>
    <n v="19"/>
    <x v="1"/>
    <x v="20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.3E-2"/>
    <n v="98.79"/>
    <x v="2"/>
    <x v="0"/>
    <x v="0"/>
    <n v="1421691298"/>
    <n v="1417803298"/>
    <x v="1"/>
    <n v="19"/>
    <x v="1"/>
    <x v="20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n v="0.45900000000000002"/>
    <n v="88.31"/>
    <x v="2"/>
    <x v="0"/>
    <x v="0"/>
    <n v="1417273140"/>
    <n v="1413609292"/>
    <x v="1"/>
    <n v="13"/>
    <x v="1"/>
    <x v="20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n v="0.65100000000000002"/>
    <n v="170.63"/>
    <x v="2"/>
    <x v="0"/>
    <x v="0"/>
    <n v="1414193160"/>
    <n v="1410305160"/>
    <x v="1"/>
    <n v="124"/>
    <x v="1"/>
    <x v="20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6.7000000000000004E-2"/>
    <n v="83.75"/>
    <x v="2"/>
    <x v="1"/>
    <x v="1"/>
    <n v="1414623471"/>
    <n v="1411513071"/>
    <x v="1"/>
    <n v="4"/>
    <x v="1"/>
    <x v="20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n v="0.13600000000000001"/>
    <n v="65.099999999999994"/>
    <x v="2"/>
    <x v="9"/>
    <x v="3"/>
    <n v="1424421253"/>
    <n v="1421829253"/>
    <x v="1"/>
    <n v="10"/>
    <x v="1"/>
    <x v="20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0.02"/>
    <n v="66.33"/>
    <x v="2"/>
    <x v="0"/>
    <x v="0"/>
    <n v="1427485395"/>
    <n v="1423600995"/>
    <x v="1"/>
    <n v="15"/>
    <x v="1"/>
    <x v="20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n v="0.36199999999999999"/>
    <n v="104.89"/>
    <x v="2"/>
    <x v="0"/>
    <x v="0"/>
    <n v="1472834180"/>
    <n v="1470242180"/>
    <x v="1"/>
    <n v="38"/>
    <x v="1"/>
    <x v="20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n v="0.39700000000000002"/>
    <n v="78.44"/>
    <x v="2"/>
    <x v="0"/>
    <x v="0"/>
    <n v="1467469510"/>
    <n v="1462285510"/>
    <x v="1"/>
    <n v="152"/>
    <x v="1"/>
    <x v="20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0.25800000000000001"/>
    <n v="59.04"/>
    <x v="2"/>
    <x v="0"/>
    <x v="0"/>
    <n v="1473950945"/>
    <n v="1471272545"/>
    <x v="1"/>
    <n v="24"/>
    <x v="1"/>
    <x v="20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0.155"/>
    <n v="71.34"/>
    <x v="2"/>
    <x v="0"/>
    <x v="0"/>
    <n v="1456062489"/>
    <n v="1453211289"/>
    <x v="1"/>
    <n v="76"/>
    <x v="1"/>
    <x v="20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n v="0.23699999999999999"/>
    <n v="51.23"/>
    <x v="2"/>
    <x v="0"/>
    <x v="0"/>
    <n v="1432248478"/>
    <n v="1429656478"/>
    <x v="1"/>
    <n v="185"/>
    <x v="1"/>
    <x v="20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0.39800000000000002"/>
    <n v="60.24"/>
    <x v="2"/>
    <x v="0"/>
    <x v="0"/>
    <n v="1422674700"/>
    <n v="1419954240"/>
    <x v="1"/>
    <n v="33"/>
    <x v="1"/>
    <x v="20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0.20200000000000001"/>
    <n v="44.94"/>
    <x v="2"/>
    <x v="0"/>
    <x v="0"/>
    <n v="1413417600"/>
    <n v="1410750855"/>
    <x v="1"/>
    <n v="108"/>
    <x v="1"/>
    <x v="20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n v="0.47599999999999998"/>
    <n v="31.21"/>
    <x v="2"/>
    <x v="9"/>
    <x v="3"/>
    <n v="1418649177"/>
    <n v="1416057177"/>
    <x v="1"/>
    <n v="29"/>
    <x v="1"/>
    <x v="20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n v="0.153"/>
    <n v="63.88"/>
    <x v="2"/>
    <x v="0"/>
    <x v="0"/>
    <n v="1428158637"/>
    <n v="1425570237"/>
    <x v="1"/>
    <n v="24"/>
    <x v="1"/>
    <x v="20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n v="1.4E-2"/>
    <n v="19"/>
    <x v="2"/>
    <x v="1"/>
    <x v="1"/>
    <n v="1414795542"/>
    <n v="1412203542"/>
    <x v="1"/>
    <n v="4"/>
    <x v="1"/>
    <x v="20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n v="5.0000000000000001E-3"/>
    <n v="10"/>
    <x v="2"/>
    <x v="0"/>
    <x v="0"/>
    <n v="1421042403"/>
    <n v="1415858403"/>
    <x v="1"/>
    <n v="4"/>
    <x v="1"/>
    <x v="2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n v="0.05"/>
    <n v="109.07"/>
    <x v="2"/>
    <x v="0"/>
    <x v="0"/>
    <n v="1423152678"/>
    <n v="1420560678"/>
    <x v="1"/>
    <n v="15"/>
    <x v="1"/>
    <x v="20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n v="3.5999999999999997E-2"/>
    <n v="26.75"/>
    <x v="2"/>
    <x v="1"/>
    <x v="1"/>
    <n v="1422553565"/>
    <n v="1417369565"/>
    <x v="1"/>
    <n v="4"/>
    <x v="1"/>
    <x v="20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n v="0.61099999999999999"/>
    <n v="109.94"/>
    <x v="2"/>
    <x v="0"/>
    <x v="0"/>
    <n v="1439189940"/>
    <n v="1435970682"/>
    <x v="1"/>
    <n v="139"/>
    <x v="1"/>
    <x v="20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.2999999999999999E-2"/>
    <n v="20"/>
    <x v="2"/>
    <x v="2"/>
    <x v="2"/>
    <n v="1417127040"/>
    <n v="1414531440"/>
    <x v="1"/>
    <n v="2"/>
    <x v="1"/>
    <x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n v="0.111"/>
    <n v="55.39"/>
    <x v="2"/>
    <x v="0"/>
    <x v="0"/>
    <n v="1423660422"/>
    <n v="1420636422"/>
    <x v="1"/>
    <n v="18"/>
    <x v="1"/>
    <x v="20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n v="0.38700000000000001"/>
    <n v="133.9"/>
    <x v="2"/>
    <x v="12"/>
    <x v="3"/>
    <n v="1476460800"/>
    <n v="1473922541"/>
    <x v="1"/>
    <n v="81"/>
    <x v="1"/>
    <x v="20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n v="0.221"/>
    <n v="48.72"/>
    <x v="2"/>
    <x v="1"/>
    <x v="1"/>
    <n v="1469356366"/>
    <n v="1464172366"/>
    <x v="1"/>
    <n v="86"/>
    <x v="1"/>
    <x v="20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n v="0.67600000000000005"/>
    <n v="48.25"/>
    <x v="2"/>
    <x v="0"/>
    <x v="0"/>
    <n v="1481809189"/>
    <n v="1479217189"/>
    <x v="1"/>
    <n v="140"/>
    <x v="1"/>
    <x v="20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0.13600000000000001"/>
    <n v="58.97"/>
    <x v="2"/>
    <x v="0"/>
    <x v="0"/>
    <n v="1454572233"/>
    <n v="1449388233"/>
    <x v="1"/>
    <n v="37"/>
    <x v="1"/>
    <x v="20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n v="1.7000000000000001E-2"/>
    <n v="11.64"/>
    <x v="2"/>
    <x v="1"/>
    <x v="1"/>
    <n v="1415740408"/>
    <n v="1414008808"/>
    <x v="1"/>
    <n v="6"/>
    <x v="1"/>
    <x v="20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n v="0.20399999999999999"/>
    <n v="83.72"/>
    <x v="2"/>
    <x v="1"/>
    <x v="1"/>
    <n v="1476109970"/>
    <n v="1473517970"/>
    <x v="1"/>
    <n v="113"/>
    <x v="1"/>
    <x v="20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n v="0.13900000000000001"/>
    <n v="63.65"/>
    <x v="2"/>
    <x v="1"/>
    <x v="1"/>
    <n v="1450181400"/>
    <n v="1447429868"/>
    <x v="1"/>
    <n v="37"/>
    <x v="1"/>
    <x v="20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n v="0.48499999999999999"/>
    <n v="94.28"/>
    <x v="2"/>
    <x v="12"/>
    <x v="3"/>
    <n v="1435442340"/>
    <n v="1433416830"/>
    <x v="1"/>
    <n v="18"/>
    <x v="1"/>
    <x v="20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n v="0.308"/>
    <n v="71.87"/>
    <x v="2"/>
    <x v="0"/>
    <x v="0"/>
    <n v="1423878182"/>
    <n v="1421199782"/>
    <x v="1"/>
    <n v="75"/>
    <x v="1"/>
    <x v="20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n v="0.35199999999999998"/>
    <n v="104.85"/>
    <x v="2"/>
    <x v="0"/>
    <x v="0"/>
    <n v="1447521404"/>
    <n v="1444061804"/>
    <x v="1"/>
    <n v="52"/>
    <x v="1"/>
    <x v="20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n v="0.36399999999999999"/>
    <n v="67.14"/>
    <x v="2"/>
    <x v="12"/>
    <x v="3"/>
    <n v="1443808800"/>
    <n v="1441048658"/>
    <x v="1"/>
    <n v="122"/>
    <x v="1"/>
    <x v="20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n v="0.03"/>
    <n v="73.88"/>
    <x v="2"/>
    <x v="1"/>
    <x v="1"/>
    <n v="1412090349"/>
    <n v="1409066349"/>
    <x v="1"/>
    <n v="8"/>
    <x v="1"/>
    <x v="20"/>
    <x v="8"/>
    <x v="20"/>
    <x v="1806"/>
    <d v="2014-09-30T15:19:09"/>
  </r>
  <r>
    <n v="1807"/>
    <s v="Anywhere but Here"/>
    <s v="I want to explore alternative cultures and lifestyles in America."/>
    <n v="5000"/>
    <n v="553"/>
    <n v="0.111"/>
    <n v="69.13"/>
    <x v="2"/>
    <x v="0"/>
    <x v="0"/>
    <n v="1411868313"/>
    <n v="1409276313"/>
    <x v="1"/>
    <n v="8"/>
    <x v="1"/>
    <x v="20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n v="0.41399999999999998"/>
    <n v="120.77"/>
    <x v="2"/>
    <x v="0"/>
    <x v="0"/>
    <n v="1486830030"/>
    <n v="1483806030"/>
    <x v="1"/>
    <n v="96"/>
    <x v="1"/>
    <x v="20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n v="0.109"/>
    <n v="42.22"/>
    <x v="2"/>
    <x v="5"/>
    <x v="5"/>
    <n v="1425246439"/>
    <n v="1422222439"/>
    <x v="1"/>
    <n v="9"/>
    <x v="1"/>
    <x v="20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n v="3.3000000000000002E-2"/>
    <n v="7.5"/>
    <x v="2"/>
    <x v="0"/>
    <x v="0"/>
    <n v="1408657826"/>
    <n v="1407621026"/>
    <x v="0"/>
    <n v="2"/>
    <x v="1"/>
    <x v="20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n v="1E-3"/>
    <n v="1.54"/>
    <x v="2"/>
    <x v="0"/>
    <x v="0"/>
    <n v="1414123200"/>
    <n v="1408962270"/>
    <x v="0"/>
    <n v="26"/>
    <x v="1"/>
    <x v="20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0.13300000000000001"/>
    <n v="37.61"/>
    <x v="2"/>
    <x v="1"/>
    <x v="1"/>
    <n v="1467531536"/>
    <n v="1464939536"/>
    <x v="0"/>
    <n v="23"/>
    <x v="1"/>
    <x v="20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n v="0"/>
    <n v="0"/>
    <x v="2"/>
    <x v="1"/>
    <x v="1"/>
    <n v="1407532812"/>
    <n v="1404940812"/>
    <x v="0"/>
    <n v="0"/>
    <x v="1"/>
    <x v="2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n v="0.49199999999999999"/>
    <n v="42.16"/>
    <x v="2"/>
    <x v="1"/>
    <x v="1"/>
    <n v="1425108736"/>
    <n v="1422516736"/>
    <x v="0"/>
    <n v="140"/>
    <x v="1"/>
    <x v="20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n v="0"/>
    <n v="0"/>
    <x v="2"/>
    <x v="0"/>
    <x v="0"/>
    <n v="1435787137"/>
    <n v="1434577537"/>
    <x v="0"/>
    <n v="0"/>
    <x v="1"/>
    <x v="2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n v="0.02"/>
    <n v="84.83"/>
    <x v="2"/>
    <x v="16"/>
    <x v="11"/>
    <n v="1469473200"/>
    <n v="1467061303"/>
    <x v="0"/>
    <n v="6"/>
    <x v="1"/>
    <x v="20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n v="0.52300000000000002"/>
    <n v="94.19"/>
    <x v="2"/>
    <x v="0"/>
    <x v="0"/>
    <n v="1485759540"/>
    <n v="1480607607"/>
    <x v="0"/>
    <n v="100"/>
    <x v="1"/>
    <x v="20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n v="0"/>
    <n v="0"/>
    <x v="2"/>
    <x v="0"/>
    <x v="0"/>
    <n v="1428035850"/>
    <n v="1425447450"/>
    <x v="0"/>
    <n v="0"/>
    <x v="1"/>
    <x v="2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.1000000000000001E-2"/>
    <n v="6.25"/>
    <x v="2"/>
    <x v="0"/>
    <x v="0"/>
    <n v="1406743396"/>
    <n v="1404151396"/>
    <x v="0"/>
    <n v="4"/>
    <x v="1"/>
    <x v="20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6.6000000000000003E-2"/>
    <n v="213.38"/>
    <x v="2"/>
    <x v="0"/>
    <x v="0"/>
    <n v="1427850090"/>
    <n v="1425261690"/>
    <x v="0"/>
    <n v="8"/>
    <x v="1"/>
    <x v="20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n v="1.349"/>
    <n v="59.16"/>
    <x v="0"/>
    <x v="0"/>
    <x v="0"/>
    <n v="1330760367"/>
    <n v="1326872367"/>
    <x v="0"/>
    <n v="57"/>
    <x v="0"/>
    <x v="11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n v="1"/>
    <n v="27.27"/>
    <x v="0"/>
    <x v="5"/>
    <x v="5"/>
    <n v="1391194860"/>
    <n v="1388084862"/>
    <x v="0"/>
    <n v="11"/>
    <x v="0"/>
    <x v="11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n v="1.159"/>
    <n v="24.58"/>
    <x v="0"/>
    <x v="0"/>
    <x v="0"/>
    <n v="1351095976"/>
    <n v="1348503976"/>
    <x v="0"/>
    <n v="33"/>
    <x v="0"/>
    <x v="11"/>
    <x v="4"/>
    <x v="11"/>
    <x v="1823"/>
    <d v="2012-10-24T16:26:16"/>
  </r>
  <r>
    <n v="1824"/>
    <s v="Tin Man's Broken Wisdom Fund"/>
    <s v="cd fund raiser"/>
    <n v="3000"/>
    <n v="3002"/>
    <n v="1.0009999999999999"/>
    <n v="75.05"/>
    <x v="0"/>
    <x v="0"/>
    <x v="0"/>
    <n v="1389146880"/>
    <n v="1387403967"/>
    <x v="0"/>
    <n v="40"/>
    <x v="0"/>
    <x v="11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.0509999999999999"/>
    <n v="42.02"/>
    <x v="0"/>
    <x v="0"/>
    <x v="0"/>
    <n v="1373572903"/>
    <n v="1371585703"/>
    <x v="0"/>
    <n v="50"/>
    <x v="0"/>
    <x v="11"/>
    <x v="4"/>
    <x v="11"/>
    <x v="1825"/>
    <d v="2013-07-11T20:01:43"/>
  </r>
  <r>
    <n v="1826"/>
    <s v="BEAR GHOST! Professional Recording! Yay!"/>
    <s v="Hear your favorite Bear Ghost in eargasmic quality!"/>
    <n v="2000"/>
    <n v="2020"/>
    <n v="1.01"/>
    <n v="53.16"/>
    <x v="0"/>
    <x v="0"/>
    <x v="0"/>
    <n v="1392675017"/>
    <n v="1390083017"/>
    <x v="0"/>
    <n v="38"/>
    <x v="0"/>
    <x v="11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.0069999999999999"/>
    <n v="83.89"/>
    <x v="0"/>
    <x v="0"/>
    <x v="0"/>
    <n v="1299138561"/>
    <n v="1294818561"/>
    <x v="0"/>
    <n v="96"/>
    <x v="0"/>
    <x v="1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.002"/>
    <n v="417.33"/>
    <x v="0"/>
    <x v="0"/>
    <x v="0"/>
    <n v="1399672800"/>
    <n v="1396906530"/>
    <x v="0"/>
    <n v="48"/>
    <x v="0"/>
    <x v="1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n v="1.667"/>
    <n v="75.77"/>
    <x v="0"/>
    <x v="0"/>
    <x v="0"/>
    <n v="1295647200"/>
    <n v="1291428371"/>
    <x v="0"/>
    <n v="33"/>
    <x v="0"/>
    <x v="11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n v="1.0149999999999999"/>
    <n v="67.39"/>
    <x v="0"/>
    <x v="0"/>
    <x v="0"/>
    <n v="1393259107"/>
    <n v="1390667107"/>
    <x v="0"/>
    <n v="226"/>
    <x v="0"/>
    <x v="11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n v="1.03"/>
    <n v="73.569999999999993"/>
    <x v="0"/>
    <x v="0"/>
    <x v="0"/>
    <n v="1336866863"/>
    <n v="1335570863"/>
    <x v="0"/>
    <n v="14"/>
    <x v="0"/>
    <x v="11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n v="1.429"/>
    <n v="25"/>
    <x v="0"/>
    <x v="0"/>
    <x v="0"/>
    <n v="1299243427"/>
    <n v="1296651427"/>
    <x v="0"/>
    <n v="20"/>
    <x v="0"/>
    <x v="11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n v="2.625"/>
    <n v="42"/>
    <x v="0"/>
    <x v="0"/>
    <x v="0"/>
    <n v="1362211140"/>
    <n v="1359421403"/>
    <x v="0"/>
    <n v="25"/>
    <x v="0"/>
    <x v="11"/>
    <x v="4"/>
    <x v="11"/>
    <x v="1833"/>
    <d v="2013-03-02T07:59:00"/>
  </r>
  <r>
    <n v="1834"/>
    <s v="TDJ - All Part of the Plan EP/Tour"/>
    <s v="Help us fund our first tour and promote our new EP!"/>
    <n v="10000"/>
    <n v="11805"/>
    <n v="1.181"/>
    <n v="131.16999999999999"/>
    <x v="0"/>
    <x v="0"/>
    <x v="0"/>
    <n v="1422140895"/>
    <n v="1418684895"/>
    <x v="0"/>
    <n v="90"/>
    <x v="0"/>
    <x v="11"/>
    <x v="4"/>
    <x v="11"/>
    <x v="1834"/>
    <d v="2015-01-24T23:08:15"/>
  </r>
  <r>
    <n v="1835"/>
    <s v="DIRTY LITTLE REBEL EP"/>
    <s v="WE ARE A HARD ROCK/PUNK BAND SEEKING FUNDS TO RECORD A NEW EP. _x000d__x000d_https://www.reverbnation.com/dirtylittlerebel"/>
    <n v="500"/>
    <n v="520"/>
    <n v="1.04"/>
    <n v="47.27"/>
    <x v="0"/>
    <x v="1"/>
    <x v="1"/>
    <n v="1459439471"/>
    <n v="1456851071"/>
    <x v="0"/>
    <n v="11"/>
    <x v="0"/>
    <x v="11"/>
    <x v="4"/>
    <x v="11"/>
    <x v="1835"/>
    <d v="2016-03-31T15:51:11"/>
  </r>
  <r>
    <n v="1836"/>
    <s v="KICKSTART OUR &lt;+3"/>
    <s v="Help fund our 2013 Sound &amp; Lighting Touring rig!"/>
    <n v="5000"/>
    <n v="10017"/>
    <n v="2.0030000000000001"/>
    <n v="182.13"/>
    <x v="0"/>
    <x v="0"/>
    <x v="0"/>
    <n v="1361129129"/>
    <n v="1359660329"/>
    <x v="0"/>
    <n v="55"/>
    <x v="0"/>
    <x v="11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.0680000000000001"/>
    <n v="61.37"/>
    <x v="0"/>
    <x v="0"/>
    <x v="0"/>
    <n v="1332029335"/>
    <n v="1326848935"/>
    <x v="0"/>
    <n v="30"/>
    <x v="0"/>
    <x v="11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n v="1.0009999999999999"/>
    <n v="35.770000000000003"/>
    <x v="0"/>
    <x v="0"/>
    <x v="0"/>
    <n v="1317438000"/>
    <n v="1314989557"/>
    <x v="0"/>
    <n v="28"/>
    <x v="0"/>
    <x v="11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n v="2.0529999999999999"/>
    <n v="45.62"/>
    <x v="0"/>
    <x v="0"/>
    <x v="0"/>
    <n v="1475342382"/>
    <n v="1472750382"/>
    <x v="0"/>
    <n v="45"/>
    <x v="0"/>
    <x v="11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n v="1.089"/>
    <n v="75.38"/>
    <x v="0"/>
    <x v="0"/>
    <x v="0"/>
    <n v="1367902740"/>
    <n v="1366251510"/>
    <x v="0"/>
    <n v="13"/>
    <x v="0"/>
    <x v="11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n v="1.018"/>
    <n v="50.88"/>
    <x v="0"/>
    <x v="0"/>
    <x v="0"/>
    <n v="1400561940"/>
    <n v="1397679445"/>
    <x v="0"/>
    <n v="40"/>
    <x v="0"/>
    <x v="11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.2529999999999999"/>
    <n v="119.29"/>
    <x v="0"/>
    <x v="0"/>
    <x v="0"/>
    <n v="1425275940"/>
    <n v="1422371381"/>
    <x v="0"/>
    <n v="21"/>
    <x v="0"/>
    <x v="11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.24"/>
    <n v="92.54"/>
    <x v="0"/>
    <x v="0"/>
    <x v="0"/>
    <n v="1298245954"/>
    <n v="1295653954"/>
    <x v="0"/>
    <n v="134"/>
    <x v="0"/>
    <x v="1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.014"/>
    <n v="76.05"/>
    <x v="0"/>
    <x v="0"/>
    <x v="0"/>
    <n v="1307761200"/>
    <n v="1304464914"/>
    <x v="0"/>
    <n v="20"/>
    <x v="0"/>
    <x v="11"/>
    <x v="4"/>
    <x v="11"/>
    <x v="1844"/>
    <d v="2011-06-11T03:00:00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n v="1"/>
    <n v="52.63"/>
    <x v="0"/>
    <x v="0"/>
    <x v="0"/>
    <n v="1466139300"/>
    <n v="1464854398"/>
    <x v="0"/>
    <n v="19"/>
    <x v="0"/>
    <x v="11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.379"/>
    <n v="98.99"/>
    <x v="0"/>
    <x v="0"/>
    <x v="0"/>
    <n v="1355585777"/>
    <n v="1352993777"/>
    <x v="0"/>
    <n v="209"/>
    <x v="0"/>
    <x v="11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.2090000000000001"/>
    <n v="79.53"/>
    <x v="0"/>
    <x v="0"/>
    <x v="0"/>
    <n v="1429594832"/>
    <n v="1427780432"/>
    <x v="0"/>
    <n v="38"/>
    <x v="0"/>
    <x v="11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.0740000000000001"/>
    <n v="134.21"/>
    <x v="0"/>
    <x v="0"/>
    <x v="0"/>
    <n v="1312095540"/>
    <n v="1306608888"/>
    <x v="0"/>
    <n v="24"/>
    <x v="0"/>
    <x v="1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n v="1.0029999999999999"/>
    <n v="37.630000000000003"/>
    <x v="0"/>
    <x v="0"/>
    <x v="0"/>
    <n v="1350505059"/>
    <n v="1347913059"/>
    <x v="0"/>
    <n v="8"/>
    <x v="0"/>
    <x v="11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n v="1.0149999999999999"/>
    <n v="51.04"/>
    <x v="0"/>
    <x v="0"/>
    <x v="0"/>
    <n v="1405033300"/>
    <n v="1402441300"/>
    <x v="0"/>
    <n v="179"/>
    <x v="0"/>
    <x v="11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.0009999999999999"/>
    <n v="50.04"/>
    <x v="0"/>
    <x v="0"/>
    <x v="0"/>
    <n v="1406509200"/>
    <n v="1404769538"/>
    <x v="0"/>
    <n v="26"/>
    <x v="0"/>
    <x v="11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n v="1.17"/>
    <n v="133.93"/>
    <x v="0"/>
    <x v="0"/>
    <x v="0"/>
    <n v="1429920000"/>
    <n v="1426703452"/>
    <x v="0"/>
    <n v="131"/>
    <x v="0"/>
    <x v="11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n v="1.0189999999999999"/>
    <n v="58.21"/>
    <x v="0"/>
    <x v="0"/>
    <x v="0"/>
    <n v="1352860017"/>
    <n v="1348536417"/>
    <x v="0"/>
    <n v="14"/>
    <x v="0"/>
    <x v="1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.0209999999999999"/>
    <n v="88.04"/>
    <x v="0"/>
    <x v="0"/>
    <x v="0"/>
    <n v="1369355437"/>
    <n v="1366763437"/>
    <x v="0"/>
    <n v="174"/>
    <x v="0"/>
    <x v="11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n v="1.5409999999999999"/>
    <n v="70.58"/>
    <x v="0"/>
    <x v="5"/>
    <x v="5"/>
    <n v="1389012940"/>
    <n v="1385124940"/>
    <x v="0"/>
    <n v="191"/>
    <x v="0"/>
    <x v="1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n v="1.0129999999999999"/>
    <n v="53.29"/>
    <x v="0"/>
    <x v="0"/>
    <x v="0"/>
    <n v="1405715472"/>
    <n v="1403901072"/>
    <x v="0"/>
    <n v="38"/>
    <x v="0"/>
    <x v="11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n v="1"/>
    <n v="136.36000000000001"/>
    <x v="0"/>
    <x v="0"/>
    <x v="0"/>
    <n v="1410546413"/>
    <n v="1407954413"/>
    <x v="0"/>
    <n v="22"/>
    <x v="0"/>
    <x v="1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.087"/>
    <n v="40.549999999999997"/>
    <x v="0"/>
    <x v="0"/>
    <x v="0"/>
    <n v="1324014521"/>
    <n v="1318826921"/>
    <x v="0"/>
    <n v="149"/>
    <x v="0"/>
    <x v="11"/>
    <x v="4"/>
    <x v="11"/>
    <x v="1858"/>
    <d v="2011-12-16T05:48:41"/>
  </r>
  <r>
    <n v="1859"/>
    <s v="Queen Kwong Tour to London and Paris"/>
    <s v="Queen Kwong is going ON TOUR to London and Paris!"/>
    <n v="3000"/>
    <n v="3955"/>
    <n v="1.3180000000000001"/>
    <n v="70.63"/>
    <x v="0"/>
    <x v="0"/>
    <x v="0"/>
    <n v="1316716129"/>
    <n v="1314124129"/>
    <x v="0"/>
    <n v="56"/>
    <x v="0"/>
    <x v="11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n v="1.335"/>
    <n v="52.68"/>
    <x v="0"/>
    <x v="0"/>
    <x v="0"/>
    <n v="1391706084"/>
    <n v="1389891684"/>
    <x v="0"/>
    <n v="19"/>
    <x v="0"/>
    <x v="11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n v="0"/>
    <x v="2"/>
    <x v="1"/>
    <x v="1"/>
    <n v="1422256341"/>
    <n v="1419664341"/>
    <x v="0"/>
    <n v="0"/>
    <x v="1"/>
    <x v="18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.1000000000000003E-2"/>
    <n v="90.94"/>
    <x v="2"/>
    <x v="0"/>
    <x v="0"/>
    <n v="1488958200"/>
    <n v="1484912974"/>
    <x v="0"/>
    <n v="16"/>
    <x v="1"/>
    <x v="18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n v="4.0000000000000001E-3"/>
    <n v="5"/>
    <x v="2"/>
    <x v="0"/>
    <x v="0"/>
    <n v="1402600085"/>
    <n v="1400008085"/>
    <x v="0"/>
    <n v="2"/>
    <x v="1"/>
    <x v="18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0.42899999999999999"/>
    <n v="58.08"/>
    <x v="2"/>
    <x v="0"/>
    <x v="0"/>
    <n v="1399223500"/>
    <n v="1396631500"/>
    <x v="0"/>
    <n v="48"/>
    <x v="1"/>
    <x v="1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n v="0"/>
    <n v="2"/>
    <x v="2"/>
    <x v="1"/>
    <x v="1"/>
    <n v="1478425747"/>
    <n v="1475398147"/>
    <x v="0"/>
    <n v="2"/>
    <x v="1"/>
    <x v="18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n v="5.0000000000000001E-3"/>
    <n v="62.5"/>
    <x v="2"/>
    <x v="0"/>
    <x v="0"/>
    <n v="1488340800"/>
    <n v="1483768497"/>
    <x v="0"/>
    <n v="2"/>
    <x v="1"/>
    <x v="18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n v="1E-3"/>
    <n v="10"/>
    <x v="2"/>
    <x v="0"/>
    <x v="0"/>
    <n v="1478383912"/>
    <n v="1475791912"/>
    <x v="0"/>
    <n v="1"/>
    <x v="1"/>
    <x v="18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n v="4.9000000000000002E-2"/>
    <n v="71.59"/>
    <x v="2"/>
    <x v="0"/>
    <x v="0"/>
    <n v="1450166340"/>
    <n v="1448044925"/>
    <x v="0"/>
    <n v="17"/>
    <x v="1"/>
    <x v="18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n v="0"/>
    <n v="0"/>
    <x v="2"/>
    <x v="0"/>
    <x v="0"/>
    <n v="1483488249"/>
    <n v="1480896249"/>
    <x v="0"/>
    <n v="0"/>
    <x v="1"/>
    <x v="18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n v="0.10299999999999999"/>
    <n v="32.82"/>
    <x v="2"/>
    <x v="0"/>
    <x v="0"/>
    <n v="1454213820"/>
    <n v="1451723535"/>
    <x v="0"/>
    <n v="11"/>
    <x v="1"/>
    <x v="18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n v="0.71799999999999997"/>
    <n v="49.12"/>
    <x v="2"/>
    <x v="0"/>
    <x v="0"/>
    <n v="1416512901"/>
    <n v="1413053301"/>
    <x v="0"/>
    <n v="95"/>
    <x v="1"/>
    <x v="18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n v="1.0999999999999999E-2"/>
    <n v="16.309999999999999"/>
    <x v="2"/>
    <x v="0"/>
    <x v="0"/>
    <n v="1435633602"/>
    <n v="1433041602"/>
    <x v="0"/>
    <n v="13"/>
    <x v="1"/>
    <x v="18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n v="5.0000000000000001E-3"/>
    <n v="18"/>
    <x v="2"/>
    <x v="5"/>
    <x v="5"/>
    <n v="1436373900"/>
    <n v="1433861210"/>
    <x v="0"/>
    <n v="2"/>
    <x v="1"/>
    <x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n v="13"/>
    <x v="2"/>
    <x v="0"/>
    <x v="0"/>
    <n v="1467155733"/>
    <n v="1465427733"/>
    <x v="0"/>
    <n v="2"/>
    <x v="1"/>
    <x v="18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n v="5.0000000000000001E-3"/>
    <n v="17"/>
    <x v="2"/>
    <x v="0"/>
    <x v="0"/>
    <n v="1470519308"/>
    <n v="1465335308"/>
    <x v="0"/>
    <n v="3"/>
    <x v="1"/>
    <x v="18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n v="0"/>
    <n v="0"/>
    <x v="2"/>
    <x v="2"/>
    <x v="2"/>
    <n v="1402901405"/>
    <n v="1400309405"/>
    <x v="0"/>
    <n v="0"/>
    <x v="1"/>
    <x v="18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n v="0"/>
    <n v="0"/>
    <x v="2"/>
    <x v="0"/>
    <x v="0"/>
    <n v="1425170525"/>
    <n v="1422664925"/>
    <x v="0"/>
    <n v="0"/>
    <x v="1"/>
    <x v="18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n v="0"/>
    <n v="0"/>
    <x v="2"/>
    <x v="2"/>
    <x v="2"/>
    <n v="1402618355"/>
    <n v="1400026355"/>
    <x v="0"/>
    <n v="0"/>
    <x v="1"/>
    <x v="18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n v="1E-3"/>
    <n v="3"/>
    <x v="2"/>
    <x v="3"/>
    <x v="3"/>
    <n v="1457966129"/>
    <n v="1455377729"/>
    <x v="0"/>
    <n v="2"/>
    <x v="1"/>
    <x v="18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n v="0.20100000000000001"/>
    <n v="41.83"/>
    <x v="2"/>
    <x v="1"/>
    <x v="1"/>
    <n v="1459341380"/>
    <n v="1456839380"/>
    <x v="0"/>
    <n v="24"/>
    <x v="1"/>
    <x v="18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n v="1.7270000000000001"/>
    <n v="49.34"/>
    <x v="0"/>
    <x v="0"/>
    <x v="0"/>
    <n v="1425955189"/>
    <n v="1423366789"/>
    <x v="0"/>
    <n v="70"/>
    <x v="0"/>
    <x v="1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.0089999999999999"/>
    <n v="41.73"/>
    <x v="0"/>
    <x v="0"/>
    <x v="0"/>
    <n v="1341964080"/>
    <n v="1339109212"/>
    <x v="0"/>
    <n v="81"/>
    <x v="0"/>
    <x v="14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.048"/>
    <n v="32.72"/>
    <x v="0"/>
    <x v="0"/>
    <x v="0"/>
    <n v="1333921508"/>
    <n v="1331333108"/>
    <x v="0"/>
    <n v="32"/>
    <x v="0"/>
    <x v="14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.351"/>
    <n v="51.96"/>
    <x v="0"/>
    <x v="0"/>
    <x v="0"/>
    <n v="1354017600"/>
    <n v="1350967535"/>
    <x v="0"/>
    <n v="26"/>
    <x v="0"/>
    <x v="14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n v="1.163"/>
    <n v="50.69"/>
    <x v="0"/>
    <x v="0"/>
    <x v="0"/>
    <n v="1344636000"/>
    <n v="1341800110"/>
    <x v="0"/>
    <n v="105"/>
    <x v="0"/>
    <x v="14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.0209999999999999"/>
    <n v="42.24"/>
    <x v="0"/>
    <x v="0"/>
    <x v="0"/>
    <n v="1415832338"/>
    <n v="1413236738"/>
    <x v="0"/>
    <n v="29"/>
    <x v="0"/>
    <x v="1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.1120000000000001"/>
    <n v="416.88"/>
    <x v="0"/>
    <x v="3"/>
    <x v="3"/>
    <n v="1449178200"/>
    <n v="1447614732"/>
    <x v="0"/>
    <n v="8"/>
    <x v="0"/>
    <x v="14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.661"/>
    <n v="46.65"/>
    <x v="0"/>
    <x v="0"/>
    <x v="0"/>
    <n v="1275368340"/>
    <n v="1272692732"/>
    <x v="0"/>
    <n v="89"/>
    <x v="0"/>
    <x v="14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n v="1.0660000000000001"/>
    <n v="48.45"/>
    <x v="0"/>
    <x v="0"/>
    <x v="0"/>
    <n v="1363024946"/>
    <n v="1359140546"/>
    <x v="0"/>
    <n v="44"/>
    <x v="0"/>
    <x v="14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.446"/>
    <n v="70.53"/>
    <x v="0"/>
    <x v="0"/>
    <x v="0"/>
    <n v="1355597528"/>
    <n v="1353005528"/>
    <x v="0"/>
    <n v="246"/>
    <x v="0"/>
    <x v="1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.056"/>
    <n v="87.96"/>
    <x v="0"/>
    <x v="0"/>
    <x v="0"/>
    <n v="1279778400"/>
    <n v="1275851354"/>
    <x v="0"/>
    <n v="120"/>
    <x v="0"/>
    <x v="14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n v="1.3660000000000001"/>
    <n v="26.27"/>
    <x v="0"/>
    <x v="0"/>
    <x v="0"/>
    <n v="1307459881"/>
    <n v="1304867881"/>
    <x v="0"/>
    <n v="26"/>
    <x v="0"/>
    <x v="14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n v="1.04"/>
    <n v="57.78"/>
    <x v="0"/>
    <x v="0"/>
    <x v="0"/>
    <n v="1302926340"/>
    <n v="1301524585"/>
    <x v="0"/>
    <n v="45"/>
    <x v="0"/>
    <x v="14"/>
    <x v="4"/>
    <x v="14"/>
    <x v="1893"/>
    <d v="2011-04-16T03:59:00"/>
  </r>
  <r>
    <n v="1894"/>
    <s v="Help me release my first 3 song EP!!"/>
    <s v="Im trying to raise $1000 for a 3 song EP in a studio!"/>
    <n v="1000"/>
    <n v="1145"/>
    <n v="1.145"/>
    <n v="57.25"/>
    <x v="0"/>
    <x v="0"/>
    <x v="0"/>
    <n v="1329082983"/>
    <n v="1326404583"/>
    <x v="0"/>
    <n v="20"/>
    <x v="0"/>
    <x v="14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.0169999999999999"/>
    <n v="196.34"/>
    <x v="0"/>
    <x v="0"/>
    <x v="0"/>
    <n v="1445363722"/>
    <n v="1442771722"/>
    <x v="0"/>
    <n v="47"/>
    <x v="0"/>
    <x v="1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n v="1.2390000000000001"/>
    <n v="43"/>
    <x v="0"/>
    <x v="0"/>
    <x v="0"/>
    <n v="1334250165"/>
    <n v="1331658165"/>
    <x v="0"/>
    <n v="13"/>
    <x v="0"/>
    <x v="14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n v="1.0249999999999999"/>
    <n v="35.549999999999997"/>
    <x v="0"/>
    <x v="0"/>
    <x v="0"/>
    <n v="1393966800"/>
    <n v="1392040806"/>
    <x v="0"/>
    <n v="183"/>
    <x v="0"/>
    <x v="14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n v="1.4450000000000001"/>
    <n v="68.81"/>
    <x v="0"/>
    <x v="0"/>
    <x v="0"/>
    <n v="1454349600"/>
    <n v="1451277473"/>
    <x v="0"/>
    <n v="21"/>
    <x v="0"/>
    <x v="14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.333"/>
    <n v="28.57"/>
    <x v="0"/>
    <x v="0"/>
    <x v="0"/>
    <n v="1427319366"/>
    <n v="1424730966"/>
    <x v="0"/>
    <n v="42"/>
    <x v="0"/>
    <x v="14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.0940000000000001"/>
    <n v="50.63"/>
    <x v="0"/>
    <x v="0"/>
    <x v="0"/>
    <n v="1349517540"/>
    <n v="1347137731"/>
    <x v="0"/>
    <n v="54"/>
    <x v="0"/>
    <x v="14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2.7E-2"/>
    <n v="106.8"/>
    <x v="2"/>
    <x v="1"/>
    <x v="1"/>
    <n v="1432299600"/>
    <n v="1429707729"/>
    <x v="0"/>
    <n v="25"/>
    <x v="1"/>
    <x v="29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n v="1.2E-2"/>
    <n v="4"/>
    <x v="2"/>
    <x v="9"/>
    <x v="3"/>
    <n v="1425495447"/>
    <n v="1422903447"/>
    <x v="0"/>
    <n v="3"/>
    <x v="1"/>
    <x v="29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n v="0.46600000000000003"/>
    <n v="34.1"/>
    <x v="2"/>
    <x v="0"/>
    <x v="0"/>
    <n v="1485541791"/>
    <n v="1480357791"/>
    <x v="0"/>
    <n v="41"/>
    <x v="1"/>
    <x v="29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n v="1E-3"/>
    <n v="25"/>
    <x v="2"/>
    <x v="0"/>
    <x v="0"/>
    <n v="1451752021"/>
    <n v="1447864021"/>
    <x v="0"/>
    <n v="2"/>
    <x v="1"/>
    <x v="29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2E-3"/>
    <n v="10.5"/>
    <x v="2"/>
    <x v="0"/>
    <x v="0"/>
    <n v="1410127994"/>
    <n v="1407535994"/>
    <x v="0"/>
    <n v="4"/>
    <x v="1"/>
    <x v="29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0.42799999999999999"/>
    <n v="215.96"/>
    <x v="2"/>
    <x v="0"/>
    <x v="0"/>
    <n v="1466697983"/>
    <n v="1464105983"/>
    <x v="0"/>
    <n v="99"/>
    <x v="1"/>
    <x v="29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n v="3.0000000000000001E-3"/>
    <n v="21.25"/>
    <x v="2"/>
    <x v="0"/>
    <x v="0"/>
    <n v="1400853925"/>
    <n v="1399557925"/>
    <x v="0"/>
    <n v="4"/>
    <x v="1"/>
    <x v="29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.7000000000000001E-2"/>
    <n v="108.25"/>
    <x v="2"/>
    <x v="0"/>
    <x v="0"/>
    <n v="1483048900"/>
    <n v="1480456900"/>
    <x v="0"/>
    <n v="4"/>
    <x v="1"/>
    <x v="29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0.14099999999999999"/>
    <n v="129.97"/>
    <x v="2"/>
    <x v="0"/>
    <x v="0"/>
    <n v="1414059479"/>
    <n v="1411467479"/>
    <x v="0"/>
    <n v="38"/>
    <x v="1"/>
    <x v="29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0.39400000000000002"/>
    <n v="117.49"/>
    <x v="2"/>
    <x v="9"/>
    <x v="3"/>
    <n v="1446331500"/>
    <n v="1442531217"/>
    <x v="0"/>
    <n v="285"/>
    <x v="1"/>
    <x v="2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n v="0"/>
    <n v="10"/>
    <x v="2"/>
    <x v="4"/>
    <x v="4"/>
    <n v="1407545334"/>
    <n v="1404953334"/>
    <x v="0"/>
    <n v="1"/>
    <x v="1"/>
    <x v="29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0.59299999999999997"/>
    <n v="70.599999999999994"/>
    <x v="2"/>
    <x v="0"/>
    <x v="0"/>
    <n v="1433395560"/>
    <n v="1430803560"/>
    <x v="0"/>
    <n v="42"/>
    <x v="1"/>
    <x v="29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n v="1.2999999999999999E-2"/>
    <n v="24.5"/>
    <x v="2"/>
    <x v="1"/>
    <x v="1"/>
    <n v="1412770578"/>
    <n v="1410178578"/>
    <x v="0"/>
    <n v="26"/>
    <x v="1"/>
    <x v="29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0.09"/>
    <n v="30"/>
    <x v="2"/>
    <x v="0"/>
    <x v="0"/>
    <n v="1414814340"/>
    <n v="1413519073"/>
    <x v="0"/>
    <n v="2"/>
    <x v="1"/>
    <x v="29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n v="1.6E-2"/>
    <n v="2"/>
    <x v="2"/>
    <x v="0"/>
    <x v="0"/>
    <n v="1409620222"/>
    <n v="1407892222"/>
    <x v="0"/>
    <n v="4"/>
    <x v="1"/>
    <x v="29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n v="5.0000000000000001E-3"/>
    <n v="17"/>
    <x v="2"/>
    <x v="0"/>
    <x v="0"/>
    <n v="1478542375"/>
    <n v="1476378775"/>
    <x v="0"/>
    <n v="6"/>
    <x v="1"/>
    <x v="29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n v="0.52600000000000002"/>
    <n v="2928.93"/>
    <x v="2"/>
    <x v="7"/>
    <x v="6"/>
    <n v="1486708133"/>
    <n v="1484116133"/>
    <x v="0"/>
    <n v="70"/>
    <x v="1"/>
    <x v="29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0.01"/>
    <n v="28.89"/>
    <x v="2"/>
    <x v="0"/>
    <x v="0"/>
    <n v="1407869851"/>
    <n v="1404845851"/>
    <x v="0"/>
    <n v="9"/>
    <x v="1"/>
    <x v="2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0.47399999999999998"/>
    <n v="29.63"/>
    <x v="2"/>
    <x v="0"/>
    <x v="0"/>
    <n v="1432069249"/>
    <n v="1429477249"/>
    <x v="0"/>
    <n v="8"/>
    <x v="1"/>
    <x v="29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n v="0.43"/>
    <n v="40.98"/>
    <x v="2"/>
    <x v="1"/>
    <x v="1"/>
    <n v="1445468400"/>
    <n v="1443042061"/>
    <x v="0"/>
    <n v="105"/>
    <x v="1"/>
    <x v="29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n v="1.3680000000000001"/>
    <n v="54"/>
    <x v="0"/>
    <x v="0"/>
    <x v="0"/>
    <n v="1342243143"/>
    <n v="1339651143"/>
    <x v="0"/>
    <n v="38"/>
    <x v="0"/>
    <x v="1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n v="1.1559999999999999"/>
    <n v="36.11"/>
    <x v="0"/>
    <x v="0"/>
    <x v="0"/>
    <n v="1386828507"/>
    <n v="1384236507"/>
    <x v="0"/>
    <n v="64"/>
    <x v="0"/>
    <x v="14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n v="2.4079999999999999"/>
    <n v="23.15"/>
    <x v="0"/>
    <x v="0"/>
    <x v="0"/>
    <n v="1317099540"/>
    <n v="1313612532"/>
    <x v="0"/>
    <n v="13"/>
    <x v="0"/>
    <x v="14"/>
    <x v="4"/>
    <x v="14"/>
    <x v="1923"/>
    <d v="2011-09-27T04:59:00"/>
  </r>
  <r>
    <n v="1924"/>
    <s v="The 'Songs from the Bookmark' Sessions"/>
    <s v="We are recording a cd of Songs- About life and love_x000d_from the perspective a conscious country girl_x000d_living in the city."/>
    <n v="3000"/>
    <n v="3432"/>
    <n v="1.1439999999999999"/>
    <n v="104"/>
    <x v="0"/>
    <x v="0"/>
    <x v="0"/>
    <n v="1389814380"/>
    <n v="1387390555"/>
    <x v="0"/>
    <n v="33"/>
    <x v="0"/>
    <x v="1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n v="1.103"/>
    <n v="31.83"/>
    <x v="0"/>
    <x v="0"/>
    <x v="0"/>
    <n v="1381449600"/>
    <n v="1379540288"/>
    <x v="0"/>
    <n v="52"/>
    <x v="0"/>
    <x v="14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.954"/>
    <n v="27.39"/>
    <x v="0"/>
    <x v="0"/>
    <x v="0"/>
    <n v="1288657560"/>
    <n v="1286319256"/>
    <x v="0"/>
    <n v="107"/>
    <x v="0"/>
    <x v="14"/>
    <x v="4"/>
    <x v="14"/>
    <x v="1926"/>
    <d v="2010-11-02T00:26:00"/>
  </r>
  <r>
    <n v="1927"/>
    <s v="GBS Detroit Presents Hampshire"/>
    <s v="Hampshire is headed to GBS Detroit."/>
    <n v="600"/>
    <n v="620"/>
    <n v="1.0329999999999999"/>
    <n v="56.36"/>
    <x v="0"/>
    <x v="0"/>
    <x v="0"/>
    <n v="1331182740"/>
    <n v="1329856839"/>
    <x v="0"/>
    <n v="11"/>
    <x v="0"/>
    <x v="14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n v="1.0309999999999999"/>
    <n v="77.349999999999994"/>
    <x v="0"/>
    <x v="0"/>
    <x v="0"/>
    <n v="1367940794"/>
    <n v="1365348794"/>
    <x v="0"/>
    <n v="34"/>
    <x v="0"/>
    <x v="1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n v="1.0029999999999999"/>
    <n v="42.8"/>
    <x v="0"/>
    <x v="0"/>
    <x v="0"/>
    <n v="1309825866"/>
    <n v="1306197066"/>
    <x v="0"/>
    <n v="75"/>
    <x v="0"/>
    <x v="14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n v="1.27"/>
    <n v="48.85"/>
    <x v="0"/>
    <x v="0"/>
    <x v="0"/>
    <n v="1373203482"/>
    <n v="1368019482"/>
    <x v="0"/>
    <n v="26"/>
    <x v="0"/>
    <x v="14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n v="1.206"/>
    <n v="48.24"/>
    <x v="0"/>
    <x v="0"/>
    <x v="0"/>
    <n v="1337657400"/>
    <n v="1336512309"/>
    <x v="0"/>
    <n v="50"/>
    <x v="0"/>
    <x v="1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.07"/>
    <n v="70.209999999999994"/>
    <x v="0"/>
    <x v="0"/>
    <x v="0"/>
    <n v="1327433173"/>
    <n v="1325618773"/>
    <x v="0"/>
    <n v="80"/>
    <x v="0"/>
    <x v="1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.724"/>
    <n v="94.05"/>
    <x v="0"/>
    <x v="0"/>
    <x v="0"/>
    <n v="1411787307"/>
    <n v="1409195307"/>
    <x v="0"/>
    <n v="110"/>
    <x v="0"/>
    <x v="14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.236"/>
    <n v="80.27"/>
    <x v="0"/>
    <x v="0"/>
    <x v="0"/>
    <n v="1324789200"/>
    <n v="1321649321"/>
    <x v="0"/>
    <n v="77"/>
    <x v="0"/>
    <x v="14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n v="1.0840000000000001"/>
    <n v="54.2"/>
    <x v="0"/>
    <x v="0"/>
    <x v="0"/>
    <n v="1403326740"/>
    <n v="1400106171"/>
    <x v="0"/>
    <n v="50"/>
    <x v="0"/>
    <x v="14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n v="1.165"/>
    <n v="60.27"/>
    <x v="0"/>
    <x v="0"/>
    <x v="0"/>
    <n v="1323151140"/>
    <n v="1320528070"/>
    <x v="0"/>
    <n v="145"/>
    <x v="0"/>
    <x v="14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n v="1.8720000000000001"/>
    <n v="38.74"/>
    <x v="0"/>
    <x v="0"/>
    <x v="0"/>
    <n v="1339732740"/>
    <n v="1338346281"/>
    <x v="0"/>
    <n v="29"/>
    <x v="0"/>
    <x v="1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.159"/>
    <n v="152.54"/>
    <x v="0"/>
    <x v="0"/>
    <x v="0"/>
    <n v="1372741200"/>
    <n v="1370067231"/>
    <x v="0"/>
    <n v="114"/>
    <x v="0"/>
    <x v="1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.107"/>
    <n v="115.31"/>
    <x v="0"/>
    <x v="0"/>
    <x v="0"/>
    <n v="1362955108"/>
    <n v="1360366708"/>
    <x v="0"/>
    <n v="96"/>
    <x v="0"/>
    <x v="14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n v="1.7090000000000001"/>
    <n v="35.840000000000003"/>
    <x v="0"/>
    <x v="0"/>
    <x v="0"/>
    <n v="1308110340"/>
    <n v="1304770233"/>
    <x v="0"/>
    <n v="31"/>
    <x v="0"/>
    <x v="14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n v="1.2609999999999999"/>
    <n v="64.569999999999993"/>
    <x v="0"/>
    <x v="0"/>
    <x v="0"/>
    <n v="1400137131"/>
    <n v="1397545131"/>
    <x v="1"/>
    <n v="4883"/>
    <x v="0"/>
    <x v="30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.3839999999999999"/>
    <n v="87.44"/>
    <x v="0"/>
    <x v="0"/>
    <x v="0"/>
    <n v="1309809140"/>
    <n v="1302033140"/>
    <x v="1"/>
    <n v="95"/>
    <x v="0"/>
    <x v="30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n v="17.053000000000001"/>
    <n v="68.819999999999993"/>
    <x v="0"/>
    <x v="0"/>
    <x v="0"/>
    <n v="1470896916"/>
    <n v="1467008916"/>
    <x v="1"/>
    <n v="2478"/>
    <x v="0"/>
    <x v="30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.8810000000000002"/>
    <n v="176.2"/>
    <x v="0"/>
    <x v="0"/>
    <x v="0"/>
    <n v="1398952890"/>
    <n v="1396360890"/>
    <x v="1"/>
    <n v="1789"/>
    <x v="0"/>
    <x v="30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n v="3.48"/>
    <n v="511.79"/>
    <x v="0"/>
    <x v="3"/>
    <x v="3"/>
    <n v="1436680958"/>
    <n v="1433224958"/>
    <x v="1"/>
    <n v="680"/>
    <x v="0"/>
    <x v="30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.4970000000000001"/>
    <n v="160.44"/>
    <x v="0"/>
    <x v="0"/>
    <x v="0"/>
    <n v="1397961361"/>
    <n v="1392780961"/>
    <x v="1"/>
    <n v="70"/>
    <x v="0"/>
    <x v="30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.006"/>
    <n v="35"/>
    <x v="0"/>
    <x v="0"/>
    <x v="0"/>
    <n v="1258955940"/>
    <n v="1255730520"/>
    <x v="1"/>
    <n v="23"/>
    <x v="0"/>
    <x v="30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n v="8.0020000000000007"/>
    <n v="188.51"/>
    <x v="0"/>
    <x v="0"/>
    <x v="0"/>
    <n v="1465232520"/>
    <n v="1460557809"/>
    <x v="1"/>
    <n v="4245"/>
    <x v="0"/>
    <x v="30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n v="1.06"/>
    <n v="56.2"/>
    <x v="0"/>
    <x v="1"/>
    <x v="1"/>
    <n v="1404986951"/>
    <n v="1402394951"/>
    <x v="1"/>
    <n v="943"/>
    <x v="0"/>
    <x v="30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.0049999999999999"/>
    <n v="51.31"/>
    <x v="0"/>
    <x v="0"/>
    <x v="0"/>
    <n v="1303446073"/>
    <n v="1300767673"/>
    <x v="1"/>
    <n v="1876"/>
    <x v="0"/>
    <x v="30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.1240000000000001"/>
    <n v="127.36"/>
    <x v="0"/>
    <x v="0"/>
    <x v="0"/>
    <n v="1478516737"/>
    <n v="1475921137"/>
    <x v="1"/>
    <n v="834"/>
    <x v="0"/>
    <x v="30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n v="1.9850000000000001"/>
    <n v="101.86"/>
    <x v="0"/>
    <x v="5"/>
    <x v="5"/>
    <n v="1381934015"/>
    <n v="1378737215"/>
    <x v="1"/>
    <n v="682"/>
    <x v="0"/>
    <x v="30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n v="2.2589999999999999"/>
    <n v="230.56"/>
    <x v="0"/>
    <x v="0"/>
    <x v="0"/>
    <n v="1330657200"/>
    <n v="1328158065"/>
    <x v="1"/>
    <n v="147"/>
    <x v="0"/>
    <x v="30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n v="6.9889999999999999"/>
    <n v="842.11"/>
    <x v="0"/>
    <x v="0"/>
    <x v="0"/>
    <n v="1457758800"/>
    <n v="1453730176"/>
    <x v="1"/>
    <n v="415"/>
    <x v="0"/>
    <x v="30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.9860000000000002"/>
    <n v="577.28"/>
    <x v="0"/>
    <x v="0"/>
    <x v="0"/>
    <n v="1337799600"/>
    <n v="1334989881"/>
    <x v="1"/>
    <n v="290"/>
    <x v="0"/>
    <x v="30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.94"/>
    <n v="483.34"/>
    <x v="0"/>
    <x v="0"/>
    <x v="0"/>
    <n v="1429391405"/>
    <n v="1425507005"/>
    <x v="1"/>
    <n v="365"/>
    <x v="0"/>
    <x v="30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n v="1.675"/>
    <n v="76.14"/>
    <x v="0"/>
    <x v="0"/>
    <x v="0"/>
    <n v="1351304513"/>
    <n v="1348712513"/>
    <x v="1"/>
    <n v="660"/>
    <x v="0"/>
    <x v="30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.356"/>
    <n v="74.11"/>
    <x v="0"/>
    <x v="0"/>
    <x v="0"/>
    <n v="1364078561"/>
    <n v="1361490161"/>
    <x v="1"/>
    <n v="1356"/>
    <x v="0"/>
    <x v="30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n v="1.5669999999999999"/>
    <n v="36.97"/>
    <x v="0"/>
    <x v="0"/>
    <x v="0"/>
    <n v="1412121600"/>
    <n v="1408565860"/>
    <x v="1"/>
    <n v="424"/>
    <x v="0"/>
    <x v="30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n v="1.179"/>
    <n v="2500.9699999999998"/>
    <x v="0"/>
    <x v="11"/>
    <x v="9"/>
    <n v="1419151341"/>
    <n v="1416559341"/>
    <x v="1"/>
    <n v="33"/>
    <x v="0"/>
    <x v="30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n v="11.054"/>
    <n v="67.69"/>
    <x v="0"/>
    <x v="0"/>
    <x v="0"/>
    <n v="1349495940"/>
    <n v="1346042417"/>
    <x v="1"/>
    <n v="1633"/>
    <x v="0"/>
    <x v="30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.929"/>
    <n v="63.05"/>
    <x v="0"/>
    <x v="0"/>
    <x v="0"/>
    <n v="1400006636"/>
    <n v="1397414636"/>
    <x v="1"/>
    <n v="306"/>
    <x v="0"/>
    <x v="30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.2689999999999999"/>
    <n v="117.6"/>
    <x v="0"/>
    <x v="1"/>
    <x v="1"/>
    <n v="1410862734"/>
    <n v="1407838734"/>
    <x v="1"/>
    <n v="205"/>
    <x v="0"/>
    <x v="30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.5960000000000001"/>
    <n v="180.75"/>
    <x v="0"/>
    <x v="13"/>
    <x v="3"/>
    <n v="1461306772"/>
    <n v="1458714772"/>
    <x v="1"/>
    <n v="1281"/>
    <x v="0"/>
    <x v="30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.6230000000000002"/>
    <n v="127.32"/>
    <x v="0"/>
    <x v="0"/>
    <x v="0"/>
    <n v="1326330000"/>
    <n v="1324433310"/>
    <x v="1"/>
    <n v="103"/>
    <x v="0"/>
    <x v="30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.0670000000000002"/>
    <n v="136.63999999999999"/>
    <x v="0"/>
    <x v="0"/>
    <x v="0"/>
    <n v="1408021098"/>
    <n v="1405429098"/>
    <x v="1"/>
    <n v="1513"/>
    <x v="0"/>
    <x v="30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.7010000000000001"/>
    <n v="182.78"/>
    <x v="0"/>
    <x v="0"/>
    <x v="0"/>
    <n v="1398959729"/>
    <n v="1396367729"/>
    <x v="1"/>
    <n v="405"/>
    <x v="0"/>
    <x v="30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n v="2.85"/>
    <n v="279.38"/>
    <x v="0"/>
    <x v="0"/>
    <x v="0"/>
    <n v="1480777515"/>
    <n v="1478095515"/>
    <x v="1"/>
    <n v="510"/>
    <x v="0"/>
    <x v="30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.7910000000000004"/>
    <n v="61.38"/>
    <x v="0"/>
    <x v="1"/>
    <x v="1"/>
    <n v="1470423668"/>
    <n v="1467831668"/>
    <x v="1"/>
    <n v="1887"/>
    <x v="0"/>
    <x v="30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n v="11.318"/>
    <n v="80.73"/>
    <x v="0"/>
    <x v="0"/>
    <x v="0"/>
    <n v="1366429101"/>
    <n v="1361248701"/>
    <x v="1"/>
    <n v="701"/>
    <x v="0"/>
    <x v="30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.63"/>
    <n v="272.36"/>
    <x v="0"/>
    <x v="0"/>
    <x v="0"/>
    <n v="1384488000"/>
    <n v="1381752061"/>
    <x v="1"/>
    <n v="3863"/>
    <x v="0"/>
    <x v="30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.7450000000000001"/>
    <n v="70.849999999999994"/>
    <x v="0"/>
    <x v="0"/>
    <x v="0"/>
    <n v="1353201444"/>
    <n v="1350605844"/>
    <x v="1"/>
    <n v="238"/>
    <x v="0"/>
    <x v="30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.5680000000000001"/>
    <n v="247.94"/>
    <x v="0"/>
    <x v="0"/>
    <x v="0"/>
    <n v="1470466800"/>
    <n v="1467134464"/>
    <x v="1"/>
    <n v="2051"/>
    <x v="0"/>
    <x v="30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.7549999999999999"/>
    <n v="186.81"/>
    <x v="0"/>
    <x v="1"/>
    <x v="1"/>
    <n v="1376899269"/>
    <n v="1371715269"/>
    <x v="1"/>
    <n v="402"/>
    <x v="0"/>
    <x v="30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n v="2.0870000000000002"/>
    <n v="131.99"/>
    <x v="0"/>
    <x v="0"/>
    <x v="0"/>
    <n v="1362938851"/>
    <n v="1360346851"/>
    <x v="1"/>
    <n v="253"/>
    <x v="0"/>
    <x v="30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n v="3.4660000000000002"/>
    <n v="29.31"/>
    <x v="0"/>
    <x v="1"/>
    <x v="1"/>
    <n v="1373751325"/>
    <n v="1371159325"/>
    <x v="1"/>
    <n v="473"/>
    <x v="0"/>
    <x v="30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n v="4.0229999999999997"/>
    <n v="245.02"/>
    <x v="0"/>
    <x v="0"/>
    <x v="0"/>
    <n v="1450511940"/>
    <n v="1446527540"/>
    <x v="1"/>
    <n v="821"/>
    <x v="0"/>
    <x v="30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.268000000000001"/>
    <n v="1323.25"/>
    <x v="0"/>
    <x v="0"/>
    <x v="0"/>
    <n v="1339484400"/>
    <n v="1336627492"/>
    <x v="1"/>
    <n v="388"/>
    <x v="0"/>
    <x v="30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n v="1.149"/>
    <n v="282.66000000000003"/>
    <x v="0"/>
    <x v="0"/>
    <x v="0"/>
    <n v="1447909140"/>
    <n v="1444734146"/>
    <x v="1"/>
    <n v="813"/>
    <x v="0"/>
    <x v="30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n v="3.548"/>
    <n v="91.21"/>
    <x v="0"/>
    <x v="12"/>
    <x v="3"/>
    <n v="1459684862"/>
    <n v="1456232462"/>
    <x v="1"/>
    <n v="1945"/>
    <x v="0"/>
    <x v="30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.0999999999999997E-2"/>
    <n v="31.75"/>
    <x v="2"/>
    <x v="5"/>
    <x v="5"/>
    <n v="1404926665"/>
    <n v="1402334665"/>
    <x v="0"/>
    <n v="12"/>
    <x v="1"/>
    <x v="31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n v="0"/>
    <n v="0"/>
    <x v="2"/>
    <x v="7"/>
    <x v="6"/>
    <n v="1480863887"/>
    <n v="1478268287"/>
    <x v="0"/>
    <n v="0"/>
    <x v="1"/>
    <x v="31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n v="4.2999999999999997E-2"/>
    <n v="88.69"/>
    <x v="2"/>
    <x v="0"/>
    <x v="0"/>
    <n v="1472799600"/>
    <n v="1470874618"/>
    <x v="0"/>
    <n v="16"/>
    <x v="1"/>
    <x v="31"/>
    <x v="8"/>
    <x v="31"/>
    <x v="1983"/>
    <d v="2016-09-02T07:00:00"/>
  </r>
  <r>
    <n v="1984"/>
    <s v="Love Locks - a photographic journey"/>
    <s v="Does love lasts longer than &quot;Love Locks&quot; ?_x000d__x000d_A photographic journey into the lives of these 'love-locked' couples."/>
    <n v="15000"/>
    <n v="3172"/>
    <n v="0.21099999999999999"/>
    <n v="453.14"/>
    <x v="2"/>
    <x v="0"/>
    <x v="0"/>
    <n v="1417377481"/>
    <n v="1412189881"/>
    <x v="0"/>
    <n v="7"/>
    <x v="1"/>
    <x v="31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n v="3.2000000000000001E-2"/>
    <n v="12.75"/>
    <x v="2"/>
    <x v="1"/>
    <x v="1"/>
    <n v="1470178800"/>
    <n v="1467650771"/>
    <x v="0"/>
    <n v="4"/>
    <x v="1"/>
    <x v="31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1E-3"/>
    <n v="1"/>
    <x v="2"/>
    <x v="1"/>
    <x v="1"/>
    <n v="1457947483"/>
    <n v="1455359083"/>
    <x v="0"/>
    <n v="1"/>
    <x v="1"/>
    <x v="31"/>
    <x v="8"/>
    <x v="31"/>
    <x v="1986"/>
    <d v="2016-03-14T09:24:43"/>
  </r>
  <r>
    <n v="1987"/>
    <s v="Ethiopia: Beheld"/>
    <s v="A collection of images that depicts the beauty and diversity within Ethiopia"/>
    <n v="5500"/>
    <n v="2336"/>
    <n v="0.42499999999999999"/>
    <n v="83.43"/>
    <x v="2"/>
    <x v="1"/>
    <x v="1"/>
    <n v="1425223276"/>
    <n v="1422631276"/>
    <x v="0"/>
    <n v="28"/>
    <x v="1"/>
    <x v="31"/>
    <x v="8"/>
    <x v="31"/>
    <x v="1987"/>
    <d v="2015-03-01T15:21:16"/>
  </r>
  <r>
    <n v="1988"/>
    <s v="Phillip Michael Photography"/>
    <s v="Expressing art in an image!"/>
    <n v="6000"/>
    <n v="25"/>
    <n v="4.0000000000000001E-3"/>
    <n v="25"/>
    <x v="2"/>
    <x v="0"/>
    <x v="0"/>
    <n v="1440094742"/>
    <n v="1437502742"/>
    <x v="0"/>
    <n v="1"/>
    <x v="1"/>
    <x v="31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n v="0.01"/>
    <n v="50"/>
    <x v="2"/>
    <x v="0"/>
    <x v="0"/>
    <n v="1481473208"/>
    <n v="1478881208"/>
    <x v="0"/>
    <n v="1"/>
    <x v="1"/>
    <x v="31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n v="0.17"/>
    <n v="101.8"/>
    <x v="2"/>
    <x v="0"/>
    <x v="0"/>
    <n v="1455338532"/>
    <n v="1454042532"/>
    <x v="0"/>
    <n v="5"/>
    <x v="1"/>
    <x v="31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n v="7.0000000000000007E-2"/>
    <n v="46.67"/>
    <x v="2"/>
    <x v="0"/>
    <x v="0"/>
    <n v="1435958786"/>
    <n v="1434144386"/>
    <x v="0"/>
    <n v="3"/>
    <x v="1"/>
    <x v="31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n v="1E-3"/>
    <n v="1"/>
    <x v="2"/>
    <x v="0"/>
    <x v="0"/>
    <n v="1424229991"/>
    <n v="1421637991"/>
    <x v="0"/>
    <n v="2"/>
    <x v="1"/>
    <x v="3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n v="0"/>
    <x v="2"/>
    <x v="1"/>
    <x v="1"/>
    <n v="1450706837"/>
    <n v="1448114837"/>
    <x v="0"/>
    <n v="0"/>
    <x v="1"/>
    <x v="31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n v="0"/>
    <x v="2"/>
    <x v="0"/>
    <x v="0"/>
    <n v="1481072942"/>
    <n v="1475885342"/>
    <x v="0"/>
    <n v="0"/>
    <x v="1"/>
    <x v="31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n v="7.8E-2"/>
    <n v="26"/>
    <x v="2"/>
    <x v="5"/>
    <x v="5"/>
    <n v="1437082736"/>
    <n v="1435354736"/>
    <x v="0"/>
    <n v="3"/>
    <x v="1"/>
    <x v="31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n v="0"/>
    <x v="2"/>
    <x v="0"/>
    <x v="0"/>
    <n v="1405021211"/>
    <n v="1402429211"/>
    <x v="0"/>
    <n v="0"/>
    <x v="1"/>
    <x v="31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n v="0"/>
    <x v="2"/>
    <x v="0"/>
    <x v="0"/>
    <n v="1409091612"/>
    <n v="1406499612"/>
    <x v="0"/>
    <n v="0"/>
    <x v="1"/>
    <x v="31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n v="0.26200000000000001"/>
    <n v="218.33"/>
    <x v="2"/>
    <x v="0"/>
    <x v="0"/>
    <n v="1406861438"/>
    <n v="1402973438"/>
    <x v="0"/>
    <n v="3"/>
    <x v="1"/>
    <x v="31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n v="8.0000000000000002E-3"/>
    <n v="33.71"/>
    <x v="2"/>
    <x v="1"/>
    <x v="1"/>
    <n v="1415882108"/>
    <n v="1413286508"/>
    <x v="0"/>
    <n v="7"/>
    <x v="1"/>
    <x v="3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n v="0.125"/>
    <n v="25"/>
    <x v="2"/>
    <x v="5"/>
    <x v="5"/>
    <n v="1452120613"/>
    <n v="1449528613"/>
    <x v="0"/>
    <n v="25"/>
    <x v="1"/>
    <x v="31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n v="3.8210000000000002"/>
    <n v="128.38999999999999"/>
    <x v="0"/>
    <x v="12"/>
    <x v="3"/>
    <n v="1434139200"/>
    <n v="1431406916"/>
    <x v="1"/>
    <n v="1637"/>
    <x v="0"/>
    <x v="30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.1680000000000001"/>
    <n v="78.83"/>
    <x v="0"/>
    <x v="0"/>
    <x v="0"/>
    <n v="1485191143"/>
    <n v="1482599143"/>
    <x v="1"/>
    <n v="1375"/>
    <x v="0"/>
    <x v="30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n v="3.12"/>
    <n v="91.76"/>
    <x v="0"/>
    <x v="0"/>
    <x v="0"/>
    <n v="1278111600"/>
    <n v="1276830052"/>
    <x v="1"/>
    <n v="17"/>
    <x v="0"/>
    <x v="30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.3439999999999999"/>
    <n v="331.1"/>
    <x v="0"/>
    <x v="0"/>
    <x v="0"/>
    <n v="1405002663"/>
    <n v="1402410663"/>
    <x v="1"/>
    <n v="354"/>
    <x v="0"/>
    <x v="30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n v="1.2370000000000001"/>
    <n v="194.26"/>
    <x v="0"/>
    <x v="0"/>
    <x v="0"/>
    <n v="1381895940"/>
    <n v="1379532618"/>
    <x v="1"/>
    <n v="191"/>
    <x v="0"/>
    <x v="30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.4780000000000002"/>
    <n v="408.98"/>
    <x v="0"/>
    <x v="0"/>
    <x v="0"/>
    <n v="1417611645"/>
    <n v="1414584045"/>
    <x v="1"/>
    <n v="303"/>
    <x v="0"/>
    <x v="30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.157"/>
    <n v="84.46"/>
    <x v="0"/>
    <x v="0"/>
    <x v="0"/>
    <n v="1282622400"/>
    <n v="1276891586"/>
    <x v="1"/>
    <n v="137"/>
    <x v="0"/>
    <x v="30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.171"/>
    <n v="44.85"/>
    <x v="0"/>
    <x v="0"/>
    <x v="0"/>
    <n v="1316442622"/>
    <n v="1312641022"/>
    <x v="1"/>
    <n v="41"/>
    <x v="0"/>
    <x v="30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.052"/>
    <n v="383.36"/>
    <x v="0"/>
    <x v="12"/>
    <x v="3"/>
    <n v="1479890743"/>
    <n v="1476776743"/>
    <x v="1"/>
    <n v="398"/>
    <x v="0"/>
    <x v="30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n v="3.2010000000000001"/>
    <n v="55.28"/>
    <x v="0"/>
    <x v="0"/>
    <x v="0"/>
    <n v="1471564491"/>
    <n v="1468972491"/>
    <x v="1"/>
    <n v="1737"/>
    <x v="0"/>
    <x v="30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.1959999999999997"/>
    <n v="422.02"/>
    <x v="0"/>
    <x v="15"/>
    <x v="3"/>
    <n v="1452553200"/>
    <n v="1449650173"/>
    <x v="1"/>
    <n v="971"/>
    <x v="0"/>
    <x v="30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.3490000000000002"/>
    <n v="64.180000000000007"/>
    <x v="0"/>
    <x v="0"/>
    <x v="0"/>
    <n v="1423165441"/>
    <n v="1420573441"/>
    <x v="1"/>
    <n v="183"/>
    <x v="0"/>
    <x v="30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n v="4.9489999999999998"/>
    <n v="173.58"/>
    <x v="0"/>
    <x v="0"/>
    <x v="0"/>
    <n v="1468019014"/>
    <n v="1462835014"/>
    <x v="1"/>
    <n v="4562"/>
    <x v="0"/>
    <x v="30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.138000000000005"/>
    <n v="88.6"/>
    <x v="0"/>
    <x v="0"/>
    <x v="0"/>
    <n v="1364184539"/>
    <n v="1361250539"/>
    <x v="1"/>
    <n v="26457"/>
    <x v="0"/>
    <x v="30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n v="1.1299999999999999"/>
    <n v="50.22"/>
    <x v="0"/>
    <x v="0"/>
    <x v="0"/>
    <n v="1315602163"/>
    <n v="1313010163"/>
    <x v="1"/>
    <n v="162"/>
    <x v="0"/>
    <x v="30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n v="9.2149999999999999"/>
    <n v="192.39"/>
    <x v="0"/>
    <x v="0"/>
    <x v="0"/>
    <n v="1362863299"/>
    <n v="1360271299"/>
    <x v="1"/>
    <n v="479"/>
    <x v="0"/>
    <x v="30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.2509999999999999"/>
    <n v="73.42"/>
    <x v="0"/>
    <x v="0"/>
    <x v="0"/>
    <n v="1332561600"/>
    <n v="1329873755"/>
    <x v="1"/>
    <n v="426"/>
    <x v="0"/>
    <x v="30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n v="1.022"/>
    <n v="147.68"/>
    <x v="0"/>
    <x v="17"/>
    <x v="3"/>
    <n v="1439455609"/>
    <n v="1436863609"/>
    <x v="1"/>
    <n v="450"/>
    <x v="0"/>
    <x v="30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.8490000000000002"/>
    <n v="108.97"/>
    <x v="0"/>
    <x v="0"/>
    <x v="0"/>
    <n v="1474563621"/>
    <n v="1471971621"/>
    <x v="1"/>
    <n v="1780"/>
    <x v="0"/>
    <x v="30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.923"/>
    <n v="23.65"/>
    <x v="0"/>
    <x v="0"/>
    <x v="0"/>
    <n v="1400108640"/>
    <n v="1396923624"/>
    <x v="1"/>
    <n v="122"/>
    <x v="0"/>
    <x v="30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.8109999999999999"/>
    <n v="147.94999999999999"/>
    <x v="0"/>
    <x v="0"/>
    <x v="0"/>
    <n v="1411522897"/>
    <n v="1407634897"/>
    <x v="1"/>
    <n v="95"/>
    <x v="0"/>
    <x v="30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.2509999999999999"/>
    <n v="385.04"/>
    <x v="0"/>
    <x v="0"/>
    <x v="0"/>
    <n v="1465652372"/>
    <n v="1463060372"/>
    <x v="1"/>
    <n v="325"/>
    <x v="0"/>
    <x v="30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.615"/>
    <n v="457.39"/>
    <x v="0"/>
    <x v="0"/>
    <x v="0"/>
    <n v="1434017153"/>
    <n v="1431425153"/>
    <x v="1"/>
    <n v="353"/>
    <x v="0"/>
    <x v="30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n v="5.8540000000000001"/>
    <n v="222.99"/>
    <x v="0"/>
    <x v="0"/>
    <x v="0"/>
    <n v="1344826800"/>
    <n v="1341875544"/>
    <x v="1"/>
    <n v="105"/>
    <x v="0"/>
    <x v="30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.012"/>
    <n v="220.74"/>
    <x v="0"/>
    <x v="12"/>
    <x v="3"/>
    <n v="1433996746"/>
    <n v="1431404746"/>
    <x v="1"/>
    <n v="729"/>
    <x v="0"/>
    <x v="30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n v="1.335"/>
    <n v="73.5"/>
    <x v="0"/>
    <x v="0"/>
    <x v="0"/>
    <n v="1398052740"/>
    <n v="1394127585"/>
    <x v="1"/>
    <n v="454"/>
    <x v="0"/>
    <x v="30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.202"/>
    <n v="223.1"/>
    <x v="0"/>
    <x v="0"/>
    <x v="0"/>
    <n v="1427740319"/>
    <n v="1423855919"/>
    <x v="1"/>
    <n v="539"/>
    <x v="0"/>
    <x v="30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n v="1.262"/>
    <n v="47.91"/>
    <x v="0"/>
    <x v="0"/>
    <x v="0"/>
    <n v="1268690100"/>
    <n v="1265493806"/>
    <x v="1"/>
    <n v="79"/>
    <x v="0"/>
    <x v="30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n v="3.6120000000000001"/>
    <n v="96.06"/>
    <x v="0"/>
    <x v="0"/>
    <x v="0"/>
    <n v="1409099481"/>
    <n v="1406507481"/>
    <x v="1"/>
    <n v="94"/>
    <x v="0"/>
    <x v="30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.262"/>
    <n v="118.61"/>
    <x v="0"/>
    <x v="1"/>
    <x v="1"/>
    <n v="1354233296"/>
    <n v="1351641296"/>
    <x v="1"/>
    <n v="625"/>
    <x v="0"/>
    <x v="30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n v="1.204"/>
    <n v="118.45"/>
    <x v="0"/>
    <x v="9"/>
    <x v="3"/>
    <n v="1420765200"/>
    <n v="1417506853"/>
    <x v="1"/>
    <n v="508"/>
    <x v="0"/>
    <x v="30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.0419999999999998"/>
    <n v="143.21"/>
    <x v="0"/>
    <x v="0"/>
    <x v="0"/>
    <n v="1481778000"/>
    <n v="1479216874"/>
    <x v="1"/>
    <n v="531"/>
    <x v="0"/>
    <x v="30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n v="1.7869999999999999"/>
    <n v="282.72000000000003"/>
    <x v="0"/>
    <x v="0"/>
    <x v="0"/>
    <n v="1398477518"/>
    <n v="1395885518"/>
    <x v="1"/>
    <n v="158"/>
    <x v="0"/>
    <x v="30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.8679999999999999"/>
    <n v="593.94000000000005"/>
    <x v="0"/>
    <x v="0"/>
    <x v="0"/>
    <n v="1430981880"/>
    <n v="1426216033"/>
    <x v="1"/>
    <n v="508"/>
    <x v="0"/>
    <x v="30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n v="2.11"/>
    <n v="262.16000000000003"/>
    <x v="0"/>
    <x v="0"/>
    <x v="0"/>
    <n v="1450486800"/>
    <n v="1446562807"/>
    <x v="1"/>
    <n v="644"/>
    <x v="0"/>
    <x v="30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n v="1.3169999999999999"/>
    <n v="46.58"/>
    <x v="0"/>
    <x v="0"/>
    <x v="0"/>
    <n v="1399668319"/>
    <n v="1397076319"/>
    <x v="1"/>
    <n v="848"/>
    <x v="0"/>
    <x v="30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n v="3.0049999999999999"/>
    <n v="70.040000000000006"/>
    <x v="0"/>
    <x v="0"/>
    <x v="0"/>
    <n v="1388383353"/>
    <n v="1383195753"/>
    <x v="1"/>
    <n v="429"/>
    <x v="0"/>
    <x v="30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n v="4.2050000000000001"/>
    <n v="164.91"/>
    <x v="0"/>
    <x v="1"/>
    <x v="1"/>
    <n v="1372701600"/>
    <n v="1369895421"/>
    <x v="1"/>
    <n v="204"/>
    <x v="0"/>
    <x v="30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n v="1.3620000000000001"/>
    <n v="449.26"/>
    <x v="0"/>
    <x v="0"/>
    <x v="0"/>
    <n v="1480568340"/>
    <n v="1477996325"/>
    <x v="1"/>
    <n v="379"/>
    <x v="0"/>
    <x v="30"/>
    <x v="2"/>
    <x v="30"/>
    <x v="2039"/>
    <d v="2016-12-01T04:59:00"/>
  </r>
  <r>
    <n v="2040"/>
    <s v="Programmable Capacitor"/>
    <s v="4.29 Billion+ Capacitor Combinations._x000d_No Coding Required."/>
    <n v="3000"/>
    <n v="7445.14"/>
    <n v="2.4820000000000002"/>
    <n v="27.47"/>
    <x v="0"/>
    <x v="0"/>
    <x v="0"/>
    <n v="1384557303"/>
    <n v="1383257703"/>
    <x v="1"/>
    <n v="271"/>
    <x v="0"/>
    <x v="30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.819"/>
    <n v="143.97999999999999"/>
    <x v="0"/>
    <x v="0"/>
    <x v="0"/>
    <n v="1478785027"/>
    <n v="1476189427"/>
    <x v="0"/>
    <n v="120"/>
    <x v="0"/>
    <x v="30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.2350000000000001"/>
    <n v="88.24"/>
    <x v="0"/>
    <x v="0"/>
    <x v="0"/>
    <n v="1453481974"/>
    <n v="1448297974"/>
    <x v="0"/>
    <n v="140"/>
    <x v="0"/>
    <x v="30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.0620000000000003"/>
    <n v="36.33"/>
    <x v="0"/>
    <x v="0"/>
    <x v="0"/>
    <n v="1481432340"/>
    <n v="1476764077"/>
    <x v="0"/>
    <n v="193"/>
    <x v="0"/>
    <x v="30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n v="1.0820000000000001"/>
    <n v="90.18"/>
    <x v="0"/>
    <x v="0"/>
    <x v="0"/>
    <n v="1434212714"/>
    <n v="1431620714"/>
    <x v="0"/>
    <n v="180"/>
    <x v="0"/>
    <x v="30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.1920000000000002"/>
    <n v="152.62"/>
    <x v="0"/>
    <x v="0"/>
    <x v="0"/>
    <n v="1341799647"/>
    <n v="1339207647"/>
    <x v="0"/>
    <n v="263"/>
    <x v="0"/>
    <x v="30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.2110000000000001"/>
    <n v="55.81"/>
    <x v="0"/>
    <x v="0"/>
    <x v="0"/>
    <n v="1369282044"/>
    <n v="1366690044"/>
    <x v="0"/>
    <n v="217"/>
    <x v="0"/>
    <x v="30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.03"/>
    <n v="227.85"/>
    <x v="0"/>
    <x v="2"/>
    <x v="2"/>
    <n v="1429228800"/>
    <n v="1426714870"/>
    <x v="0"/>
    <n v="443"/>
    <x v="0"/>
    <x v="30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.4830000000000001"/>
    <n v="91.83"/>
    <x v="0"/>
    <x v="0"/>
    <x v="0"/>
    <n v="1369323491"/>
    <n v="1366731491"/>
    <x v="0"/>
    <n v="1373"/>
    <x v="0"/>
    <x v="30"/>
    <x v="2"/>
    <x v="30"/>
    <x v="2048"/>
    <d v="2013-05-23T15:38:11"/>
  </r>
  <r>
    <n v="2049"/>
    <s v="LOCK8 - the World's First Smart Bike Lock"/>
    <s v="Keyless. Alarm secured. GPS tracking."/>
    <n v="50000"/>
    <n v="60095.35"/>
    <n v="1.202"/>
    <n v="80.989999999999995"/>
    <x v="0"/>
    <x v="1"/>
    <x v="1"/>
    <n v="1386025140"/>
    <n v="1382963963"/>
    <x v="0"/>
    <n v="742"/>
    <x v="0"/>
    <x v="30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.7329999999999997"/>
    <n v="278.39"/>
    <x v="0"/>
    <x v="0"/>
    <x v="0"/>
    <n v="1433036578"/>
    <n v="1429580578"/>
    <x v="0"/>
    <n v="170"/>
    <x v="0"/>
    <x v="30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n v="1.304"/>
    <n v="43.1"/>
    <x v="0"/>
    <x v="0"/>
    <x v="0"/>
    <n v="1388017937"/>
    <n v="1385425937"/>
    <x v="0"/>
    <n v="242"/>
    <x v="0"/>
    <x v="30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.53"/>
    <n v="326.29000000000002"/>
    <x v="0"/>
    <x v="0"/>
    <x v="0"/>
    <n v="1455933653"/>
    <n v="1452045653"/>
    <x v="0"/>
    <n v="541"/>
    <x v="0"/>
    <x v="30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.01"/>
    <n v="41.74"/>
    <x v="0"/>
    <x v="0"/>
    <x v="0"/>
    <n v="1448466551"/>
    <n v="1445870951"/>
    <x v="0"/>
    <n v="121"/>
    <x v="0"/>
    <x v="30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.1359999999999999"/>
    <n v="64.02"/>
    <x v="0"/>
    <x v="1"/>
    <x v="1"/>
    <n v="1399033810"/>
    <n v="1396441810"/>
    <x v="0"/>
    <n v="621"/>
    <x v="0"/>
    <x v="30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n v="1.6739999999999999"/>
    <n v="99.46"/>
    <x v="0"/>
    <x v="0"/>
    <x v="0"/>
    <n v="1417579200"/>
    <n v="1415031043"/>
    <x v="0"/>
    <n v="101"/>
    <x v="0"/>
    <x v="30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.5349999999999999"/>
    <n v="138.49"/>
    <x v="0"/>
    <x v="0"/>
    <x v="0"/>
    <n v="1366222542"/>
    <n v="1363630542"/>
    <x v="0"/>
    <n v="554"/>
    <x v="0"/>
    <x v="30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.0219999999999998"/>
    <n v="45.55"/>
    <x v="0"/>
    <x v="1"/>
    <x v="1"/>
    <n v="1456487532"/>
    <n v="1453895532"/>
    <x v="0"/>
    <n v="666"/>
    <x v="0"/>
    <x v="30"/>
    <x v="2"/>
    <x v="30"/>
    <x v="2057"/>
    <d v="2016-02-26T11:52:12"/>
  </r>
  <r>
    <n v="2058"/>
    <s v="Raspberry Pi Debug Clip"/>
    <s v="Making using the serial terminal on the Raspberry Pi as easy as Pi!"/>
    <n v="2560"/>
    <n v="4308"/>
    <n v="1.6830000000000001"/>
    <n v="10.51"/>
    <x v="0"/>
    <x v="1"/>
    <x v="1"/>
    <n v="1425326400"/>
    <n v="1421916830"/>
    <x v="0"/>
    <n v="410"/>
    <x v="0"/>
    <x v="30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.4350000000000001"/>
    <n v="114.77"/>
    <x v="0"/>
    <x v="0"/>
    <x v="0"/>
    <n v="1454277540"/>
    <n v="1450880854"/>
    <x v="0"/>
    <n v="375"/>
    <x v="0"/>
    <x v="30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.964"/>
    <n v="36"/>
    <x v="0"/>
    <x v="0"/>
    <x v="0"/>
    <n v="1406129150"/>
    <n v="1400945150"/>
    <x v="0"/>
    <n v="1364"/>
    <x v="0"/>
    <x v="30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.079"/>
    <n v="154.16999999999999"/>
    <x v="0"/>
    <x v="0"/>
    <x v="0"/>
    <n v="1483208454"/>
    <n v="1480616454"/>
    <x v="0"/>
    <n v="35"/>
    <x v="0"/>
    <x v="30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n v="1.1499999999999999"/>
    <n v="566.39"/>
    <x v="0"/>
    <x v="8"/>
    <x v="7"/>
    <n v="1458807098"/>
    <n v="1456218698"/>
    <x v="0"/>
    <n v="203"/>
    <x v="0"/>
    <x v="30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n v="1.4810000000000001"/>
    <n v="120.86"/>
    <x v="0"/>
    <x v="12"/>
    <x v="3"/>
    <n v="1463333701"/>
    <n v="1460482501"/>
    <x v="0"/>
    <n v="49"/>
    <x v="0"/>
    <x v="30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.9119999999999999"/>
    <n v="86.16"/>
    <x v="0"/>
    <x v="0"/>
    <x v="0"/>
    <n v="1370001600"/>
    <n v="1366879523"/>
    <x v="0"/>
    <n v="5812"/>
    <x v="0"/>
    <x v="30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.992"/>
    <n v="51.21"/>
    <x v="0"/>
    <x v="1"/>
    <x v="1"/>
    <n v="1387958429"/>
    <n v="1385366429"/>
    <x v="0"/>
    <n v="1556"/>
    <x v="0"/>
    <x v="30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.1859999999999999"/>
    <n v="67.260000000000005"/>
    <x v="0"/>
    <x v="0"/>
    <x v="0"/>
    <n v="1408818683"/>
    <n v="1406226683"/>
    <x v="0"/>
    <n v="65"/>
    <x v="0"/>
    <x v="30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n v="1.2689999999999999"/>
    <n v="62.8"/>
    <x v="0"/>
    <x v="1"/>
    <x v="1"/>
    <n v="1432499376"/>
    <n v="1429648176"/>
    <x v="0"/>
    <n v="10"/>
    <x v="0"/>
    <x v="30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.052"/>
    <n v="346.13"/>
    <x v="0"/>
    <x v="0"/>
    <x v="0"/>
    <n v="1476994315"/>
    <n v="1474402315"/>
    <x v="0"/>
    <n v="76"/>
    <x v="0"/>
    <x v="30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.284"/>
    <n v="244.12"/>
    <x v="0"/>
    <x v="0"/>
    <x v="0"/>
    <n v="1451776791"/>
    <n v="1449098391"/>
    <x v="0"/>
    <n v="263"/>
    <x v="0"/>
    <x v="30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.173"/>
    <n v="259.25"/>
    <x v="0"/>
    <x v="12"/>
    <x v="3"/>
    <n v="1467128723"/>
    <n v="1464536723"/>
    <x v="0"/>
    <n v="1530"/>
    <x v="0"/>
    <x v="30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.8069999999999999"/>
    <n v="201.96"/>
    <x v="0"/>
    <x v="0"/>
    <x v="0"/>
    <n v="1475390484"/>
    <n v="1471502484"/>
    <x v="0"/>
    <n v="278"/>
    <x v="0"/>
    <x v="30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.107"/>
    <n v="226.21"/>
    <x v="0"/>
    <x v="0"/>
    <x v="0"/>
    <n v="1462629432"/>
    <n v="1460037432"/>
    <x v="0"/>
    <n v="350"/>
    <x v="0"/>
    <x v="30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.526"/>
    <n v="324.69"/>
    <x v="0"/>
    <x v="0"/>
    <x v="0"/>
    <n v="1431100918"/>
    <n v="1427212918"/>
    <x v="0"/>
    <n v="470"/>
    <x v="0"/>
    <x v="30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n v="1.0249999999999999"/>
    <n v="205"/>
    <x v="0"/>
    <x v="0"/>
    <x v="0"/>
    <n v="1462564182"/>
    <n v="1459972182"/>
    <x v="0"/>
    <n v="3"/>
    <x v="0"/>
    <x v="30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n v="16.783999999999999"/>
    <n v="20.47"/>
    <x v="0"/>
    <x v="0"/>
    <x v="0"/>
    <n v="1374769288"/>
    <n v="1372177288"/>
    <x v="0"/>
    <n v="8200"/>
    <x v="0"/>
    <x v="30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n v="5.4329999999999998"/>
    <n v="116.35"/>
    <x v="0"/>
    <x v="1"/>
    <x v="1"/>
    <n v="1406149689"/>
    <n v="1402693689"/>
    <x v="0"/>
    <n v="8359"/>
    <x v="0"/>
    <x v="30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n v="1.155"/>
    <n v="307.2"/>
    <x v="0"/>
    <x v="0"/>
    <x v="0"/>
    <n v="1433538000"/>
    <n v="1428541276"/>
    <x v="0"/>
    <n v="188"/>
    <x v="0"/>
    <x v="30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n v="1.3120000000000001"/>
    <n v="546.69000000000005"/>
    <x v="0"/>
    <x v="3"/>
    <x v="3"/>
    <n v="1482085857"/>
    <n v="1479493857"/>
    <x v="0"/>
    <n v="48"/>
    <x v="0"/>
    <x v="30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.8820000000000001"/>
    <n v="47.47"/>
    <x v="0"/>
    <x v="1"/>
    <x v="1"/>
    <n v="1435258800"/>
    <n v="1432659793"/>
    <x v="0"/>
    <n v="607"/>
    <x v="0"/>
    <x v="30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.0780000000000003"/>
    <n v="101.56"/>
    <x v="0"/>
    <x v="0"/>
    <x v="0"/>
    <n v="1447286300"/>
    <n v="1444690700"/>
    <x v="0"/>
    <n v="50"/>
    <x v="0"/>
    <x v="30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n v="1.1459999999999999"/>
    <n v="72.91"/>
    <x v="0"/>
    <x v="0"/>
    <x v="0"/>
    <n v="1337144340"/>
    <n v="1333597555"/>
    <x v="0"/>
    <n v="55"/>
    <x v="0"/>
    <x v="14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n v="1.107"/>
    <n v="43.71"/>
    <x v="0"/>
    <x v="0"/>
    <x v="0"/>
    <n v="1322106796"/>
    <n v="1316919196"/>
    <x v="0"/>
    <n v="38"/>
    <x v="0"/>
    <x v="14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n v="1.133"/>
    <n v="34"/>
    <x v="0"/>
    <x v="0"/>
    <x v="0"/>
    <n v="1338830395"/>
    <n v="1336238395"/>
    <x v="0"/>
    <n v="25"/>
    <x v="0"/>
    <x v="1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n v="1.083"/>
    <n v="70.650000000000006"/>
    <x v="0"/>
    <x v="0"/>
    <x v="0"/>
    <n v="1399186740"/>
    <n v="1396468782"/>
    <x v="0"/>
    <n v="46"/>
    <x v="0"/>
    <x v="1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.2350000000000001"/>
    <n v="89.3"/>
    <x v="0"/>
    <x v="0"/>
    <x v="0"/>
    <n v="1342382587"/>
    <n v="1339790587"/>
    <x v="0"/>
    <n v="83"/>
    <x v="0"/>
    <x v="14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n v="1.0069999999999999"/>
    <n v="115.09"/>
    <x v="0"/>
    <x v="0"/>
    <x v="0"/>
    <n v="1323838740"/>
    <n v="1321200332"/>
    <x v="0"/>
    <n v="35"/>
    <x v="0"/>
    <x v="14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.0349999999999999"/>
    <n v="62.12"/>
    <x v="0"/>
    <x v="0"/>
    <x v="0"/>
    <n v="1315457658"/>
    <n v="1312865658"/>
    <x v="0"/>
    <n v="25"/>
    <x v="0"/>
    <x v="14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n v="1.155"/>
    <n v="46.2"/>
    <x v="0"/>
    <x v="0"/>
    <x v="0"/>
    <n v="1284177540"/>
    <n v="1281028152"/>
    <x v="0"/>
    <n v="75"/>
    <x v="0"/>
    <x v="14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n v="1.204"/>
    <n v="48.55"/>
    <x v="0"/>
    <x v="0"/>
    <x v="0"/>
    <n v="1375408194"/>
    <n v="1372384194"/>
    <x v="0"/>
    <n v="62"/>
    <x v="0"/>
    <x v="14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n v="1.1499999999999999"/>
    <n v="57.52"/>
    <x v="0"/>
    <x v="0"/>
    <x v="0"/>
    <n v="1361696955"/>
    <n v="1359104955"/>
    <x v="0"/>
    <n v="160"/>
    <x v="0"/>
    <x v="14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.2050000000000001"/>
    <n v="88.15"/>
    <x v="0"/>
    <x v="0"/>
    <x v="0"/>
    <n v="1299009600"/>
    <n v="1294818278"/>
    <x v="0"/>
    <n v="246"/>
    <x v="0"/>
    <x v="1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.0129999999999999"/>
    <n v="110.49"/>
    <x v="0"/>
    <x v="0"/>
    <x v="0"/>
    <n v="1318006732"/>
    <n v="1312822732"/>
    <x v="0"/>
    <n v="55"/>
    <x v="0"/>
    <x v="14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n v="1.0249999999999999"/>
    <n v="66.83"/>
    <x v="0"/>
    <x v="0"/>
    <x v="0"/>
    <n v="1356211832"/>
    <n v="1351024232"/>
    <x v="0"/>
    <n v="23"/>
    <x v="0"/>
    <x v="14"/>
    <x v="4"/>
    <x v="14"/>
    <x v="2093"/>
    <d v="2012-12-22T21:30:32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n v="1.2050000000000001"/>
    <n v="58.6"/>
    <x v="0"/>
    <x v="0"/>
    <x v="0"/>
    <n v="1330916400"/>
    <n v="1327969730"/>
    <x v="0"/>
    <n v="72"/>
    <x v="0"/>
    <x v="14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"/>
    <n v="113.64"/>
    <x v="0"/>
    <x v="0"/>
    <x v="0"/>
    <n v="1317576973"/>
    <n v="1312392973"/>
    <x v="0"/>
    <n v="22"/>
    <x v="0"/>
    <x v="1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n v="1.0169999999999999"/>
    <n v="43.57"/>
    <x v="0"/>
    <x v="0"/>
    <x v="0"/>
    <n v="1351223940"/>
    <n v="1349892735"/>
    <x v="0"/>
    <n v="14"/>
    <x v="0"/>
    <x v="14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n v="1"/>
    <n v="78.95"/>
    <x v="0"/>
    <x v="0"/>
    <x v="0"/>
    <n v="1322751735"/>
    <n v="1317564135"/>
    <x v="0"/>
    <n v="38"/>
    <x v="0"/>
    <x v="14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n v="1.0029999999999999"/>
    <n v="188.13"/>
    <x v="0"/>
    <x v="0"/>
    <x v="0"/>
    <n v="1331174635"/>
    <n v="1328582635"/>
    <x v="0"/>
    <n v="32"/>
    <x v="0"/>
    <x v="14"/>
    <x v="4"/>
    <x v="14"/>
    <x v="2098"/>
    <d v="2012-03-08T02:43:55"/>
  </r>
  <r>
    <n v="2099"/>
    <s v="Roosevelt Died."/>
    <s v="Our tour van died, we need help!"/>
    <n v="3000"/>
    <n v="3971"/>
    <n v="1.3240000000000001"/>
    <n v="63.03"/>
    <x v="0"/>
    <x v="0"/>
    <x v="0"/>
    <n v="1435808400"/>
    <n v="1434650084"/>
    <x v="0"/>
    <n v="63"/>
    <x v="0"/>
    <x v="14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n v="1.367"/>
    <n v="30.37"/>
    <x v="0"/>
    <x v="0"/>
    <x v="0"/>
    <n v="1341028740"/>
    <n v="1339704141"/>
    <x v="0"/>
    <n v="27"/>
    <x v="0"/>
    <x v="14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.133"/>
    <n v="51.48"/>
    <x v="0"/>
    <x v="0"/>
    <x v="0"/>
    <n v="1329104114"/>
    <n v="1323920114"/>
    <x v="0"/>
    <n v="44"/>
    <x v="0"/>
    <x v="14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n v="1.36"/>
    <n v="35.79"/>
    <x v="0"/>
    <x v="0"/>
    <x v="0"/>
    <n v="1304628648"/>
    <n v="1302036648"/>
    <x v="0"/>
    <n v="38"/>
    <x v="0"/>
    <x v="14"/>
    <x v="4"/>
    <x v="14"/>
    <x v="2102"/>
    <d v="2011-05-05T20:50:48"/>
  </r>
  <r>
    <n v="2103"/>
    <s v="Matthew Moon's New Album"/>
    <s v="Indie rocker, Matthew Moon, has something to share with you..."/>
    <n v="7777"/>
    <n v="11364"/>
    <n v="1.4610000000000001"/>
    <n v="98.82"/>
    <x v="0"/>
    <x v="0"/>
    <x v="0"/>
    <n v="1352488027"/>
    <n v="1349892427"/>
    <x v="0"/>
    <n v="115"/>
    <x v="0"/>
    <x v="14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n v="1.2949999999999999"/>
    <n v="28"/>
    <x v="0"/>
    <x v="0"/>
    <x v="0"/>
    <n v="1369958400"/>
    <n v="1367286434"/>
    <x v="0"/>
    <n v="37"/>
    <x v="0"/>
    <x v="14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n v="2.54"/>
    <n v="51.31"/>
    <x v="0"/>
    <x v="0"/>
    <x v="0"/>
    <n v="1416542400"/>
    <n v="1415472953"/>
    <x v="0"/>
    <n v="99"/>
    <x v="0"/>
    <x v="14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.07"/>
    <n v="53.52"/>
    <x v="0"/>
    <x v="0"/>
    <x v="0"/>
    <n v="1359176974"/>
    <n v="1356584974"/>
    <x v="0"/>
    <n v="44"/>
    <x v="0"/>
    <x v="14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n v="1.077"/>
    <n v="37.15"/>
    <x v="0"/>
    <x v="0"/>
    <x v="0"/>
    <n v="1415815393"/>
    <n v="1413997393"/>
    <x v="0"/>
    <n v="58"/>
    <x v="0"/>
    <x v="14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.073"/>
    <n v="89.9"/>
    <x v="0"/>
    <x v="0"/>
    <x v="0"/>
    <n v="1347249300"/>
    <n v="1344917580"/>
    <x v="0"/>
    <n v="191"/>
    <x v="0"/>
    <x v="14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n v="1.0649999999999999"/>
    <n v="106.53"/>
    <x v="0"/>
    <x v="0"/>
    <x v="0"/>
    <n v="1436115617"/>
    <n v="1433523617"/>
    <x v="0"/>
    <n v="40"/>
    <x v="0"/>
    <x v="14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n v="1.004"/>
    <n v="52.82"/>
    <x v="0"/>
    <x v="0"/>
    <x v="0"/>
    <n v="1401253140"/>
    <n v="1398873969"/>
    <x v="0"/>
    <n v="38"/>
    <x v="0"/>
    <x v="14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.0649999999999999"/>
    <n v="54.62"/>
    <x v="0"/>
    <x v="0"/>
    <x v="0"/>
    <n v="1313370000"/>
    <n v="1307594625"/>
    <x v="0"/>
    <n v="39"/>
    <x v="0"/>
    <x v="14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n v="1"/>
    <n v="27.27"/>
    <x v="0"/>
    <x v="0"/>
    <x v="0"/>
    <n v="1366064193"/>
    <n v="1364854593"/>
    <x v="0"/>
    <n v="11"/>
    <x v="0"/>
    <x v="14"/>
    <x v="4"/>
    <x v="14"/>
    <x v="2112"/>
    <d v="2013-04-15T22:16:33"/>
  </r>
  <r>
    <n v="2113"/>
    <s v="Summer Underground // Honeycomb LP"/>
    <s v="Help us fund our second full-length album Honeycomb!"/>
    <n v="7000"/>
    <n v="7340"/>
    <n v="1.0489999999999999"/>
    <n v="68.599999999999994"/>
    <x v="0"/>
    <x v="0"/>
    <x v="0"/>
    <n v="1411505176"/>
    <n v="1408481176"/>
    <x v="0"/>
    <n v="107"/>
    <x v="0"/>
    <x v="1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.0469999999999999"/>
    <n v="35.61"/>
    <x v="0"/>
    <x v="0"/>
    <x v="0"/>
    <n v="1291870740"/>
    <n v="1286480070"/>
    <x v="0"/>
    <n v="147"/>
    <x v="0"/>
    <x v="14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n v="2.2570000000000001"/>
    <n v="94.03"/>
    <x v="0"/>
    <x v="0"/>
    <x v="0"/>
    <n v="1298167001"/>
    <n v="1295575001"/>
    <x v="0"/>
    <n v="36"/>
    <x v="0"/>
    <x v="14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.0089999999999999"/>
    <n v="526.46"/>
    <x v="0"/>
    <x v="0"/>
    <x v="0"/>
    <n v="1349203203"/>
    <n v="1345056003"/>
    <x v="0"/>
    <n v="92"/>
    <x v="0"/>
    <x v="14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n v="1.478"/>
    <n v="50.66"/>
    <x v="0"/>
    <x v="0"/>
    <x v="0"/>
    <n v="1445921940"/>
    <n v="1444699549"/>
    <x v="0"/>
    <n v="35"/>
    <x v="0"/>
    <x v="14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n v="1.3460000000000001"/>
    <n v="79.180000000000007"/>
    <x v="0"/>
    <x v="0"/>
    <x v="0"/>
    <n v="1311538136"/>
    <n v="1308946136"/>
    <x v="0"/>
    <n v="17"/>
    <x v="0"/>
    <x v="14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n v="1.008"/>
    <n v="91.59"/>
    <x v="0"/>
    <x v="0"/>
    <x v="0"/>
    <n v="1345086445"/>
    <n v="1342494445"/>
    <x v="0"/>
    <n v="22"/>
    <x v="0"/>
    <x v="14"/>
    <x v="4"/>
    <x v="14"/>
    <x v="2119"/>
    <d v="2012-08-16T03:07:25"/>
  </r>
  <r>
    <n v="2120"/>
    <s v="Hearty Har Full Length Album"/>
    <s v="&lt;3_x000d_Coming in from outer space. Help Hearty Har record their 1st album!!"/>
    <n v="8000"/>
    <n v="8070.43"/>
    <n v="1.0089999999999999"/>
    <n v="116.96"/>
    <x v="0"/>
    <x v="0"/>
    <x v="0"/>
    <n v="1388617736"/>
    <n v="1384384136"/>
    <x v="0"/>
    <n v="69"/>
    <x v="0"/>
    <x v="14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n v="6.0000000000000001E-3"/>
    <n v="28.4"/>
    <x v="2"/>
    <x v="16"/>
    <x v="11"/>
    <n v="1484156948"/>
    <n v="1481564948"/>
    <x v="0"/>
    <n v="10"/>
    <x v="1"/>
    <x v="17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n v="4.0000000000000001E-3"/>
    <n v="103.33"/>
    <x v="2"/>
    <x v="14"/>
    <x v="10"/>
    <n v="1483773169"/>
    <n v="1481181169"/>
    <x v="0"/>
    <n v="3"/>
    <x v="1"/>
    <x v="17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0.1"/>
    <n v="10"/>
    <x v="2"/>
    <x v="0"/>
    <x v="0"/>
    <n v="1268636340"/>
    <n v="1263982307"/>
    <x v="0"/>
    <n v="5"/>
    <x v="1"/>
    <x v="17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n v="0.105"/>
    <n v="23"/>
    <x v="2"/>
    <x v="0"/>
    <x v="0"/>
    <n v="1291093200"/>
    <n v="1286930435"/>
    <x v="0"/>
    <n v="5"/>
    <x v="1"/>
    <x v="17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n v="1.4E-2"/>
    <n v="31.56"/>
    <x v="2"/>
    <x v="0"/>
    <x v="0"/>
    <n v="1438734833"/>
    <n v="1436142833"/>
    <x v="0"/>
    <n v="27"/>
    <x v="1"/>
    <x v="1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n v="1E-3"/>
    <n v="5"/>
    <x v="2"/>
    <x v="0"/>
    <x v="0"/>
    <n v="1418080887"/>
    <n v="1415488887"/>
    <x v="0"/>
    <n v="2"/>
    <x v="1"/>
    <x v="17"/>
    <x v="6"/>
    <x v="17"/>
    <x v="2126"/>
    <d v="2014-12-08T23:21:27"/>
  </r>
  <r>
    <n v="2127"/>
    <s v="Three Monkeys - Part 1: Into the Abyss"/>
    <s v="Three Monkeys is an audio adventure game for PC."/>
    <n v="28000"/>
    <n v="8076"/>
    <n v="0.28799999999999998"/>
    <n v="34.22"/>
    <x v="2"/>
    <x v="1"/>
    <x v="1"/>
    <n v="1426158463"/>
    <n v="1423570063"/>
    <x v="0"/>
    <n v="236"/>
    <x v="1"/>
    <x v="17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n v="2E-3"/>
    <n v="25"/>
    <x v="2"/>
    <x v="5"/>
    <x v="5"/>
    <n v="1411324369"/>
    <n v="1406140369"/>
    <x v="0"/>
    <n v="1"/>
    <x v="1"/>
    <x v="17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n v="0.11799999999999999"/>
    <n v="19.670000000000002"/>
    <x v="2"/>
    <x v="0"/>
    <x v="0"/>
    <n v="1457570100"/>
    <n v="1454978100"/>
    <x v="0"/>
    <n v="12"/>
    <x v="1"/>
    <x v="17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n v="2E-3"/>
    <n v="21.25"/>
    <x v="2"/>
    <x v="0"/>
    <x v="0"/>
    <n v="1408154663"/>
    <n v="1405130663"/>
    <x v="0"/>
    <n v="4"/>
    <x v="1"/>
    <x v="17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n v="0.05"/>
    <n v="8.33"/>
    <x v="2"/>
    <x v="0"/>
    <x v="0"/>
    <n v="1436677091"/>
    <n v="1434085091"/>
    <x v="0"/>
    <n v="3"/>
    <x v="1"/>
    <x v="17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n v="2.1000000000000001E-2"/>
    <n v="21.34"/>
    <x v="2"/>
    <x v="0"/>
    <x v="0"/>
    <n v="1391427692"/>
    <n v="1388835692"/>
    <x v="0"/>
    <n v="99"/>
    <x v="1"/>
    <x v="17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1.6E-2"/>
    <n v="5.33"/>
    <x v="2"/>
    <x v="0"/>
    <x v="0"/>
    <n v="1303628340"/>
    <n v="1300328399"/>
    <x v="0"/>
    <n v="3"/>
    <x v="1"/>
    <x v="17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n v="1.7000000000000001E-2"/>
    <n v="34.67"/>
    <x v="2"/>
    <x v="0"/>
    <x v="0"/>
    <n v="1367097391"/>
    <n v="1364505391"/>
    <x v="0"/>
    <n v="3"/>
    <x v="1"/>
    <x v="1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n v="9.6000000000000002E-2"/>
    <n v="21.73"/>
    <x v="2"/>
    <x v="0"/>
    <x v="0"/>
    <n v="1349392033"/>
    <n v="1346800033"/>
    <x v="0"/>
    <n v="22"/>
    <x v="1"/>
    <x v="1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n v="1E-3"/>
    <n v="11.92"/>
    <x v="2"/>
    <x v="0"/>
    <x v="0"/>
    <n v="1382184786"/>
    <n v="1379592786"/>
    <x v="0"/>
    <n v="4"/>
    <x v="1"/>
    <x v="17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0.28399999999999997"/>
    <n v="26.6"/>
    <x v="2"/>
    <x v="5"/>
    <x v="5"/>
    <n v="1417804229"/>
    <n v="1415212229"/>
    <x v="0"/>
    <n v="534"/>
    <x v="1"/>
    <x v="17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n v="0.128"/>
    <n v="10.67"/>
    <x v="2"/>
    <x v="1"/>
    <x v="1"/>
    <n v="1383959939"/>
    <n v="1381364339"/>
    <x v="0"/>
    <n v="12"/>
    <x v="1"/>
    <x v="1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n v="5.3999999999999999E-2"/>
    <n v="29.04"/>
    <x v="2"/>
    <x v="0"/>
    <x v="0"/>
    <n v="1478196008"/>
    <n v="1475604008"/>
    <x v="0"/>
    <n v="56"/>
    <x v="1"/>
    <x v="17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1E-3"/>
    <n v="50.91"/>
    <x v="2"/>
    <x v="0"/>
    <x v="0"/>
    <n v="1357934424"/>
    <n v="1355342424"/>
    <x v="0"/>
    <n v="11"/>
    <x v="1"/>
    <x v="1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n v="0"/>
    <n v="0"/>
    <x v="2"/>
    <x v="0"/>
    <x v="0"/>
    <n v="1415947159"/>
    <n v="1413351559"/>
    <x v="0"/>
    <n v="0"/>
    <x v="1"/>
    <x v="17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.7000000000000002E-2"/>
    <n v="50.08"/>
    <x v="2"/>
    <x v="12"/>
    <x v="3"/>
    <n v="1451494210"/>
    <n v="1449075010"/>
    <x v="0"/>
    <n v="12"/>
    <x v="1"/>
    <x v="17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0.113"/>
    <n v="45"/>
    <x v="2"/>
    <x v="0"/>
    <x v="0"/>
    <n v="1279738800"/>
    <n v="1275599812"/>
    <x v="0"/>
    <n v="5"/>
    <x v="1"/>
    <x v="17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n v="1.7000000000000001E-2"/>
    <n v="25.29"/>
    <x v="2"/>
    <x v="0"/>
    <x v="0"/>
    <n v="1379164040"/>
    <n v="1376399240"/>
    <x v="0"/>
    <n v="24"/>
    <x v="1"/>
    <x v="17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0.30399999999999999"/>
    <n v="51.29"/>
    <x v="2"/>
    <x v="0"/>
    <x v="0"/>
    <n v="1385534514"/>
    <n v="1382938914"/>
    <x v="0"/>
    <n v="89"/>
    <x v="1"/>
    <x v="17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n v="0"/>
    <n v="1"/>
    <x v="2"/>
    <x v="0"/>
    <x v="0"/>
    <n v="1455207510"/>
    <n v="1453997910"/>
    <x v="0"/>
    <n v="1"/>
    <x v="1"/>
    <x v="17"/>
    <x v="6"/>
    <x v="17"/>
    <x v="2146"/>
    <d v="2016-02-11T16:18:30"/>
  </r>
  <r>
    <n v="2147"/>
    <s v="Johnny Rocketfingers 3"/>
    <s v="A Point and Click Adventure on Steroids."/>
    <n v="390000"/>
    <n v="2716"/>
    <n v="7.0000000000000001E-3"/>
    <n v="49.38"/>
    <x v="2"/>
    <x v="0"/>
    <x v="0"/>
    <n v="1416125148"/>
    <n v="1413356748"/>
    <x v="0"/>
    <n v="55"/>
    <x v="1"/>
    <x v="17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n v="0.02"/>
    <n v="1"/>
    <x v="2"/>
    <x v="1"/>
    <x v="1"/>
    <n v="1427992582"/>
    <n v="1425404182"/>
    <x v="0"/>
    <n v="2"/>
    <x v="1"/>
    <x v="17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n v="0"/>
    <x v="2"/>
    <x v="0"/>
    <x v="0"/>
    <n v="1280534400"/>
    <n v="1277512556"/>
    <x v="0"/>
    <n v="0"/>
    <x v="1"/>
    <x v="17"/>
    <x v="6"/>
    <x v="17"/>
    <x v="2149"/>
    <d v="2010-07-31T00:00:00"/>
  </r>
  <r>
    <n v="2150"/>
    <s v="The Unknown Door"/>
    <s v="A pixel styled open world detective game."/>
    <n v="50000"/>
    <n v="405"/>
    <n v="8.0000000000000002E-3"/>
    <n v="101.25"/>
    <x v="2"/>
    <x v="10"/>
    <x v="8"/>
    <n v="1468392599"/>
    <n v="1465800599"/>
    <x v="0"/>
    <n v="4"/>
    <x v="1"/>
    <x v="17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n v="3.0000000000000001E-3"/>
    <n v="19.670000000000002"/>
    <x v="2"/>
    <x v="0"/>
    <x v="0"/>
    <n v="1467231614"/>
    <n v="1464639614"/>
    <x v="0"/>
    <n v="6"/>
    <x v="1"/>
    <x v="17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n v="2E-3"/>
    <n v="12.5"/>
    <x v="2"/>
    <x v="0"/>
    <x v="0"/>
    <n v="1394909909"/>
    <n v="1392321509"/>
    <x v="0"/>
    <n v="4"/>
    <x v="1"/>
    <x v="17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n v="0"/>
    <n v="8.5"/>
    <x v="2"/>
    <x v="0"/>
    <x v="0"/>
    <n v="1420876740"/>
    <n v="1417470718"/>
    <x v="0"/>
    <n v="4"/>
    <x v="1"/>
    <x v="17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n v="8.0000000000000002E-3"/>
    <n v="1"/>
    <x v="2"/>
    <x v="0"/>
    <x v="0"/>
    <n v="1390921827"/>
    <n v="1389193827"/>
    <x v="0"/>
    <n v="2"/>
    <x v="1"/>
    <x v="17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n v="2.3E-2"/>
    <n v="23"/>
    <x v="2"/>
    <x v="1"/>
    <x v="1"/>
    <n v="1459443385"/>
    <n v="1456854985"/>
    <x v="0"/>
    <n v="5"/>
    <x v="1"/>
    <x v="17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n v="2.7E-2"/>
    <n v="17.989999999999998"/>
    <x v="2"/>
    <x v="0"/>
    <x v="0"/>
    <n v="1379363406"/>
    <n v="1375475406"/>
    <x v="0"/>
    <n v="83"/>
    <x v="1"/>
    <x v="17"/>
    <x v="6"/>
    <x v="17"/>
    <x v="2156"/>
    <d v="2013-09-16T20:30:06"/>
  </r>
  <r>
    <n v="2157"/>
    <s v="Nin"/>
    <s v="Gamers and 90's fans unite in this small tale of epic proportions!"/>
    <n v="75000"/>
    <n v="21144"/>
    <n v="0.28199999999999997"/>
    <n v="370.95"/>
    <x v="2"/>
    <x v="0"/>
    <x v="0"/>
    <n v="1482479940"/>
    <n v="1479684783"/>
    <x v="0"/>
    <n v="57"/>
    <x v="1"/>
    <x v="17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n v="6.6000000000000003E-2"/>
    <n v="63.57"/>
    <x v="2"/>
    <x v="0"/>
    <x v="0"/>
    <n v="1360009774"/>
    <n v="1356121774"/>
    <x v="0"/>
    <n v="311"/>
    <x v="1"/>
    <x v="17"/>
    <x v="6"/>
    <x v="17"/>
    <x v="2158"/>
    <d v="2013-02-04T20:29:34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n v="7.0000000000000001E-3"/>
    <n v="13"/>
    <x v="2"/>
    <x v="0"/>
    <x v="0"/>
    <n v="1310837574"/>
    <n v="1308245574"/>
    <x v="0"/>
    <n v="2"/>
    <x v="1"/>
    <x v="17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n v="8.9999999999999993E-3"/>
    <n v="5.31"/>
    <x v="2"/>
    <x v="0"/>
    <x v="0"/>
    <n v="1337447105"/>
    <n v="1334855105"/>
    <x v="0"/>
    <n v="16"/>
    <x v="1"/>
    <x v="17"/>
    <x v="6"/>
    <x v="17"/>
    <x v="2160"/>
    <d v="2012-05-19T17:05:05"/>
  </r>
  <r>
    <n v="2161"/>
    <s v="CallMeGhost DEBUT ALBUM preorder!"/>
    <s v="We're trying to fund hard copies of our debut album!"/>
    <n v="400"/>
    <n v="463"/>
    <n v="1.1579999999999999"/>
    <n v="35.619999999999997"/>
    <x v="0"/>
    <x v="0"/>
    <x v="0"/>
    <n v="1443040059"/>
    <n v="1440448059"/>
    <x v="0"/>
    <n v="13"/>
    <x v="0"/>
    <x v="11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n v="1.123"/>
    <n v="87.1"/>
    <x v="0"/>
    <x v="0"/>
    <x v="0"/>
    <n v="1406226191"/>
    <n v="1403547791"/>
    <x v="0"/>
    <n v="58"/>
    <x v="0"/>
    <x v="1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n v="1.3220000000000001"/>
    <n v="75.11"/>
    <x v="0"/>
    <x v="0"/>
    <x v="0"/>
    <n v="1433735400"/>
    <n v="1429306520"/>
    <x v="0"/>
    <n v="44"/>
    <x v="0"/>
    <x v="11"/>
    <x v="4"/>
    <x v="11"/>
    <x v="2163"/>
    <d v="2015-06-08T03:50:00"/>
  </r>
  <r>
    <n v="2164"/>
    <s v="Rosaline debut record"/>
    <s v="South Florida roots country/rock outfit's long awaited debut record"/>
    <n v="5500"/>
    <n v="5645"/>
    <n v="1.026"/>
    <n v="68.010000000000005"/>
    <x v="0"/>
    <x v="0"/>
    <x v="0"/>
    <n v="1466827140"/>
    <n v="1464196414"/>
    <x v="0"/>
    <n v="83"/>
    <x v="0"/>
    <x v="11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n v="1.3859999999999999"/>
    <n v="29.62"/>
    <x v="0"/>
    <x v="6"/>
    <x v="3"/>
    <n v="1460127635"/>
    <n v="1457539235"/>
    <x v="0"/>
    <n v="117"/>
    <x v="0"/>
    <x v="11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.466"/>
    <n v="91.63"/>
    <x v="0"/>
    <x v="0"/>
    <x v="0"/>
    <n v="1417813618"/>
    <n v="1413922018"/>
    <x v="0"/>
    <n v="32"/>
    <x v="0"/>
    <x v="11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n v="1.2"/>
    <n v="22.5"/>
    <x v="0"/>
    <x v="0"/>
    <x v="0"/>
    <n v="1347672937"/>
    <n v="1346463337"/>
    <x v="0"/>
    <n v="8"/>
    <x v="0"/>
    <x v="11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n v="1.216"/>
    <n v="64.37"/>
    <x v="0"/>
    <x v="0"/>
    <x v="0"/>
    <n v="1486702800"/>
    <n v="1484058261"/>
    <x v="0"/>
    <n v="340"/>
    <x v="0"/>
    <x v="11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n v="1"/>
    <n v="21.86"/>
    <x v="0"/>
    <x v="0"/>
    <x v="0"/>
    <n v="1488473351"/>
    <n v="1488214151"/>
    <x v="0"/>
    <n v="7"/>
    <x v="0"/>
    <x v="11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n v="1.8089999999999999"/>
    <n v="33.32"/>
    <x v="0"/>
    <x v="0"/>
    <x v="0"/>
    <n v="1440266422"/>
    <n v="1436810422"/>
    <x v="0"/>
    <n v="19"/>
    <x v="0"/>
    <x v="11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n v="1.0609999999999999"/>
    <n v="90.28"/>
    <x v="0"/>
    <x v="0"/>
    <x v="0"/>
    <n v="1434949200"/>
    <n v="1431903495"/>
    <x v="0"/>
    <n v="47"/>
    <x v="0"/>
    <x v="11"/>
    <x v="4"/>
    <x v="11"/>
    <x v="2171"/>
    <d v="2015-06-22T05:00:00"/>
  </r>
  <r>
    <n v="2172"/>
    <s v="Hollow point 9, Sins Of Yesterday CD"/>
    <s v="hey friends. We are Hollow Point 9._x000d_We are calling on you to help us._x000d_In our journey to make our debut album."/>
    <n v="1000"/>
    <n v="1000"/>
    <n v="1"/>
    <n v="76.92"/>
    <x v="0"/>
    <x v="0"/>
    <x v="0"/>
    <n v="1429365320"/>
    <n v="1426773320"/>
    <x v="0"/>
    <n v="13"/>
    <x v="0"/>
    <x v="11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.2689999999999999"/>
    <n v="59.23"/>
    <x v="0"/>
    <x v="0"/>
    <x v="0"/>
    <n v="1378785540"/>
    <n v="1376066243"/>
    <x v="0"/>
    <n v="90"/>
    <x v="0"/>
    <x v="11"/>
    <x v="4"/>
    <x v="11"/>
    <x v="2173"/>
    <d v="2013-09-10T03:59:00"/>
  </r>
  <r>
    <n v="2174"/>
    <s v="Chivo Funge and the Extensions"/>
    <s v="Chivo and his band of miscreants present their debut album _x000d_'Blind Energy' ...we think you are going to like it."/>
    <n v="4000"/>
    <n v="4119"/>
    <n v="1.03"/>
    <n v="65.38"/>
    <x v="0"/>
    <x v="1"/>
    <x v="1"/>
    <n v="1462453307"/>
    <n v="1459861307"/>
    <x v="0"/>
    <n v="63"/>
    <x v="0"/>
    <x v="11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n v="2.5"/>
    <n v="67.31"/>
    <x v="0"/>
    <x v="0"/>
    <x v="0"/>
    <n v="1469059986"/>
    <n v="1468455186"/>
    <x v="0"/>
    <n v="26"/>
    <x v="0"/>
    <x v="1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n v="1.26"/>
    <n v="88.75"/>
    <x v="0"/>
    <x v="0"/>
    <x v="0"/>
    <n v="1430579509"/>
    <n v="1427987509"/>
    <x v="0"/>
    <n v="71"/>
    <x v="0"/>
    <x v="11"/>
    <x v="4"/>
    <x v="11"/>
    <x v="2176"/>
    <d v="2015-05-02T15:11:49"/>
  </r>
  <r>
    <n v="2177"/>
    <s v="Nobody Rides For Free ~ Stone Horse"/>
    <s v="Stone Horse ~ _x000d_Doing what they do best, laying down honest and _x000d_proper Rock-n-Roll guaranteed to soothe your soul!"/>
    <n v="2500"/>
    <n v="2503"/>
    <n v="1.0009999999999999"/>
    <n v="65.87"/>
    <x v="0"/>
    <x v="0"/>
    <x v="0"/>
    <n v="1465192867"/>
    <n v="1463032867"/>
    <x v="0"/>
    <n v="38"/>
    <x v="0"/>
    <x v="11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n v="1.3859999999999999"/>
    <n v="40.35"/>
    <x v="0"/>
    <x v="0"/>
    <x v="0"/>
    <n v="1484752597"/>
    <n v="1482160597"/>
    <x v="0"/>
    <n v="859"/>
    <x v="0"/>
    <x v="11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n v="1.6140000000000001"/>
    <n v="76.86"/>
    <x v="0"/>
    <x v="0"/>
    <x v="0"/>
    <n v="1428725192"/>
    <n v="1426133192"/>
    <x v="0"/>
    <n v="21"/>
    <x v="0"/>
    <x v="1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n v="1.0720000000000001"/>
    <n v="68.709999999999994"/>
    <x v="0"/>
    <x v="0"/>
    <x v="0"/>
    <n v="1447434268"/>
    <n v="1443801868"/>
    <x v="0"/>
    <n v="78"/>
    <x v="0"/>
    <x v="11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n v="1.5309999999999999"/>
    <n v="57.77"/>
    <x v="0"/>
    <x v="0"/>
    <x v="0"/>
    <n v="1487635653"/>
    <n v="1486426053"/>
    <x v="0"/>
    <n v="53"/>
    <x v="0"/>
    <x v="32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n v="5.242"/>
    <n v="44.17"/>
    <x v="0"/>
    <x v="5"/>
    <x v="5"/>
    <n v="1412285825"/>
    <n v="1409261825"/>
    <x v="0"/>
    <n v="356"/>
    <x v="0"/>
    <x v="32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.8929999999999998"/>
    <n v="31.57"/>
    <x v="0"/>
    <x v="0"/>
    <x v="0"/>
    <n v="1486616400"/>
    <n v="1484037977"/>
    <x v="0"/>
    <n v="279"/>
    <x v="0"/>
    <x v="32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n v="2.847"/>
    <n v="107.05"/>
    <x v="0"/>
    <x v="0"/>
    <x v="0"/>
    <n v="1453737600"/>
    <n v="1452530041"/>
    <x v="1"/>
    <n v="266"/>
    <x v="0"/>
    <x v="32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n v="18.57"/>
    <n v="149.03"/>
    <x v="0"/>
    <x v="1"/>
    <x v="1"/>
    <n v="1364286239"/>
    <n v="1360830239"/>
    <x v="0"/>
    <n v="623"/>
    <x v="0"/>
    <x v="32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n v="1.097"/>
    <n v="55.96"/>
    <x v="0"/>
    <x v="0"/>
    <x v="0"/>
    <n v="1473213600"/>
    <n v="1470062743"/>
    <x v="0"/>
    <n v="392"/>
    <x v="0"/>
    <x v="32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n v="10.146000000000001"/>
    <n v="56.97"/>
    <x v="0"/>
    <x v="0"/>
    <x v="0"/>
    <n v="1428033540"/>
    <n v="1425531666"/>
    <x v="1"/>
    <n v="3562"/>
    <x v="0"/>
    <x v="32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.1219999999999999"/>
    <n v="44.06"/>
    <x v="0"/>
    <x v="2"/>
    <x v="2"/>
    <n v="1477414800"/>
    <n v="1474380241"/>
    <x v="0"/>
    <n v="514"/>
    <x v="0"/>
    <x v="32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n v="5.0330000000000004"/>
    <n v="68.63"/>
    <x v="0"/>
    <x v="1"/>
    <x v="1"/>
    <n v="1461276000"/>
    <n v="1460055300"/>
    <x v="0"/>
    <n v="88"/>
    <x v="0"/>
    <x v="32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.8460000000000001"/>
    <n v="65.319999999999993"/>
    <x v="0"/>
    <x v="0"/>
    <x v="0"/>
    <n v="1458716340"/>
    <n v="1455721204"/>
    <x v="0"/>
    <n v="537"/>
    <x v="0"/>
    <x v="32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n v="1.1970000000000001"/>
    <n v="35.92"/>
    <x v="0"/>
    <x v="1"/>
    <x v="1"/>
    <n v="1487102427"/>
    <n v="1486065627"/>
    <x v="0"/>
    <n v="25"/>
    <x v="0"/>
    <x v="3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.811999999999999"/>
    <n v="40.07"/>
    <x v="0"/>
    <x v="1"/>
    <x v="1"/>
    <n v="1481842800"/>
    <n v="1479414344"/>
    <x v="0"/>
    <n v="3238"/>
    <x v="0"/>
    <x v="32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.524"/>
    <n v="75.650000000000006"/>
    <x v="0"/>
    <x v="0"/>
    <x v="0"/>
    <n v="1479704340"/>
    <n v="1477043072"/>
    <x v="0"/>
    <n v="897"/>
    <x v="0"/>
    <x v="3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n v="5.3739999999999997"/>
    <n v="61.2"/>
    <x v="0"/>
    <x v="0"/>
    <x v="0"/>
    <n v="1459012290"/>
    <n v="1456423890"/>
    <x v="0"/>
    <n v="878"/>
    <x v="0"/>
    <x v="3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n v="1.2030000000000001"/>
    <n v="48.13"/>
    <x v="0"/>
    <x v="0"/>
    <x v="0"/>
    <n v="1439317900"/>
    <n v="1436725900"/>
    <x v="0"/>
    <n v="115"/>
    <x v="0"/>
    <x v="32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n v="1.1379999999999999"/>
    <n v="68.11"/>
    <x v="0"/>
    <x v="0"/>
    <x v="0"/>
    <n v="1480662000"/>
    <n v="1478000502"/>
    <x v="0"/>
    <n v="234"/>
    <x v="0"/>
    <x v="32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n v="9.51"/>
    <n v="65.89"/>
    <x v="0"/>
    <x v="0"/>
    <x v="0"/>
    <n v="1425132059"/>
    <n v="1422540059"/>
    <x v="0"/>
    <n v="4330"/>
    <x v="0"/>
    <x v="3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n v="1.329"/>
    <n v="81.650000000000006"/>
    <x v="0"/>
    <x v="0"/>
    <x v="0"/>
    <n v="1447507200"/>
    <n v="1444911600"/>
    <x v="0"/>
    <n v="651"/>
    <x v="0"/>
    <x v="32"/>
    <x v="6"/>
    <x v="32"/>
    <x v="2198"/>
    <d v="2015-11-14T13:20:00"/>
  </r>
  <r>
    <n v="2199"/>
    <s v="Decadolo. Flip it!"/>
    <s v="A new strategic board game designed to flip out your opponent."/>
    <n v="9000"/>
    <n v="13228"/>
    <n v="1.47"/>
    <n v="52.7"/>
    <x v="0"/>
    <x v="17"/>
    <x v="3"/>
    <n v="1444903198"/>
    <n v="1442311198"/>
    <x v="1"/>
    <n v="251"/>
    <x v="0"/>
    <x v="32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.4219999999999997"/>
    <n v="41.23"/>
    <x v="0"/>
    <x v="1"/>
    <x v="1"/>
    <n v="1436151600"/>
    <n v="1433775668"/>
    <x v="0"/>
    <n v="263"/>
    <x v="0"/>
    <x v="32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n v="3.827"/>
    <n v="15.04"/>
    <x v="0"/>
    <x v="1"/>
    <x v="1"/>
    <n v="1358367565"/>
    <n v="1357157965"/>
    <x v="0"/>
    <n v="28"/>
    <x v="0"/>
    <x v="15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n v="7.0419999999999998"/>
    <n v="39.07"/>
    <x v="0"/>
    <x v="0"/>
    <x v="0"/>
    <n v="1351801368"/>
    <n v="1349209368"/>
    <x v="0"/>
    <n v="721"/>
    <x v="0"/>
    <x v="15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n v="1.0960000000000001"/>
    <n v="43.82"/>
    <x v="0"/>
    <x v="5"/>
    <x v="5"/>
    <n v="1443127082"/>
    <n v="1440535082"/>
    <x v="0"/>
    <n v="50"/>
    <x v="0"/>
    <x v="15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.329"/>
    <n v="27.3"/>
    <x v="0"/>
    <x v="0"/>
    <x v="0"/>
    <n v="1362814119"/>
    <n v="1360222119"/>
    <x v="0"/>
    <n v="73"/>
    <x v="0"/>
    <x v="15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.52"/>
    <n v="42.22"/>
    <x v="0"/>
    <x v="0"/>
    <x v="0"/>
    <n v="1338579789"/>
    <n v="1335987789"/>
    <x v="0"/>
    <n v="27"/>
    <x v="0"/>
    <x v="15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n v="1.0269999999999999"/>
    <n v="33.24"/>
    <x v="0"/>
    <x v="0"/>
    <x v="0"/>
    <n v="1334556624"/>
    <n v="1333001424"/>
    <x v="0"/>
    <n v="34"/>
    <x v="0"/>
    <x v="15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n v="1"/>
    <n v="285.70999999999998"/>
    <x v="0"/>
    <x v="0"/>
    <x v="0"/>
    <n v="1384580373"/>
    <n v="1381984773"/>
    <x v="0"/>
    <n v="7"/>
    <x v="0"/>
    <x v="15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.016"/>
    <n v="42.33"/>
    <x v="0"/>
    <x v="0"/>
    <x v="0"/>
    <n v="1333771200"/>
    <n v="1328649026"/>
    <x v="0"/>
    <n v="24"/>
    <x v="0"/>
    <x v="15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n v="1.508"/>
    <n v="50.27"/>
    <x v="0"/>
    <x v="1"/>
    <x v="1"/>
    <n v="1397516400"/>
    <n v="1396524644"/>
    <x v="0"/>
    <n v="15"/>
    <x v="0"/>
    <x v="15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n v="1.1140000000000001"/>
    <n v="61.9"/>
    <x v="0"/>
    <x v="0"/>
    <x v="0"/>
    <n v="1334424960"/>
    <n v="1329442510"/>
    <x v="0"/>
    <n v="72"/>
    <x v="0"/>
    <x v="15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.956"/>
    <n v="40.75"/>
    <x v="0"/>
    <x v="0"/>
    <x v="0"/>
    <n v="1397113140"/>
    <n v="1395168625"/>
    <x v="0"/>
    <n v="120"/>
    <x v="0"/>
    <x v="1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.1439999999999999"/>
    <n v="55.8"/>
    <x v="0"/>
    <x v="0"/>
    <x v="0"/>
    <n v="1383526800"/>
    <n v="1380650177"/>
    <x v="0"/>
    <n v="123"/>
    <x v="0"/>
    <x v="15"/>
    <x v="4"/>
    <x v="15"/>
    <x v="2212"/>
    <d v="2013-11-04T01:00:00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n v="2"/>
    <n v="10"/>
    <x v="0"/>
    <x v="0"/>
    <x v="0"/>
    <n v="1431719379"/>
    <n v="1429127379"/>
    <x v="0"/>
    <n v="1"/>
    <x v="0"/>
    <x v="15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n v="2.9249999999999998"/>
    <n v="73.13"/>
    <x v="0"/>
    <x v="0"/>
    <x v="0"/>
    <n v="1391713248"/>
    <n v="1389121248"/>
    <x v="0"/>
    <n v="24"/>
    <x v="0"/>
    <x v="15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n v="1.5640000000000001"/>
    <n v="26.06"/>
    <x v="0"/>
    <x v="0"/>
    <x v="0"/>
    <n v="1331621940"/>
    <n v="1329671572"/>
    <x v="0"/>
    <n v="33"/>
    <x v="0"/>
    <x v="15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.0569999999999999"/>
    <n v="22.64"/>
    <x v="0"/>
    <x v="0"/>
    <x v="0"/>
    <n v="1437674545"/>
    <n v="1436464945"/>
    <x v="0"/>
    <n v="14"/>
    <x v="0"/>
    <x v="15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.012"/>
    <n v="47.22"/>
    <x v="0"/>
    <x v="0"/>
    <x v="0"/>
    <n v="1446451200"/>
    <n v="1445539113"/>
    <x v="0"/>
    <n v="9"/>
    <x v="0"/>
    <x v="15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.228"/>
    <n v="32.32"/>
    <x v="0"/>
    <x v="0"/>
    <x v="0"/>
    <n v="1346198400"/>
    <n v="1344281383"/>
    <x v="0"/>
    <n v="76"/>
    <x v="0"/>
    <x v="15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n v="1.0149999999999999"/>
    <n v="53.42"/>
    <x v="0"/>
    <x v="0"/>
    <x v="0"/>
    <n v="1440004512"/>
    <n v="1437412512"/>
    <x v="0"/>
    <n v="19"/>
    <x v="0"/>
    <x v="1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n v="1.0109999999999999"/>
    <n v="51.3"/>
    <x v="0"/>
    <x v="0"/>
    <x v="0"/>
    <n v="1374888436"/>
    <n v="1372296436"/>
    <x v="0"/>
    <n v="69"/>
    <x v="0"/>
    <x v="15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.081"/>
    <n v="37.200000000000003"/>
    <x v="0"/>
    <x v="0"/>
    <x v="0"/>
    <n v="1461369600"/>
    <n v="1458748809"/>
    <x v="0"/>
    <n v="218"/>
    <x v="0"/>
    <x v="32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n v="1.6259999999999999"/>
    <n v="27.1"/>
    <x v="0"/>
    <x v="0"/>
    <x v="0"/>
    <n v="1327776847"/>
    <n v="1325184847"/>
    <x v="0"/>
    <n v="30"/>
    <x v="0"/>
    <x v="32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n v="1.0580000000000001"/>
    <n v="206.31"/>
    <x v="0"/>
    <x v="5"/>
    <x v="5"/>
    <n v="1435418568"/>
    <n v="1432826568"/>
    <x v="0"/>
    <n v="100"/>
    <x v="0"/>
    <x v="32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.4319999999999999"/>
    <n v="82.15"/>
    <x v="0"/>
    <x v="0"/>
    <x v="0"/>
    <n v="1477767600"/>
    <n v="1475337675"/>
    <x v="0"/>
    <n v="296"/>
    <x v="0"/>
    <x v="32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.4480000000000004"/>
    <n v="164.8"/>
    <x v="0"/>
    <x v="1"/>
    <x v="1"/>
    <n v="1411326015"/>
    <n v="1408734015"/>
    <x v="0"/>
    <n v="1204"/>
    <x v="0"/>
    <x v="32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n v="1.085"/>
    <n v="60.82"/>
    <x v="0"/>
    <x v="0"/>
    <x v="0"/>
    <n v="1455253140"/>
    <n v="1452625822"/>
    <x v="0"/>
    <n v="321"/>
    <x v="0"/>
    <x v="3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.5740000000000001"/>
    <n v="67.97"/>
    <x v="0"/>
    <x v="1"/>
    <x v="1"/>
    <n v="1384374155"/>
    <n v="1381778555"/>
    <x v="0"/>
    <n v="301"/>
    <x v="0"/>
    <x v="32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.744999999999999"/>
    <n v="81.56"/>
    <x v="0"/>
    <x v="12"/>
    <x v="3"/>
    <n v="1439707236"/>
    <n v="1437115236"/>
    <x v="0"/>
    <n v="144"/>
    <x v="0"/>
    <x v="32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.71"/>
    <n v="25.43"/>
    <x v="0"/>
    <x v="0"/>
    <x v="0"/>
    <n v="1378180800"/>
    <n v="1375113391"/>
    <x v="0"/>
    <n v="539"/>
    <x v="0"/>
    <x v="32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.26"/>
    <n v="21.5"/>
    <x v="0"/>
    <x v="0"/>
    <x v="0"/>
    <n v="1398460127"/>
    <n v="1395868127"/>
    <x v="0"/>
    <n v="498"/>
    <x v="0"/>
    <x v="32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n v="12.121"/>
    <n v="27.23"/>
    <x v="0"/>
    <x v="0"/>
    <x v="0"/>
    <n v="1372136400"/>
    <n v="1369864301"/>
    <x v="0"/>
    <n v="1113"/>
    <x v="0"/>
    <x v="32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n v="4.9580000000000002"/>
    <n v="25.09"/>
    <x v="0"/>
    <x v="0"/>
    <x v="0"/>
    <n v="1405738800"/>
    <n v="1402945408"/>
    <x v="0"/>
    <n v="988"/>
    <x v="0"/>
    <x v="32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n v="3.32"/>
    <n v="21.23"/>
    <x v="0"/>
    <x v="1"/>
    <x v="1"/>
    <n v="1450051200"/>
    <n v="1448269539"/>
    <x v="0"/>
    <n v="391"/>
    <x v="0"/>
    <x v="32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.65"/>
    <n v="41.61"/>
    <x v="0"/>
    <x v="0"/>
    <x v="0"/>
    <n v="1483645647"/>
    <n v="1481053647"/>
    <x v="0"/>
    <n v="28"/>
    <x v="0"/>
    <x v="32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n v="1.5329999999999999"/>
    <n v="135.59"/>
    <x v="0"/>
    <x v="5"/>
    <x v="5"/>
    <n v="1427585511"/>
    <n v="1424997111"/>
    <x v="0"/>
    <n v="147"/>
    <x v="0"/>
    <x v="32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n v="5.3710000000000004"/>
    <n v="22.12"/>
    <x v="0"/>
    <x v="0"/>
    <x v="0"/>
    <n v="1454338123"/>
    <n v="1451746123"/>
    <x v="0"/>
    <n v="680"/>
    <x v="0"/>
    <x v="3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n v="3.5289999999999999"/>
    <n v="64.63"/>
    <x v="0"/>
    <x v="0"/>
    <x v="0"/>
    <n v="1415779140"/>
    <n v="1412294683"/>
    <x v="0"/>
    <n v="983"/>
    <x v="0"/>
    <x v="32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n v="1.3740000000000001"/>
    <n v="69.569999999999993"/>
    <x v="0"/>
    <x v="12"/>
    <x v="3"/>
    <n v="1489157716"/>
    <n v="1486565716"/>
    <x v="0"/>
    <n v="79"/>
    <x v="0"/>
    <x v="32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n v="1.28"/>
    <n v="75.13"/>
    <x v="0"/>
    <x v="0"/>
    <x v="0"/>
    <n v="1385870520"/>
    <n v="1382742014"/>
    <x v="0"/>
    <n v="426"/>
    <x v="0"/>
    <x v="3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.7069999999999999"/>
    <n v="140.97999999999999"/>
    <x v="0"/>
    <x v="0"/>
    <x v="0"/>
    <n v="1461354544"/>
    <n v="1458762544"/>
    <x v="0"/>
    <n v="96"/>
    <x v="0"/>
    <x v="32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n v="8.0640000000000001"/>
    <n v="49.47"/>
    <x v="0"/>
    <x v="1"/>
    <x v="1"/>
    <n v="1488484300"/>
    <n v="1485892300"/>
    <x v="0"/>
    <n v="163"/>
    <x v="0"/>
    <x v="32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n v="13.601000000000001"/>
    <n v="53.87"/>
    <x v="0"/>
    <x v="0"/>
    <x v="0"/>
    <n v="1385521320"/>
    <n v="1382449733"/>
    <x v="0"/>
    <n v="2525"/>
    <x v="0"/>
    <x v="32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.5"/>
    <n v="4.57"/>
    <x v="0"/>
    <x v="0"/>
    <x v="0"/>
    <n v="1489374000"/>
    <n v="1488823290"/>
    <x v="0"/>
    <n v="2035"/>
    <x v="0"/>
    <x v="32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n v="3.77"/>
    <n v="65"/>
    <x v="0"/>
    <x v="0"/>
    <x v="0"/>
    <n v="1476649800"/>
    <n v="1475609946"/>
    <x v="0"/>
    <n v="290"/>
    <x v="0"/>
    <x v="32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n v="26.47"/>
    <n v="53.48"/>
    <x v="0"/>
    <x v="0"/>
    <x v="0"/>
    <n v="1393005600"/>
    <n v="1390323617"/>
    <x v="0"/>
    <n v="1980"/>
    <x v="0"/>
    <x v="3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n v="1.0009999999999999"/>
    <n v="43.91"/>
    <x v="0"/>
    <x v="1"/>
    <x v="1"/>
    <n v="1441393210"/>
    <n v="1438801210"/>
    <x v="0"/>
    <n v="57"/>
    <x v="0"/>
    <x v="32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n v="1.0449999999999999"/>
    <n v="50.85"/>
    <x v="0"/>
    <x v="0"/>
    <x v="0"/>
    <n v="1438185565"/>
    <n v="1436975965"/>
    <x v="0"/>
    <n v="380"/>
    <x v="0"/>
    <x v="32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.0720000000000001"/>
    <n v="58.63"/>
    <x v="0"/>
    <x v="1"/>
    <x v="1"/>
    <n v="1481749278"/>
    <n v="1479157278"/>
    <x v="0"/>
    <n v="128"/>
    <x v="0"/>
    <x v="32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n v="1.6879999999999999"/>
    <n v="32.82"/>
    <x v="0"/>
    <x v="0"/>
    <x v="0"/>
    <n v="1364917965"/>
    <n v="1362329565"/>
    <x v="0"/>
    <n v="180"/>
    <x v="0"/>
    <x v="3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n v="9.7509999999999994"/>
    <n v="426.93"/>
    <x v="0"/>
    <x v="0"/>
    <x v="0"/>
    <n v="1480727273"/>
    <n v="1478131673"/>
    <x v="0"/>
    <n v="571"/>
    <x v="0"/>
    <x v="32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n v="1.3440000000000001"/>
    <n v="23.81"/>
    <x v="0"/>
    <x v="0"/>
    <x v="0"/>
    <n v="1408177077"/>
    <n v="1406362677"/>
    <x v="0"/>
    <n v="480"/>
    <x v="0"/>
    <x v="32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n v="2.7229999999999999"/>
    <n v="98.41"/>
    <x v="0"/>
    <x v="3"/>
    <x v="3"/>
    <n v="1470469938"/>
    <n v="1469173938"/>
    <x v="0"/>
    <n v="249"/>
    <x v="0"/>
    <x v="32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.127"/>
    <n v="107.32"/>
    <x v="0"/>
    <x v="0"/>
    <x v="0"/>
    <n v="1447862947"/>
    <n v="1445267347"/>
    <x v="0"/>
    <n v="84"/>
    <x v="0"/>
    <x v="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n v="4.5979999999999999"/>
    <n v="11.67"/>
    <x v="0"/>
    <x v="0"/>
    <x v="0"/>
    <n v="1485271968"/>
    <n v="1484667168"/>
    <x v="0"/>
    <n v="197"/>
    <x v="0"/>
    <x v="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n v="2.867"/>
    <n v="41.78"/>
    <x v="0"/>
    <x v="0"/>
    <x v="0"/>
    <n v="1462661451"/>
    <n v="1460069451"/>
    <x v="0"/>
    <n v="271"/>
    <x v="0"/>
    <x v="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n v="2.2269999999999999"/>
    <n v="21.38"/>
    <x v="0"/>
    <x v="1"/>
    <x v="1"/>
    <n v="1479811846"/>
    <n v="1478602246"/>
    <x v="0"/>
    <n v="50"/>
    <x v="0"/>
    <x v="32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.3609999999999998"/>
    <n v="94.1"/>
    <x v="0"/>
    <x v="1"/>
    <x v="1"/>
    <n v="1466377200"/>
    <n v="1463351329"/>
    <x v="0"/>
    <n v="169"/>
    <x v="0"/>
    <x v="32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n v="1.4650000000000001"/>
    <n v="15.72"/>
    <x v="0"/>
    <x v="0"/>
    <x v="0"/>
    <n v="1434045687"/>
    <n v="1431453687"/>
    <x v="0"/>
    <n v="205"/>
    <x v="0"/>
    <x v="3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n v="18.670999999999999"/>
    <n v="90.64"/>
    <x v="0"/>
    <x v="1"/>
    <x v="1"/>
    <n v="1481224736"/>
    <n v="1480360736"/>
    <x v="0"/>
    <n v="206"/>
    <x v="0"/>
    <x v="32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n v="3.2690000000000001"/>
    <n v="97.3"/>
    <x v="0"/>
    <x v="0"/>
    <x v="0"/>
    <n v="1395876250"/>
    <n v="1393287850"/>
    <x v="0"/>
    <n v="84"/>
    <x v="0"/>
    <x v="32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.7949999999999999"/>
    <n v="37.119999999999997"/>
    <x v="0"/>
    <x v="2"/>
    <x v="2"/>
    <n v="1487093020"/>
    <n v="1485278620"/>
    <x v="0"/>
    <n v="210"/>
    <x v="0"/>
    <x v="3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n v="1.542"/>
    <n v="28.1"/>
    <x v="0"/>
    <x v="0"/>
    <x v="0"/>
    <n v="1416268800"/>
    <n v="1413295358"/>
    <x v="0"/>
    <n v="181"/>
    <x v="0"/>
    <x v="32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n v="1.155"/>
    <n v="144.43"/>
    <x v="0"/>
    <x v="11"/>
    <x v="9"/>
    <n v="1422734313"/>
    <n v="1420919913"/>
    <x v="0"/>
    <n v="60"/>
    <x v="0"/>
    <x v="32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.8"/>
    <n v="24.27"/>
    <x v="0"/>
    <x v="0"/>
    <x v="0"/>
    <n v="1463972400"/>
    <n v="1462543114"/>
    <x v="0"/>
    <n v="445"/>
    <x v="0"/>
    <x v="32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.9849999999999999"/>
    <n v="35.119999999999997"/>
    <x v="0"/>
    <x v="1"/>
    <x v="1"/>
    <n v="1479846507"/>
    <n v="1479241707"/>
    <x v="0"/>
    <n v="17"/>
    <x v="0"/>
    <x v="32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n v="3.2029999999999998"/>
    <n v="24.76"/>
    <x v="0"/>
    <x v="0"/>
    <x v="0"/>
    <n v="1461722400"/>
    <n v="1460235592"/>
    <x v="0"/>
    <n v="194"/>
    <x v="0"/>
    <x v="32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.8050000000000002"/>
    <n v="188.38"/>
    <x v="0"/>
    <x v="0"/>
    <x v="0"/>
    <n v="1419123600"/>
    <n v="1416945297"/>
    <x v="0"/>
    <n v="404"/>
    <x v="0"/>
    <x v="3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n v="1.026"/>
    <n v="148.08000000000001"/>
    <x v="0"/>
    <x v="0"/>
    <x v="0"/>
    <n v="1489283915"/>
    <n v="1486691915"/>
    <x v="0"/>
    <n v="194"/>
    <x v="0"/>
    <x v="3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n v="18.015999999999998"/>
    <n v="49.93"/>
    <x v="0"/>
    <x v="0"/>
    <x v="0"/>
    <n v="1488862800"/>
    <n v="1486745663"/>
    <x v="0"/>
    <n v="902"/>
    <x v="0"/>
    <x v="3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n v="7.202"/>
    <n v="107.82"/>
    <x v="0"/>
    <x v="0"/>
    <x v="0"/>
    <n v="1484085540"/>
    <n v="1482353513"/>
    <x v="0"/>
    <n v="1670"/>
    <x v="0"/>
    <x v="3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n v="2.831"/>
    <n v="42.63"/>
    <x v="0"/>
    <x v="0"/>
    <x v="0"/>
    <n v="1481328004"/>
    <n v="1478736004"/>
    <x v="0"/>
    <n v="1328"/>
    <x v="0"/>
    <x v="32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n v="13.566000000000001"/>
    <n v="14.37"/>
    <x v="0"/>
    <x v="0"/>
    <x v="0"/>
    <n v="1449506836"/>
    <n v="1446914836"/>
    <x v="0"/>
    <n v="944"/>
    <x v="0"/>
    <x v="32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n v="2.2040000000000002"/>
    <n v="37.479999999999997"/>
    <x v="0"/>
    <x v="5"/>
    <x v="5"/>
    <n v="1489320642"/>
    <n v="1487164242"/>
    <x v="0"/>
    <n v="147"/>
    <x v="0"/>
    <x v="32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.196"/>
    <n v="30.2"/>
    <x v="0"/>
    <x v="0"/>
    <x v="0"/>
    <n v="1393156857"/>
    <n v="1390564857"/>
    <x v="0"/>
    <n v="99"/>
    <x v="0"/>
    <x v="3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n v="4.0780000000000003"/>
    <n v="33.549999999999997"/>
    <x v="0"/>
    <x v="1"/>
    <x v="1"/>
    <n v="1419259679"/>
    <n v="1416667679"/>
    <x v="0"/>
    <n v="79"/>
    <x v="0"/>
    <x v="32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.0580000000000001"/>
    <n v="64.75"/>
    <x v="0"/>
    <x v="0"/>
    <x v="0"/>
    <n v="1388936289"/>
    <n v="1386344289"/>
    <x v="0"/>
    <n v="75"/>
    <x v="0"/>
    <x v="32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n v="1.411"/>
    <n v="57.93"/>
    <x v="0"/>
    <x v="0"/>
    <x v="0"/>
    <n v="1330359423"/>
    <n v="1327767423"/>
    <x v="0"/>
    <n v="207"/>
    <x v="0"/>
    <x v="32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n v="2.7069999999999999"/>
    <n v="53.08"/>
    <x v="0"/>
    <x v="13"/>
    <x v="3"/>
    <n v="1451861940"/>
    <n v="1448902867"/>
    <x v="0"/>
    <n v="102"/>
    <x v="0"/>
    <x v="32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n v="1.538"/>
    <n v="48.06"/>
    <x v="0"/>
    <x v="0"/>
    <x v="0"/>
    <n v="1423022400"/>
    <n v="1421436099"/>
    <x v="0"/>
    <n v="32"/>
    <x v="0"/>
    <x v="32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.0359999999999996"/>
    <n v="82.4"/>
    <x v="0"/>
    <x v="0"/>
    <x v="0"/>
    <n v="1442501991"/>
    <n v="1439909991"/>
    <x v="0"/>
    <n v="480"/>
    <x v="0"/>
    <x v="32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n v="1.85"/>
    <n v="50.45"/>
    <x v="0"/>
    <x v="0"/>
    <x v="0"/>
    <n v="1311576600"/>
    <n v="1306219897"/>
    <x v="0"/>
    <n v="11"/>
    <x v="0"/>
    <x v="11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n v="1.853"/>
    <n v="115.83"/>
    <x v="0"/>
    <x v="0"/>
    <x v="0"/>
    <n v="1452744686"/>
    <n v="1447560686"/>
    <x v="0"/>
    <n v="12"/>
    <x v="0"/>
    <x v="11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.0089999999999999"/>
    <n v="63.03"/>
    <x v="0"/>
    <x v="0"/>
    <x v="0"/>
    <n v="1336528804"/>
    <n v="1331348404"/>
    <x v="0"/>
    <n v="48"/>
    <x v="0"/>
    <x v="11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n v="1.0620000000000001"/>
    <n v="108.02"/>
    <x v="0"/>
    <x v="0"/>
    <x v="0"/>
    <n v="1299902400"/>
    <n v="1297451245"/>
    <x v="0"/>
    <n v="59"/>
    <x v="0"/>
    <x v="11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.214"/>
    <n v="46.09"/>
    <x v="0"/>
    <x v="0"/>
    <x v="0"/>
    <n v="1340944043"/>
    <n v="1338352043"/>
    <x v="0"/>
    <n v="79"/>
    <x v="0"/>
    <x v="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n v="1.0009999999999999"/>
    <n v="107.21"/>
    <x v="0"/>
    <x v="0"/>
    <x v="0"/>
    <n v="1378439940"/>
    <n v="1376003254"/>
    <x v="0"/>
    <n v="14"/>
    <x v="0"/>
    <x v="1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.2"/>
    <n v="50.93"/>
    <x v="0"/>
    <x v="0"/>
    <x v="0"/>
    <n v="1403539260"/>
    <n v="1401724860"/>
    <x v="0"/>
    <n v="106"/>
    <x v="0"/>
    <x v="11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.0009999999999999"/>
    <n v="40.04"/>
    <x v="0"/>
    <x v="0"/>
    <x v="0"/>
    <n v="1340733600"/>
    <n v="1339098689"/>
    <x v="0"/>
    <n v="25"/>
    <x v="0"/>
    <x v="11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n v="1.0740000000000001"/>
    <n v="64.44"/>
    <x v="0"/>
    <x v="0"/>
    <x v="0"/>
    <n v="1386372120"/>
    <n v="1382659060"/>
    <x v="0"/>
    <n v="25"/>
    <x v="0"/>
    <x v="11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.0409999999999999"/>
    <n v="53.83"/>
    <x v="0"/>
    <x v="0"/>
    <x v="0"/>
    <n v="1259686800"/>
    <n v="1252908330"/>
    <x v="0"/>
    <n v="29"/>
    <x v="0"/>
    <x v="11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.728"/>
    <n v="100.47"/>
    <x v="0"/>
    <x v="0"/>
    <x v="0"/>
    <n v="1335153600"/>
    <n v="1332199618"/>
    <x v="0"/>
    <n v="43"/>
    <x v="0"/>
    <x v="11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.073"/>
    <n v="46.63"/>
    <x v="0"/>
    <x v="0"/>
    <x v="0"/>
    <n v="1334767476"/>
    <n v="1332175476"/>
    <x v="0"/>
    <n v="46"/>
    <x v="0"/>
    <x v="11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n v="1.0820000000000001"/>
    <n v="34.07"/>
    <x v="0"/>
    <x v="0"/>
    <x v="0"/>
    <n v="1348545540"/>
    <n v="1346345999"/>
    <x v="0"/>
    <n v="27"/>
    <x v="0"/>
    <x v="11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.4610000000000001"/>
    <n v="65.209999999999994"/>
    <x v="0"/>
    <x v="0"/>
    <x v="0"/>
    <n v="1358702480"/>
    <n v="1356110480"/>
    <x v="0"/>
    <n v="112"/>
    <x v="0"/>
    <x v="11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.2529999999999999"/>
    <n v="44.21"/>
    <x v="0"/>
    <x v="0"/>
    <x v="0"/>
    <n v="1359240856"/>
    <n v="1356648856"/>
    <x v="0"/>
    <n v="34"/>
    <x v="0"/>
    <x v="1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n v="1.4910000000000001"/>
    <n v="71.97"/>
    <x v="0"/>
    <x v="0"/>
    <x v="0"/>
    <n v="1330018426"/>
    <n v="1326994426"/>
    <x v="0"/>
    <n v="145"/>
    <x v="0"/>
    <x v="11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n v="1.006"/>
    <n v="52.95"/>
    <x v="0"/>
    <x v="0"/>
    <x v="0"/>
    <n v="1331697540"/>
    <n v="1328749249"/>
    <x v="0"/>
    <n v="19"/>
    <x v="0"/>
    <x v="11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n v="1.0509999999999999"/>
    <n v="109.45"/>
    <x v="0"/>
    <x v="0"/>
    <x v="0"/>
    <n v="1395861033"/>
    <n v="1393272633"/>
    <x v="0"/>
    <n v="288"/>
    <x v="0"/>
    <x v="11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n v="3.5019999999999998"/>
    <n v="75.040000000000006"/>
    <x v="0"/>
    <x v="0"/>
    <x v="0"/>
    <n v="1296953209"/>
    <n v="1295657209"/>
    <x v="0"/>
    <n v="14"/>
    <x v="0"/>
    <x v="11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n v="1.0129999999999999"/>
    <n v="115.71"/>
    <x v="0"/>
    <x v="0"/>
    <x v="0"/>
    <n v="1340904416"/>
    <n v="1339694816"/>
    <x v="0"/>
    <n v="7"/>
    <x v="0"/>
    <x v="1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n v="1.3360000000000001"/>
    <n v="31.66"/>
    <x v="0"/>
    <x v="0"/>
    <x v="0"/>
    <n v="1371785496"/>
    <n v="1369193496"/>
    <x v="1"/>
    <n v="211"/>
    <x v="0"/>
    <x v="14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.7070000000000001"/>
    <n v="46.18"/>
    <x v="0"/>
    <x v="0"/>
    <x v="0"/>
    <n v="1388473200"/>
    <n v="1385585434"/>
    <x v="1"/>
    <n v="85"/>
    <x v="0"/>
    <x v="14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.0940000000000001"/>
    <n v="68.48"/>
    <x v="0"/>
    <x v="0"/>
    <x v="0"/>
    <n v="1323747596"/>
    <n v="1320287996"/>
    <x v="1"/>
    <n v="103"/>
    <x v="0"/>
    <x v="14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.0069999999999999"/>
    <n v="53.47"/>
    <x v="0"/>
    <x v="0"/>
    <x v="0"/>
    <n v="1293857940"/>
    <n v="1290281691"/>
    <x v="1"/>
    <n v="113"/>
    <x v="0"/>
    <x v="14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.012"/>
    <n v="109.11"/>
    <x v="0"/>
    <x v="0"/>
    <x v="0"/>
    <n v="1407520800"/>
    <n v="1405356072"/>
    <x v="1"/>
    <n v="167"/>
    <x v="0"/>
    <x v="14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n v="1.0680000000000001"/>
    <n v="51.19"/>
    <x v="0"/>
    <x v="0"/>
    <x v="0"/>
    <n v="1331352129"/>
    <n v="1328760129"/>
    <x v="1"/>
    <n v="73"/>
    <x v="0"/>
    <x v="14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.0669999999999999"/>
    <n v="27.94"/>
    <x v="0"/>
    <x v="0"/>
    <x v="0"/>
    <n v="1336245328"/>
    <n v="1333653333"/>
    <x v="1"/>
    <n v="75"/>
    <x v="0"/>
    <x v="1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.0129999999999999"/>
    <n v="82.5"/>
    <x v="0"/>
    <x v="0"/>
    <x v="0"/>
    <n v="1409274000"/>
    <n v="1406847996"/>
    <x v="1"/>
    <n v="614"/>
    <x v="0"/>
    <x v="1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n v="1.0669999999999999"/>
    <n v="59.82"/>
    <x v="0"/>
    <x v="0"/>
    <x v="0"/>
    <n v="1362872537"/>
    <n v="1359848537"/>
    <x v="1"/>
    <n v="107"/>
    <x v="0"/>
    <x v="14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.2880000000000003"/>
    <n v="64.819999999999993"/>
    <x v="0"/>
    <x v="0"/>
    <x v="0"/>
    <n v="1363889015"/>
    <n v="1361300615"/>
    <x v="1"/>
    <n v="1224"/>
    <x v="0"/>
    <x v="14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n v="1.0409999999999999"/>
    <n v="90.1"/>
    <x v="0"/>
    <x v="0"/>
    <x v="0"/>
    <n v="1399421189"/>
    <n v="1396829189"/>
    <x v="1"/>
    <n v="104"/>
    <x v="0"/>
    <x v="1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n v="1.079"/>
    <n v="40.96"/>
    <x v="0"/>
    <x v="0"/>
    <x v="0"/>
    <n v="1397862000"/>
    <n v="1395155478"/>
    <x v="1"/>
    <n v="79"/>
    <x v="0"/>
    <x v="1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n v="1.758"/>
    <n v="56"/>
    <x v="0"/>
    <x v="0"/>
    <x v="0"/>
    <n v="1336086026"/>
    <n v="1333494026"/>
    <x v="1"/>
    <n v="157"/>
    <x v="0"/>
    <x v="1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.57"/>
    <n v="37.67"/>
    <x v="0"/>
    <x v="0"/>
    <x v="0"/>
    <n v="1339074857"/>
    <n v="1336482857"/>
    <x v="1"/>
    <n v="50"/>
    <x v="0"/>
    <x v="14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n v="1.026"/>
    <n v="40.08"/>
    <x v="0"/>
    <x v="0"/>
    <x v="0"/>
    <n v="1336238743"/>
    <n v="1333646743"/>
    <x v="1"/>
    <n v="64"/>
    <x v="0"/>
    <x v="14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.04"/>
    <n v="78.03"/>
    <x v="0"/>
    <x v="0"/>
    <x v="0"/>
    <n v="1260383040"/>
    <n v="1253726650"/>
    <x v="1"/>
    <n v="200"/>
    <x v="0"/>
    <x v="14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n v="1.04"/>
    <n v="18.91"/>
    <x v="0"/>
    <x v="0"/>
    <x v="0"/>
    <n v="1266210000"/>
    <n v="1263474049"/>
    <x v="1"/>
    <n v="22"/>
    <x v="0"/>
    <x v="14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.2110000000000001"/>
    <n v="37.130000000000003"/>
    <x v="0"/>
    <x v="0"/>
    <x v="0"/>
    <n v="1253937540"/>
    <n v="1251214014"/>
    <x v="1"/>
    <n v="163"/>
    <x v="0"/>
    <x v="14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.077"/>
    <n v="41.96"/>
    <x v="0"/>
    <x v="0"/>
    <x v="0"/>
    <n v="1387072685"/>
    <n v="1384480685"/>
    <x v="1"/>
    <n v="77"/>
    <x v="0"/>
    <x v="14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n v="1.087"/>
    <n v="61.04"/>
    <x v="0"/>
    <x v="0"/>
    <x v="0"/>
    <n v="1396463800"/>
    <n v="1393443400"/>
    <x v="1"/>
    <n v="89"/>
    <x v="0"/>
    <x v="1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n v="0.39100000000000001"/>
    <n v="64.53"/>
    <x v="3"/>
    <x v="15"/>
    <x v="3"/>
    <n v="1491282901"/>
    <n v="1488694501"/>
    <x v="0"/>
    <n v="64"/>
    <x v="1"/>
    <x v="3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n v="3.1E-2"/>
    <n v="21.25"/>
    <x v="3"/>
    <x v="0"/>
    <x v="0"/>
    <n v="1491769769"/>
    <n v="1489181369"/>
    <x v="0"/>
    <n v="4"/>
    <x v="1"/>
    <x v="33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n v="0.48"/>
    <n v="30"/>
    <x v="3"/>
    <x v="0"/>
    <x v="0"/>
    <n v="1490033247"/>
    <n v="1489428447"/>
    <x v="0"/>
    <n v="4"/>
    <x v="1"/>
    <x v="33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n v="0.20699999999999999"/>
    <n v="25.49"/>
    <x v="3"/>
    <x v="1"/>
    <x v="1"/>
    <n v="1490559285"/>
    <n v="1487970885"/>
    <x v="0"/>
    <n v="61"/>
    <x v="1"/>
    <x v="33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n v="0.08"/>
    <n v="11.43"/>
    <x v="3"/>
    <x v="0"/>
    <x v="0"/>
    <n v="1490830331"/>
    <n v="1488241931"/>
    <x v="0"/>
    <n v="7"/>
    <x v="1"/>
    <x v="3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7.0000000000000001E-3"/>
    <n v="108"/>
    <x v="3"/>
    <x v="0"/>
    <x v="0"/>
    <n v="1493571600"/>
    <n v="1489106948"/>
    <x v="0"/>
    <n v="1"/>
    <x v="1"/>
    <x v="33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n v="5.2610000000000001"/>
    <n v="54.88"/>
    <x v="0"/>
    <x v="0"/>
    <x v="0"/>
    <n v="1409090440"/>
    <n v="1406066440"/>
    <x v="1"/>
    <n v="3355"/>
    <x v="0"/>
    <x v="33"/>
    <x v="7"/>
    <x v="33"/>
    <x v="2327"/>
    <d v="2014-08-26T22:00:40"/>
  </r>
  <r>
    <n v="2328"/>
    <s v="Bravado Spice | Bigger &amp; Bolder"/>
    <s v="Our mission: To launch our Crimson Hot Sauce &amp; introduce our Chili &amp; Garlic Pickles. _x000d__x000d_Let's change the game together!"/>
    <n v="10000"/>
    <n v="25445"/>
    <n v="2.5449999999999999"/>
    <n v="47.38"/>
    <x v="0"/>
    <x v="0"/>
    <x v="0"/>
    <n v="1434307537"/>
    <n v="1431715537"/>
    <x v="1"/>
    <n v="537"/>
    <x v="0"/>
    <x v="33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n v="1.0589999999999999"/>
    <n v="211.84"/>
    <x v="0"/>
    <x v="0"/>
    <x v="0"/>
    <n v="1405609146"/>
    <n v="1403017146"/>
    <x v="1"/>
    <n v="125"/>
    <x v="0"/>
    <x v="33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.024"/>
    <n v="219.93"/>
    <x v="0"/>
    <x v="0"/>
    <x v="0"/>
    <n v="1451001600"/>
    <n v="1448400943"/>
    <x v="1"/>
    <n v="163"/>
    <x v="0"/>
    <x v="3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n v="1.4430000000000001"/>
    <n v="40.799999999999997"/>
    <x v="0"/>
    <x v="0"/>
    <x v="0"/>
    <n v="1408320490"/>
    <n v="1405728490"/>
    <x v="1"/>
    <n v="283"/>
    <x v="0"/>
    <x v="33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.0629999999999999"/>
    <n v="75.5"/>
    <x v="0"/>
    <x v="0"/>
    <x v="0"/>
    <n v="1423235071"/>
    <n v="1420643071"/>
    <x v="1"/>
    <n v="352"/>
    <x v="0"/>
    <x v="33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n v="2.1219999999999999"/>
    <n v="13.54"/>
    <x v="0"/>
    <x v="0"/>
    <x v="0"/>
    <n v="1401385800"/>
    <n v="1399563390"/>
    <x v="1"/>
    <n v="94"/>
    <x v="0"/>
    <x v="33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n v="1.02"/>
    <n v="60.87"/>
    <x v="0"/>
    <x v="0"/>
    <x v="0"/>
    <n v="1415208840"/>
    <n v="1412611498"/>
    <x v="1"/>
    <n v="67"/>
    <x v="0"/>
    <x v="33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.0229999999999999"/>
    <n v="115.69"/>
    <x v="0"/>
    <x v="0"/>
    <x v="0"/>
    <n v="1402494243"/>
    <n v="1399902243"/>
    <x v="1"/>
    <n v="221"/>
    <x v="0"/>
    <x v="33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n v="5.2069999999999999"/>
    <n v="48.1"/>
    <x v="0"/>
    <x v="0"/>
    <x v="0"/>
    <n v="1394316695"/>
    <n v="1390860695"/>
    <x v="1"/>
    <n v="2165"/>
    <x v="0"/>
    <x v="33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n v="1.107"/>
    <n v="74.180000000000007"/>
    <x v="0"/>
    <x v="0"/>
    <x v="0"/>
    <n v="1403796143"/>
    <n v="1401204143"/>
    <x v="1"/>
    <n v="179"/>
    <x v="0"/>
    <x v="33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.0109999999999999"/>
    <n v="123.35"/>
    <x v="0"/>
    <x v="0"/>
    <x v="0"/>
    <n v="1404077484"/>
    <n v="1401485484"/>
    <x v="1"/>
    <n v="123"/>
    <x v="0"/>
    <x v="33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n v="2.9420000000000002"/>
    <n v="66.62"/>
    <x v="0"/>
    <x v="0"/>
    <x v="0"/>
    <n v="1482134340"/>
    <n v="1479496309"/>
    <x v="1"/>
    <n v="1104"/>
    <x v="0"/>
    <x v="33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n v="1.0580000000000001"/>
    <n v="104.99"/>
    <x v="0"/>
    <x v="0"/>
    <x v="0"/>
    <n v="1477841138"/>
    <n v="1475249138"/>
    <x v="1"/>
    <n v="403"/>
    <x v="0"/>
    <x v="33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n v="0"/>
    <n v="0"/>
    <x v="1"/>
    <x v="0"/>
    <x v="0"/>
    <n v="1436729504"/>
    <n v="1434137504"/>
    <x v="0"/>
    <n v="0"/>
    <x v="1"/>
    <x v="7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n v="0"/>
    <x v="1"/>
    <x v="0"/>
    <x v="0"/>
    <n v="1412571600"/>
    <n v="1410799870"/>
    <x v="0"/>
    <n v="0"/>
    <x v="1"/>
    <x v="7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n v="0.03"/>
    <n v="300"/>
    <x v="1"/>
    <x v="0"/>
    <x v="0"/>
    <n v="1452282420"/>
    <n v="1447962505"/>
    <x v="0"/>
    <n v="1"/>
    <x v="1"/>
    <x v="7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1E-3"/>
    <n v="1"/>
    <x v="1"/>
    <x v="5"/>
    <x v="5"/>
    <n v="1466789269"/>
    <n v="1464197269"/>
    <x v="0"/>
    <n v="1"/>
    <x v="1"/>
    <x v="7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n v="0"/>
    <n v="0"/>
    <x v="1"/>
    <x v="0"/>
    <x v="0"/>
    <n v="1427845140"/>
    <n v="1424822556"/>
    <x v="0"/>
    <n v="0"/>
    <x v="1"/>
    <x v="7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n v="1E-3"/>
    <n v="13"/>
    <x v="1"/>
    <x v="0"/>
    <x v="0"/>
    <n v="1476731431"/>
    <n v="1472843431"/>
    <x v="0"/>
    <n v="3"/>
    <x v="1"/>
    <x v="7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n v="1.4999999999999999E-2"/>
    <n v="15"/>
    <x v="1"/>
    <x v="0"/>
    <x v="0"/>
    <n v="1472135676"/>
    <n v="1469543676"/>
    <x v="0"/>
    <n v="1"/>
    <x v="1"/>
    <x v="7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4.0000000000000001E-3"/>
    <n v="54"/>
    <x v="1"/>
    <x v="0"/>
    <x v="0"/>
    <n v="1456006938"/>
    <n v="1450822938"/>
    <x v="0"/>
    <n v="5"/>
    <x v="1"/>
    <x v="7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n v="0"/>
    <x v="1"/>
    <x v="11"/>
    <x v="9"/>
    <n v="1439318228"/>
    <n v="1436812628"/>
    <x v="0"/>
    <n v="0"/>
    <x v="1"/>
    <x v="7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n v="0"/>
    <n v="0"/>
    <x v="1"/>
    <x v="17"/>
    <x v="3"/>
    <n v="1483474370"/>
    <n v="1480882370"/>
    <x v="0"/>
    <n v="0"/>
    <x v="1"/>
    <x v="7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n v="6.0000000000000001E-3"/>
    <n v="15.43"/>
    <x v="1"/>
    <x v="4"/>
    <x v="4"/>
    <n v="1430360739"/>
    <n v="1427768739"/>
    <x v="0"/>
    <n v="7"/>
    <x v="1"/>
    <x v="7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n v="0"/>
    <x v="1"/>
    <x v="0"/>
    <x v="0"/>
    <n v="1433603552"/>
    <n v="1428419552"/>
    <x v="0"/>
    <n v="0"/>
    <x v="1"/>
    <x v="7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n v="0"/>
    <x v="1"/>
    <x v="0"/>
    <x v="0"/>
    <n v="1429632822"/>
    <n v="1428596022"/>
    <x v="0"/>
    <n v="0"/>
    <x v="1"/>
    <x v="7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n v="1E-3"/>
    <n v="25"/>
    <x v="1"/>
    <x v="0"/>
    <x v="0"/>
    <n v="1420910460"/>
    <n v="1415726460"/>
    <x v="0"/>
    <n v="1"/>
    <x v="1"/>
    <x v="7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n v="7.0000000000000001E-3"/>
    <n v="27.5"/>
    <x v="1"/>
    <x v="2"/>
    <x v="2"/>
    <n v="1430604136"/>
    <n v="1428012136"/>
    <x v="0"/>
    <n v="2"/>
    <x v="1"/>
    <x v="7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n v="0"/>
    <n v="0"/>
    <x v="1"/>
    <x v="9"/>
    <x v="3"/>
    <n v="1433530104"/>
    <n v="1430938104"/>
    <x v="0"/>
    <n v="0"/>
    <x v="1"/>
    <x v="7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n v="0"/>
    <n v="0"/>
    <x v="1"/>
    <x v="1"/>
    <x v="1"/>
    <n v="1445093578"/>
    <n v="1442501578"/>
    <x v="0"/>
    <n v="0"/>
    <x v="1"/>
    <x v="7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n v="0"/>
    <n v="0"/>
    <x v="1"/>
    <x v="1"/>
    <x v="1"/>
    <n v="1422664740"/>
    <n v="1417818036"/>
    <x v="0"/>
    <n v="0"/>
    <x v="1"/>
    <x v="7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n v="0.14699999999999999"/>
    <n v="367"/>
    <x v="1"/>
    <x v="0"/>
    <x v="0"/>
    <n v="1438616124"/>
    <n v="1433432124"/>
    <x v="0"/>
    <n v="3"/>
    <x v="1"/>
    <x v="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n v="0"/>
    <n v="2"/>
    <x v="1"/>
    <x v="5"/>
    <x v="5"/>
    <n v="1454864280"/>
    <n v="1452272280"/>
    <x v="0"/>
    <n v="1"/>
    <x v="1"/>
    <x v="7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n v="0"/>
    <n v="0"/>
    <x v="1"/>
    <x v="5"/>
    <x v="5"/>
    <n v="1462053600"/>
    <n v="1459975008"/>
    <x v="0"/>
    <n v="0"/>
    <x v="1"/>
    <x v="7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n v="0.28599999999999998"/>
    <n v="60"/>
    <x v="1"/>
    <x v="0"/>
    <x v="0"/>
    <n v="1418315470"/>
    <n v="1415723470"/>
    <x v="0"/>
    <n v="2"/>
    <x v="1"/>
    <x v="7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n v="0"/>
    <x v="1"/>
    <x v="0"/>
    <x v="0"/>
    <n v="1451348200"/>
    <n v="1447460200"/>
    <x v="0"/>
    <n v="0"/>
    <x v="1"/>
    <x v="7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n v="0"/>
    <n v="0"/>
    <x v="1"/>
    <x v="0"/>
    <x v="0"/>
    <n v="1445898356"/>
    <n v="1441146356"/>
    <x v="0"/>
    <n v="0"/>
    <x v="1"/>
    <x v="7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n v="0"/>
    <n v="0"/>
    <x v="1"/>
    <x v="13"/>
    <x v="3"/>
    <n v="1453071600"/>
    <n v="1449596425"/>
    <x v="0"/>
    <n v="0"/>
    <x v="1"/>
    <x v="7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0.105"/>
    <n v="97.41"/>
    <x v="1"/>
    <x v="1"/>
    <x v="1"/>
    <n v="1445431533"/>
    <n v="1442839533"/>
    <x v="0"/>
    <n v="27"/>
    <x v="1"/>
    <x v="7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.2999999999999999E-2"/>
    <n v="47.86"/>
    <x v="1"/>
    <x v="0"/>
    <x v="0"/>
    <n v="1461622616"/>
    <n v="1456442216"/>
    <x v="0"/>
    <n v="14"/>
    <x v="1"/>
    <x v="7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3.0000000000000001E-3"/>
    <n v="50"/>
    <x v="1"/>
    <x v="0"/>
    <x v="0"/>
    <n v="1429028365"/>
    <n v="1425143965"/>
    <x v="0"/>
    <n v="2"/>
    <x v="1"/>
    <x v="7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n v="0"/>
    <x v="1"/>
    <x v="0"/>
    <x v="0"/>
    <n v="1455132611"/>
    <n v="1452540611"/>
    <x v="0"/>
    <n v="0"/>
    <x v="1"/>
    <x v="7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3.0000000000000001E-3"/>
    <n v="20.5"/>
    <x v="1"/>
    <x v="0"/>
    <x v="0"/>
    <n v="1418877141"/>
    <n v="1416285141"/>
    <x v="0"/>
    <n v="4"/>
    <x v="1"/>
    <x v="7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n v="0"/>
    <x v="1"/>
    <x v="0"/>
    <x v="0"/>
    <n v="1435257596"/>
    <n v="1432665596"/>
    <x v="0"/>
    <n v="0"/>
    <x v="1"/>
    <x v="7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.3000000000000002E-2"/>
    <n v="30"/>
    <x v="1"/>
    <x v="2"/>
    <x v="2"/>
    <n v="1429839571"/>
    <n v="1427247571"/>
    <x v="0"/>
    <n v="6"/>
    <x v="1"/>
    <x v="7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n v="0"/>
    <n v="50"/>
    <x v="1"/>
    <x v="11"/>
    <x v="9"/>
    <n v="1440863624"/>
    <n v="1438271624"/>
    <x v="0"/>
    <n v="1"/>
    <x v="1"/>
    <x v="7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n v="0"/>
    <n v="10"/>
    <x v="1"/>
    <x v="0"/>
    <x v="0"/>
    <n v="1423772060"/>
    <n v="1421180060"/>
    <x v="0"/>
    <n v="1"/>
    <x v="1"/>
    <x v="7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n v="0"/>
    <x v="1"/>
    <x v="0"/>
    <x v="0"/>
    <n v="1473451437"/>
    <n v="1470859437"/>
    <x v="0"/>
    <n v="0"/>
    <x v="1"/>
    <x v="7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n v="0.109"/>
    <n v="81.58"/>
    <x v="1"/>
    <x v="0"/>
    <x v="0"/>
    <n v="1449785566"/>
    <n v="1447193566"/>
    <x v="0"/>
    <n v="4"/>
    <x v="1"/>
    <x v="7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n v="0"/>
    <x v="1"/>
    <x v="5"/>
    <x v="5"/>
    <n v="1480110783"/>
    <n v="1477515183"/>
    <x v="0"/>
    <n v="0"/>
    <x v="1"/>
    <x v="7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n v="0"/>
    <n v="0"/>
    <x v="1"/>
    <x v="0"/>
    <x v="0"/>
    <n v="1440548330"/>
    <n v="1438042730"/>
    <x v="0"/>
    <n v="0"/>
    <x v="1"/>
    <x v="7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n v="0"/>
    <n v="0"/>
    <x v="1"/>
    <x v="0"/>
    <x v="0"/>
    <n v="1444004616"/>
    <n v="1440116616"/>
    <x v="0"/>
    <n v="0"/>
    <x v="1"/>
    <x v="7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n v="4.0000000000000001E-3"/>
    <n v="18.329999999999998"/>
    <x v="1"/>
    <x v="0"/>
    <x v="0"/>
    <n v="1443726142"/>
    <n v="1441134142"/>
    <x v="0"/>
    <n v="3"/>
    <x v="1"/>
    <x v="7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n v="1.7999999999999999E-2"/>
    <n v="224.43"/>
    <x v="1"/>
    <x v="0"/>
    <x v="0"/>
    <n v="1428704848"/>
    <n v="1426112848"/>
    <x v="0"/>
    <n v="7"/>
    <x v="1"/>
    <x v="7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n v="2.5000000000000001E-2"/>
    <n v="37.5"/>
    <x v="1"/>
    <x v="0"/>
    <x v="0"/>
    <n v="1438662603"/>
    <n v="1436502603"/>
    <x v="0"/>
    <n v="2"/>
    <x v="1"/>
    <x v="7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.3999999999999997E-2"/>
    <n v="145"/>
    <x v="1"/>
    <x v="4"/>
    <x v="4"/>
    <n v="1424568107"/>
    <n v="1421976107"/>
    <x v="0"/>
    <n v="3"/>
    <x v="1"/>
    <x v="7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8.0000000000000002E-3"/>
    <n v="1"/>
    <x v="1"/>
    <x v="0"/>
    <x v="0"/>
    <n v="1415932643"/>
    <n v="1413337043"/>
    <x v="0"/>
    <n v="8"/>
    <x v="1"/>
    <x v="7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.2E-2"/>
    <n v="112.57"/>
    <x v="1"/>
    <x v="0"/>
    <x v="0"/>
    <n v="1438793432"/>
    <n v="1436201432"/>
    <x v="0"/>
    <n v="7"/>
    <x v="1"/>
    <x v="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n v="0"/>
    <n v="0"/>
    <x v="1"/>
    <x v="5"/>
    <x v="5"/>
    <n v="1420920424"/>
    <n v="1415736424"/>
    <x v="0"/>
    <n v="0"/>
    <x v="1"/>
    <x v="7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7.0000000000000001E-3"/>
    <n v="342"/>
    <x v="1"/>
    <x v="0"/>
    <x v="0"/>
    <n v="1469199740"/>
    <n v="1465311740"/>
    <x v="0"/>
    <n v="3"/>
    <x v="1"/>
    <x v="7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.2999999999999999E-2"/>
    <n v="57.88"/>
    <x v="1"/>
    <x v="0"/>
    <x v="0"/>
    <n v="1421350140"/>
    <n v="1418761759"/>
    <x v="0"/>
    <n v="8"/>
    <x v="1"/>
    <x v="7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2E-3"/>
    <n v="30"/>
    <x v="1"/>
    <x v="6"/>
    <x v="3"/>
    <n v="1437861540"/>
    <n v="1435160452"/>
    <x v="0"/>
    <n v="1"/>
    <x v="1"/>
    <x v="7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n v="0"/>
    <x v="1"/>
    <x v="2"/>
    <x v="2"/>
    <n v="1420352264"/>
    <n v="1416896264"/>
    <x v="0"/>
    <n v="0"/>
    <x v="1"/>
    <x v="7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n v="1E-3"/>
    <n v="25"/>
    <x v="1"/>
    <x v="0"/>
    <x v="0"/>
    <n v="1427825044"/>
    <n v="1425236644"/>
    <x v="0"/>
    <n v="1"/>
    <x v="1"/>
    <x v="7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n v="0"/>
    <x v="1"/>
    <x v="0"/>
    <x v="0"/>
    <n v="1446087223"/>
    <n v="1443495223"/>
    <x v="0"/>
    <n v="0"/>
    <x v="1"/>
    <x v="7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n v="1E-3"/>
    <n v="50"/>
    <x v="1"/>
    <x v="0"/>
    <x v="0"/>
    <n v="1439048017"/>
    <n v="1436456017"/>
    <x v="0"/>
    <n v="1"/>
    <x v="1"/>
    <x v="7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1E-3"/>
    <n v="1.5"/>
    <x v="1"/>
    <x v="17"/>
    <x v="3"/>
    <n v="1424940093"/>
    <n v="1422348093"/>
    <x v="0"/>
    <n v="2"/>
    <x v="1"/>
    <x v="7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n v="0"/>
    <n v="0"/>
    <x v="1"/>
    <x v="0"/>
    <x v="0"/>
    <n v="1484038620"/>
    <n v="1481597687"/>
    <x v="0"/>
    <n v="0"/>
    <x v="1"/>
    <x v="7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n v="2E-3"/>
    <n v="10"/>
    <x v="1"/>
    <x v="16"/>
    <x v="11"/>
    <n v="1444940558"/>
    <n v="1442348558"/>
    <x v="0"/>
    <n v="1"/>
    <x v="1"/>
    <x v="7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n v="0"/>
    <x v="1"/>
    <x v="0"/>
    <x v="0"/>
    <n v="1420233256"/>
    <n v="1417641256"/>
    <x v="0"/>
    <n v="0"/>
    <x v="1"/>
    <x v="7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n v="0"/>
    <n v="0"/>
    <x v="1"/>
    <x v="0"/>
    <x v="0"/>
    <n v="1435874384"/>
    <n v="1433282384"/>
    <x v="0"/>
    <n v="0"/>
    <x v="1"/>
    <x v="7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n v="0"/>
    <x v="1"/>
    <x v="11"/>
    <x v="9"/>
    <n v="1418934506"/>
    <n v="1415910506"/>
    <x v="0"/>
    <n v="0"/>
    <x v="1"/>
    <x v="7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n v="0"/>
    <x v="1"/>
    <x v="2"/>
    <x v="2"/>
    <n v="1460615164"/>
    <n v="1458023164"/>
    <x v="0"/>
    <n v="0"/>
    <x v="1"/>
    <x v="7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7.0000000000000001E-3"/>
    <n v="22.33"/>
    <x v="2"/>
    <x v="0"/>
    <x v="0"/>
    <n v="1457207096"/>
    <n v="1452023096"/>
    <x v="0"/>
    <n v="9"/>
    <x v="1"/>
    <x v="19"/>
    <x v="7"/>
    <x v="19"/>
    <x v="2401"/>
    <d v="2016-03-05T19:44:56"/>
  </r>
  <r>
    <n v="2402"/>
    <s v="Cupcake Truck Unite"/>
    <s v="Small town, delicious treats, and a mobile truck"/>
    <n v="12000"/>
    <n v="52"/>
    <n v="4.0000000000000001E-3"/>
    <n v="52"/>
    <x v="2"/>
    <x v="0"/>
    <x v="0"/>
    <n v="1431533931"/>
    <n v="1428941931"/>
    <x v="0"/>
    <n v="1"/>
    <x v="1"/>
    <x v="19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0.16800000000000001"/>
    <n v="16.829999999999998"/>
    <x v="2"/>
    <x v="1"/>
    <x v="1"/>
    <n v="1459368658"/>
    <n v="1454188258"/>
    <x v="0"/>
    <n v="12"/>
    <x v="1"/>
    <x v="19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n v="0"/>
    <n v="0"/>
    <x v="2"/>
    <x v="0"/>
    <x v="0"/>
    <n v="1451782607"/>
    <n v="1449190607"/>
    <x v="0"/>
    <n v="0"/>
    <x v="1"/>
    <x v="19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n v="0.22500000000000001"/>
    <n v="56.3"/>
    <x v="2"/>
    <x v="0"/>
    <x v="0"/>
    <n v="1472911375"/>
    <n v="1471096975"/>
    <x v="0"/>
    <n v="20"/>
    <x v="1"/>
    <x v="19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n v="0.41399999999999998"/>
    <n v="84.06"/>
    <x v="2"/>
    <x v="0"/>
    <x v="0"/>
    <n v="1421635190"/>
    <n v="1418179190"/>
    <x v="0"/>
    <n v="16"/>
    <x v="1"/>
    <x v="19"/>
    <x v="7"/>
    <x v="19"/>
    <x v="2406"/>
    <d v="2015-01-19T02:39:50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n v="0.253"/>
    <n v="168.39"/>
    <x v="2"/>
    <x v="0"/>
    <x v="0"/>
    <n v="1428732000"/>
    <n v="1426772928"/>
    <x v="0"/>
    <n v="33"/>
    <x v="1"/>
    <x v="1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n v="2E-3"/>
    <n v="15"/>
    <x v="2"/>
    <x v="0"/>
    <x v="0"/>
    <n v="1415247757"/>
    <n v="1412652157"/>
    <x v="0"/>
    <n v="2"/>
    <x v="1"/>
    <x v="19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n v="1.7999999999999999E-2"/>
    <n v="76.67"/>
    <x v="2"/>
    <x v="0"/>
    <x v="0"/>
    <n v="1439931675"/>
    <n v="1437339675"/>
    <x v="0"/>
    <n v="6"/>
    <x v="1"/>
    <x v="19"/>
    <x v="7"/>
    <x v="19"/>
    <x v="2409"/>
    <d v="2015-08-18T21:01:15"/>
  </r>
  <r>
    <n v="2410"/>
    <s v="Websters grill truck       slow cooked meats"/>
    <s v="Websters grill truck the best slow cooked meats on hot coals_x000d_Beef bisket, roast Lamb, roast chicken, Ribs, burgers, sliders,"/>
    <n v="15000"/>
    <n v="0"/>
    <n v="0"/>
    <n v="0"/>
    <x v="2"/>
    <x v="2"/>
    <x v="2"/>
    <n v="1441619275"/>
    <n v="1439027275"/>
    <x v="0"/>
    <n v="0"/>
    <x v="1"/>
    <x v="19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n v="6.0000000000000001E-3"/>
    <n v="50.33"/>
    <x v="2"/>
    <x v="0"/>
    <x v="0"/>
    <n v="1440524082"/>
    <n v="1437932082"/>
    <x v="0"/>
    <n v="3"/>
    <x v="1"/>
    <x v="19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n v="0"/>
    <x v="2"/>
    <x v="6"/>
    <x v="3"/>
    <n v="1480185673"/>
    <n v="1476294073"/>
    <x v="0"/>
    <n v="0"/>
    <x v="1"/>
    <x v="19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n v="8.0000000000000002E-3"/>
    <n v="8.33"/>
    <x v="2"/>
    <x v="0"/>
    <x v="0"/>
    <n v="1401579000"/>
    <n v="1398911882"/>
    <x v="0"/>
    <n v="3"/>
    <x v="1"/>
    <x v="1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.1E-2"/>
    <n v="35.380000000000003"/>
    <x v="2"/>
    <x v="0"/>
    <x v="0"/>
    <n v="1440215940"/>
    <n v="1436805660"/>
    <x v="0"/>
    <n v="13"/>
    <x v="1"/>
    <x v="19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n v="6.0000000000000001E-3"/>
    <n v="55.83"/>
    <x v="2"/>
    <x v="0"/>
    <x v="0"/>
    <n v="1468615346"/>
    <n v="1466023346"/>
    <x v="0"/>
    <n v="6"/>
    <x v="1"/>
    <x v="19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n v="5"/>
    <x v="2"/>
    <x v="0"/>
    <x v="0"/>
    <n v="1426345200"/>
    <n v="1421343743"/>
    <x v="0"/>
    <n v="1"/>
    <x v="1"/>
    <x v="19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n v="0"/>
    <x v="2"/>
    <x v="0"/>
    <x v="0"/>
    <n v="1407705187"/>
    <n v="1405113187"/>
    <x v="0"/>
    <n v="0"/>
    <x v="1"/>
    <x v="19"/>
    <x v="7"/>
    <x v="19"/>
    <x v="2417"/>
    <d v="2014-08-10T21:13:07"/>
  </r>
  <r>
    <n v="2418"/>
    <s v="Mexican food truck"/>
    <s v="I want to start my food truck business."/>
    <n v="25000"/>
    <n v="5"/>
    <n v="0"/>
    <n v="1"/>
    <x v="2"/>
    <x v="0"/>
    <x v="0"/>
    <n v="1427225644"/>
    <n v="1422045244"/>
    <x v="0"/>
    <n v="5"/>
    <x v="1"/>
    <x v="19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n v="0"/>
    <x v="2"/>
    <x v="0"/>
    <x v="0"/>
    <n v="1424281389"/>
    <n v="1419097389"/>
    <x v="0"/>
    <n v="0"/>
    <x v="1"/>
    <x v="19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0.14799999999999999"/>
    <n v="69.47"/>
    <x v="2"/>
    <x v="0"/>
    <x v="0"/>
    <n v="1415583695"/>
    <n v="1410396095"/>
    <x v="0"/>
    <n v="36"/>
    <x v="1"/>
    <x v="19"/>
    <x v="7"/>
    <x v="19"/>
    <x v="2420"/>
    <d v="2014-11-10T01:41:35"/>
  </r>
  <r>
    <n v="2421"/>
    <s v="hot dog cart"/>
    <s v="help me start Merrill's first hot dog cart in this empty lot"/>
    <n v="6000"/>
    <n v="1"/>
    <n v="0"/>
    <n v="1"/>
    <x v="2"/>
    <x v="0"/>
    <x v="0"/>
    <n v="1424536196"/>
    <n v="1421944196"/>
    <x v="0"/>
    <n v="1"/>
    <x v="1"/>
    <x v="19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n v="2E-3"/>
    <n v="1"/>
    <x v="2"/>
    <x v="0"/>
    <x v="0"/>
    <n v="1426091036"/>
    <n v="1423502636"/>
    <x v="0"/>
    <n v="1"/>
    <x v="1"/>
    <x v="19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n v="0"/>
    <n v="8"/>
    <x v="2"/>
    <x v="0"/>
    <x v="0"/>
    <n v="1420044890"/>
    <n v="1417452890"/>
    <x v="0"/>
    <n v="1"/>
    <x v="1"/>
    <x v="19"/>
    <x v="7"/>
    <x v="19"/>
    <x v="2423"/>
    <d v="2014-12-31T16:54:50"/>
  </r>
  <r>
    <n v="2424"/>
    <s v="Lily and Memphs"/>
    <s v="Great and creative food from the heart in the form of a sweet food truck!"/>
    <n v="25000"/>
    <n v="310"/>
    <n v="1.2E-2"/>
    <n v="34.44"/>
    <x v="2"/>
    <x v="0"/>
    <x v="0"/>
    <n v="1414445108"/>
    <n v="1411853108"/>
    <x v="0"/>
    <n v="9"/>
    <x v="1"/>
    <x v="19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n v="1"/>
    <x v="2"/>
    <x v="0"/>
    <x v="0"/>
    <n v="1464386640"/>
    <n v="1463090149"/>
    <x v="0"/>
    <n v="1"/>
    <x v="1"/>
    <x v="19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n v="0"/>
    <n v="0"/>
    <x v="2"/>
    <x v="0"/>
    <x v="0"/>
    <n v="1439006692"/>
    <n v="1433822692"/>
    <x v="0"/>
    <n v="0"/>
    <x v="1"/>
    <x v="19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n v="0"/>
    <n v="1"/>
    <x v="2"/>
    <x v="0"/>
    <x v="0"/>
    <n v="1458715133"/>
    <n v="1455262733"/>
    <x v="0"/>
    <n v="1"/>
    <x v="1"/>
    <x v="19"/>
    <x v="7"/>
    <x v="19"/>
    <x v="2427"/>
    <d v="2016-03-23T06:38:53"/>
  </r>
  <r>
    <n v="2428"/>
    <s v="Premium Burgers"/>
    <s v="From Moo 2 You! We want to offer premium burgers to a taco flooded environment."/>
    <n v="35000"/>
    <n v="1"/>
    <n v="0"/>
    <n v="1"/>
    <x v="2"/>
    <x v="0"/>
    <x v="0"/>
    <n v="1426182551"/>
    <n v="1423594151"/>
    <x v="0"/>
    <n v="1"/>
    <x v="1"/>
    <x v="19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.4E-2"/>
    <n v="501.25"/>
    <x v="2"/>
    <x v="10"/>
    <x v="8"/>
    <n v="1486313040"/>
    <n v="1483131966"/>
    <x v="0"/>
    <n v="4"/>
    <x v="1"/>
    <x v="19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n v="7.0000000000000001E-3"/>
    <n v="10.5"/>
    <x v="2"/>
    <x v="0"/>
    <x v="0"/>
    <n v="1455246504"/>
    <n v="1452654504"/>
    <x v="0"/>
    <n v="2"/>
    <x v="1"/>
    <x v="19"/>
    <x v="7"/>
    <x v="19"/>
    <x v="2430"/>
    <d v="2016-02-12T03:08:24"/>
  </r>
  <r>
    <n v="2431"/>
    <s v="Murphy's good eatin'"/>
    <s v="Go to Colorado and run a food truck with homemade food of all kinds."/>
    <n v="100000"/>
    <n v="2"/>
    <n v="0"/>
    <n v="1"/>
    <x v="2"/>
    <x v="0"/>
    <x v="0"/>
    <n v="1467080613"/>
    <n v="1461896613"/>
    <x v="0"/>
    <n v="2"/>
    <x v="1"/>
    <x v="19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n v="0"/>
    <n v="1"/>
    <x v="2"/>
    <x v="0"/>
    <x v="0"/>
    <n v="1425791697"/>
    <n v="1423199697"/>
    <x v="0"/>
    <n v="2"/>
    <x v="1"/>
    <x v="19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n v="0"/>
    <n v="0"/>
    <x v="2"/>
    <x v="0"/>
    <x v="0"/>
    <n v="1456608943"/>
    <n v="1454016943"/>
    <x v="0"/>
    <n v="0"/>
    <x v="1"/>
    <x v="19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n v="1E-3"/>
    <n v="13"/>
    <x v="2"/>
    <x v="0"/>
    <x v="0"/>
    <n v="1438662474"/>
    <n v="1435206474"/>
    <x v="0"/>
    <n v="2"/>
    <x v="1"/>
    <x v="19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5.0000000000000001E-3"/>
    <n v="306"/>
    <x v="2"/>
    <x v="11"/>
    <x v="9"/>
    <n v="1444027186"/>
    <n v="1441435186"/>
    <x v="0"/>
    <n v="4"/>
    <x v="1"/>
    <x v="19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n v="22.5"/>
    <x v="2"/>
    <x v="5"/>
    <x v="5"/>
    <n v="1454078770"/>
    <n v="1448894770"/>
    <x v="0"/>
    <n v="2"/>
    <x v="1"/>
    <x v="19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n v="0"/>
    <n v="0"/>
    <x v="2"/>
    <x v="0"/>
    <x v="0"/>
    <n v="1426615200"/>
    <n v="1422400188"/>
    <x v="0"/>
    <n v="0"/>
    <x v="1"/>
    <x v="19"/>
    <x v="7"/>
    <x v="19"/>
    <x v="2437"/>
    <d v="2015-03-17T18:00:00"/>
  </r>
  <r>
    <n v="2438"/>
    <s v="FOOD|Art"/>
    <s v="I'm starting a catering and food truck business of southern comfort food. My FOOD is my Art!  _x000d_Thanks for you help!"/>
    <n v="15000"/>
    <n v="50"/>
    <n v="3.0000000000000001E-3"/>
    <n v="50"/>
    <x v="2"/>
    <x v="0"/>
    <x v="0"/>
    <n v="1449529062"/>
    <n v="1444341462"/>
    <x v="0"/>
    <n v="1"/>
    <x v="1"/>
    <x v="19"/>
    <x v="7"/>
    <x v="19"/>
    <x v="2438"/>
    <d v="2015-12-07T22:57:42"/>
  </r>
  <r>
    <n v="2439"/>
    <s v="Pillow Puffs Concessions"/>
    <s v="Expand cotton candy concession to include other foods and purchase a trailer to haul._x000d_Purchase unstuffed pets to fill with cotton candy"/>
    <n v="10000"/>
    <n v="0"/>
    <n v="0"/>
    <n v="0"/>
    <x v="2"/>
    <x v="0"/>
    <x v="0"/>
    <n v="1445197129"/>
    <n v="1442605129"/>
    <x v="0"/>
    <n v="0"/>
    <x v="1"/>
    <x v="19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n v="2E-3"/>
    <n v="5"/>
    <x v="2"/>
    <x v="18"/>
    <x v="3"/>
    <n v="1455399313"/>
    <n v="1452807313"/>
    <x v="0"/>
    <n v="2"/>
    <x v="1"/>
    <x v="19"/>
    <x v="7"/>
    <x v="19"/>
    <x v="2440"/>
    <d v="2016-02-13T21:35:13"/>
  </r>
  <r>
    <n v="2441"/>
    <s v="Bring Alchemy Pops to the People!"/>
    <s v="YOU can help Alchemy Pops POP up on a street near you!"/>
    <n v="7500"/>
    <n v="8091"/>
    <n v="1.079"/>
    <n v="74.23"/>
    <x v="0"/>
    <x v="0"/>
    <x v="0"/>
    <n v="1437627540"/>
    <n v="1435806054"/>
    <x v="0"/>
    <n v="109"/>
    <x v="0"/>
    <x v="3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n v="1.2589999999999999"/>
    <n v="81.25"/>
    <x v="0"/>
    <x v="0"/>
    <x v="0"/>
    <n v="1426777228"/>
    <n v="1424188828"/>
    <x v="0"/>
    <n v="372"/>
    <x v="0"/>
    <x v="33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.0249999999999999"/>
    <n v="130.22999999999999"/>
    <x v="0"/>
    <x v="0"/>
    <x v="0"/>
    <n v="1408114822"/>
    <n v="1405522822"/>
    <x v="0"/>
    <n v="311"/>
    <x v="0"/>
    <x v="33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.0860000000000001"/>
    <n v="53.41"/>
    <x v="0"/>
    <x v="0"/>
    <x v="0"/>
    <n v="1464199591"/>
    <n v="1461607591"/>
    <x v="0"/>
    <n v="61"/>
    <x v="0"/>
    <x v="33"/>
    <x v="7"/>
    <x v="33"/>
    <x v="2444"/>
    <d v="2016-05-25T18:06:31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n v="1.728"/>
    <n v="75.13"/>
    <x v="0"/>
    <x v="0"/>
    <x v="0"/>
    <n v="1443242021"/>
    <n v="1440650021"/>
    <x v="0"/>
    <n v="115"/>
    <x v="0"/>
    <x v="3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.68"/>
    <n v="75.67"/>
    <x v="0"/>
    <x v="0"/>
    <x v="0"/>
    <n v="1480174071"/>
    <n v="1477578471"/>
    <x v="0"/>
    <n v="111"/>
    <x v="0"/>
    <x v="33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.2720000000000002"/>
    <n v="31.69"/>
    <x v="0"/>
    <x v="0"/>
    <x v="0"/>
    <n v="1478923200"/>
    <n v="1476184593"/>
    <x v="0"/>
    <n v="337"/>
    <x v="0"/>
    <x v="33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.075"/>
    <n v="47.78"/>
    <x v="0"/>
    <x v="0"/>
    <x v="0"/>
    <n v="1472621760"/>
    <n v="1472110513"/>
    <x v="0"/>
    <n v="9"/>
    <x v="0"/>
    <x v="33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.08"/>
    <n v="90"/>
    <x v="0"/>
    <x v="0"/>
    <x v="0"/>
    <n v="1417321515"/>
    <n v="1414725915"/>
    <x v="0"/>
    <n v="120"/>
    <x v="0"/>
    <x v="33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.0149999999999999"/>
    <n v="149.31"/>
    <x v="0"/>
    <x v="0"/>
    <x v="0"/>
    <n v="1414465860"/>
    <n v="1411177456"/>
    <x v="0"/>
    <n v="102"/>
    <x v="0"/>
    <x v="33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n v="1.155"/>
    <n v="62.07"/>
    <x v="0"/>
    <x v="0"/>
    <x v="0"/>
    <n v="1488750490"/>
    <n v="1487022490"/>
    <x v="0"/>
    <n v="186"/>
    <x v="0"/>
    <x v="33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.335"/>
    <n v="53.4"/>
    <x v="0"/>
    <x v="0"/>
    <x v="0"/>
    <n v="1451430000"/>
    <n v="1448914500"/>
    <x v="0"/>
    <n v="15"/>
    <x v="0"/>
    <x v="33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.5469999999999999"/>
    <n v="69.27"/>
    <x v="0"/>
    <x v="0"/>
    <x v="0"/>
    <n v="1486053409"/>
    <n v="1483461409"/>
    <x v="0"/>
    <n v="67"/>
    <x v="0"/>
    <x v="33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n v="1.008"/>
    <n v="271.51"/>
    <x v="0"/>
    <x v="0"/>
    <x v="0"/>
    <n v="1489207808"/>
    <n v="1486183808"/>
    <x v="0"/>
    <n v="130"/>
    <x v="0"/>
    <x v="33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n v="1.82"/>
    <n v="34.130000000000003"/>
    <x v="0"/>
    <x v="0"/>
    <x v="0"/>
    <n v="1461177950"/>
    <n v="1458758750"/>
    <x v="0"/>
    <n v="16"/>
    <x v="0"/>
    <x v="3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n v="1.8089999999999999"/>
    <n v="40.49"/>
    <x v="0"/>
    <x v="0"/>
    <x v="0"/>
    <n v="1488063839"/>
    <n v="1485471839"/>
    <x v="0"/>
    <n v="67"/>
    <x v="0"/>
    <x v="33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n v="1.0229999999999999"/>
    <n v="189.76"/>
    <x v="0"/>
    <x v="0"/>
    <x v="0"/>
    <n v="1458826056"/>
    <n v="1456237656"/>
    <x v="0"/>
    <n v="124"/>
    <x v="0"/>
    <x v="33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n v="1.1020000000000001"/>
    <n v="68.86"/>
    <x v="0"/>
    <x v="0"/>
    <x v="0"/>
    <n v="1465498800"/>
    <n v="1462481718"/>
    <x v="0"/>
    <n v="80"/>
    <x v="0"/>
    <x v="33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.0229999999999999"/>
    <n v="108.78"/>
    <x v="0"/>
    <x v="0"/>
    <x v="0"/>
    <n v="1458742685"/>
    <n v="1454858285"/>
    <x v="0"/>
    <n v="282"/>
    <x v="0"/>
    <x v="33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n v="1.008"/>
    <n v="125.99"/>
    <x v="0"/>
    <x v="0"/>
    <x v="0"/>
    <n v="1483417020"/>
    <n v="1480480167"/>
    <x v="0"/>
    <n v="68"/>
    <x v="0"/>
    <x v="33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n v="1.038"/>
    <n v="90.52"/>
    <x v="0"/>
    <x v="0"/>
    <x v="0"/>
    <n v="1317438000"/>
    <n v="1314577097"/>
    <x v="0"/>
    <n v="86"/>
    <x v="0"/>
    <x v="14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.107"/>
    <n v="28.88"/>
    <x v="0"/>
    <x v="0"/>
    <x v="0"/>
    <n v="1342672096"/>
    <n v="1340944096"/>
    <x v="0"/>
    <n v="115"/>
    <x v="0"/>
    <x v="14"/>
    <x v="4"/>
    <x v="14"/>
    <x v="2462"/>
    <d v="2012-07-19T04:28:16"/>
  </r>
  <r>
    <n v="2463"/>
    <s v="Emma Ate the Lion &quot;Songs Two Count Too&quot;"/>
    <s v="Emma Ate The Lion's debut full length album"/>
    <n v="2000"/>
    <n v="2325"/>
    <n v="1.163"/>
    <n v="31"/>
    <x v="0"/>
    <x v="0"/>
    <x v="0"/>
    <n v="1366138800"/>
    <n v="1362710425"/>
    <x v="0"/>
    <n v="75"/>
    <x v="0"/>
    <x v="14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n v="1.111"/>
    <n v="51.67"/>
    <x v="0"/>
    <x v="5"/>
    <x v="5"/>
    <n v="1443641340"/>
    <n v="1441143397"/>
    <x v="0"/>
    <n v="43"/>
    <x v="0"/>
    <x v="14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n v="1.8009999999999999"/>
    <n v="26.27"/>
    <x v="0"/>
    <x v="0"/>
    <x v="0"/>
    <n v="1348420548"/>
    <n v="1345828548"/>
    <x v="0"/>
    <n v="48"/>
    <x v="0"/>
    <x v="14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"/>
    <n v="48.08"/>
    <x v="0"/>
    <x v="0"/>
    <x v="0"/>
    <n v="1368066453"/>
    <n v="1365474453"/>
    <x v="0"/>
    <n v="52"/>
    <x v="0"/>
    <x v="14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n v="1.1850000000000001"/>
    <n v="27.56"/>
    <x v="0"/>
    <x v="0"/>
    <x v="0"/>
    <n v="1336669200"/>
    <n v="1335473931"/>
    <x v="0"/>
    <n v="43"/>
    <x v="0"/>
    <x v="14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n v="1.0720000000000001"/>
    <n v="36.97"/>
    <x v="0"/>
    <x v="0"/>
    <x v="0"/>
    <n v="1351400400"/>
    <n v="1348285321"/>
    <x v="0"/>
    <n v="58"/>
    <x v="0"/>
    <x v="14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.137"/>
    <n v="29.02"/>
    <x v="0"/>
    <x v="0"/>
    <x v="0"/>
    <n v="1297160329"/>
    <n v="1295000329"/>
    <x v="0"/>
    <n v="47"/>
    <x v="0"/>
    <x v="14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.032"/>
    <n v="28.66"/>
    <x v="0"/>
    <x v="0"/>
    <x v="0"/>
    <n v="1337824055"/>
    <n v="1335232055"/>
    <x v="0"/>
    <n v="36"/>
    <x v="0"/>
    <x v="14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.28"/>
    <n v="37.65"/>
    <x v="0"/>
    <x v="0"/>
    <x v="0"/>
    <n v="1327535392"/>
    <n v="1324079392"/>
    <x v="0"/>
    <n v="17"/>
    <x v="0"/>
    <x v="14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.3580000000000001"/>
    <n v="97.9"/>
    <x v="0"/>
    <x v="0"/>
    <x v="0"/>
    <n v="1283562180"/>
    <n v="1277433980"/>
    <x v="0"/>
    <n v="104"/>
    <x v="0"/>
    <x v="14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"/>
    <n v="42.55"/>
    <x v="0"/>
    <x v="0"/>
    <x v="0"/>
    <n v="1352573869"/>
    <n v="1349978269"/>
    <x v="0"/>
    <n v="47"/>
    <x v="0"/>
    <x v="14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"/>
    <n v="131.58000000000001"/>
    <x v="0"/>
    <x v="0"/>
    <x v="0"/>
    <n v="1286756176"/>
    <n v="1282868176"/>
    <x v="0"/>
    <n v="38"/>
    <x v="0"/>
    <x v="14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n v="1.0469999999999999"/>
    <n v="32.32"/>
    <x v="0"/>
    <x v="0"/>
    <x v="0"/>
    <n v="1278799200"/>
    <n v="1273647255"/>
    <x v="0"/>
    <n v="81"/>
    <x v="0"/>
    <x v="14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n v="1.05"/>
    <n v="61.1"/>
    <x v="0"/>
    <x v="0"/>
    <x v="0"/>
    <n v="1415004770"/>
    <n v="1412149970"/>
    <x v="0"/>
    <n v="55"/>
    <x v="0"/>
    <x v="14"/>
    <x v="4"/>
    <x v="14"/>
    <x v="2476"/>
    <d v="2014-11-03T08:52:50"/>
  </r>
  <r>
    <n v="2477"/>
    <s v="Debut Album"/>
    <s v="Releasing my first album in August, and I need your help in order to get it done!"/>
    <n v="750"/>
    <n v="1285"/>
    <n v="1.7130000000000001"/>
    <n v="31.34"/>
    <x v="0"/>
    <x v="0"/>
    <x v="0"/>
    <n v="1344789345"/>
    <n v="1340901345"/>
    <x v="0"/>
    <n v="41"/>
    <x v="0"/>
    <x v="1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.2749999999999999"/>
    <n v="129.11000000000001"/>
    <x v="0"/>
    <x v="0"/>
    <x v="0"/>
    <n v="1358117313"/>
    <n v="1355525313"/>
    <x v="0"/>
    <n v="79"/>
    <x v="0"/>
    <x v="14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n v="1.3340000000000001"/>
    <n v="25.02"/>
    <x v="0"/>
    <x v="0"/>
    <x v="0"/>
    <n v="1343440800"/>
    <n v="1342545994"/>
    <x v="0"/>
    <n v="16"/>
    <x v="0"/>
    <x v="14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n v="1"/>
    <n v="250"/>
    <x v="0"/>
    <x v="0"/>
    <x v="0"/>
    <n v="1444516084"/>
    <n v="1439332084"/>
    <x v="0"/>
    <n v="8"/>
    <x v="0"/>
    <x v="14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.129"/>
    <n v="47.54"/>
    <x v="0"/>
    <x v="0"/>
    <x v="0"/>
    <n v="1335799808"/>
    <n v="1333207808"/>
    <x v="0"/>
    <n v="95"/>
    <x v="0"/>
    <x v="1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n v="1.0009999999999999"/>
    <n v="40.04"/>
    <x v="0"/>
    <x v="0"/>
    <x v="0"/>
    <n v="1312224383"/>
    <n v="1308336383"/>
    <x v="0"/>
    <n v="25"/>
    <x v="0"/>
    <x v="1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n v="1.137"/>
    <n v="65.84"/>
    <x v="0"/>
    <x v="0"/>
    <x v="0"/>
    <n v="1335891603"/>
    <n v="1330711203"/>
    <x v="0"/>
    <n v="19"/>
    <x v="0"/>
    <x v="1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.1930000000000001"/>
    <n v="46.4"/>
    <x v="0"/>
    <x v="0"/>
    <x v="0"/>
    <n v="1316124003"/>
    <n v="1313532003"/>
    <x v="0"/>
    <n v="90"/>
    <x v="0"/>
    <x v="1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.0329999999999999"/>
    <n v="50.37"/>
    <x v="0"/>
    <x v="0"/>
    <x v="0"/>
    <n v="1318463879"/>
    <n v="1315439879"/>
    <x v="0"/>
    <n v="41"/>
    <x v="0"/>
    <x v="14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.657"/>
    <n v="26.57"/>
    <x v="0"/>
    <x v="0"/>
    <x v="0"/>
    <n v="1335113976"/>
    <n v="1332521976"/>
    <x v="0"/>
    <n v="30"/>
    <x v="0"/>
    <x v="14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n v="1.0009999999999999"/>
    <n v="39.49"/>
    <x v="0"/>
    <x v="0"/>
    <x v="0"/>
    <n v="1338083997"/>
    <n v="1335491997"/>
    <x v="0"/>
    <n v="38"/>
    <x v="0"/>
    <x v="14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.0669999999999999"/>
    <n v="49.25"/>
    <x v="0"/>
    <x v="0"/>
    <x v="0"/>
    <n v="1321459908"/>
    <n v="1318864308"/>
    <x v="0"/>
    <n v="65"/>
    <x v="0"/>
    <x v="14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.337"/>
    <n v="62.38"/>
    <x v="0"/>
    <x v="0"/>
    <x v="0"/>
    <n v="1368117239"/>
    <n v="1365525239"/>
    <x v="0"/>
    <n v="75"/>
    <x v="0"/>
    <x v="14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n v="1.214"/>
    <n v="37.94"/>
    <x v="0"/>
    <x v="0"/>
    <x v="0"/>
    <n v="1340429276"/>
    <n v="1335245276"/>
    <x v="0"/>
    <n v="16"/>
    <x v="0"/>
    <x v="1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.032"/>
    <n v="51.6"/>
    <x v="0"/>
    <x v="0"/>
    <x v="0"/>
    <n v="1295142660"/>
    <n v="1293739714"/>
    <x v="0"/>
    <n v="10"/>
    <x v="0"/>
    <x v="14"/>
    <x v="4"/>
    <x v="14"/>
    <x v="2491"/>
    <d v="2011-01-16T01:51:00"/>
  </r>
  <r>
    <n v="2492"/>
    <s v="SUPER NICE EP 2012"/>
    <s v="We're a band from Hawaii trying to produce our first EP and we need help!"/>
    <n v="600"/>
    <n v="750"/>
    <n v="1.25"/>
    <n v="27.78"/>
    <x v="0"/>
    <x v="0"/>
    <x v="0"/>
    <n v="1339840740"/>
    <n v="1335397188"/>
    <x v="0"/>
    <n v="27"/>
    <x v="0"/>
    <x v="14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n v="1.2869999999999999"/>
    <n v="99.38"/>
    <x v="0"/>
    <x v="0"/>
    <x v="0"/>
    <n v="1367208140"/>
    <n v="1363320140"/>
    <x v="0"/>
    <n v="259"/>
    <x v="0"/>
    <x v="14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.01"/>
    <n v="38.85"/>
    <x v="0"/>
    <x v="0"/>
    <x v="0"/>
    <n v="1337786944"/>
    <n v="1335194944"/>
    <x v="0"/>
    <n v="39"/>
    <x v="0"/>
    <x v="14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.2749999999999999"/>
    <n v="45.55"/>
    <x v="0"/>
    <x v="0"/>
    <x v="0"/>
    <n v="1339022575"/>
    <n v="1336430575"/>
    <x v="0"/>
    <n v="42"/>
    <x v="0"/>
    <x v="1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n v="1"/>
    <n v="600"/>
    <x v="0"/>
    <x v="0"/>
    <x v="0"/>
    <n v="1364597692"/>
    <n v="1361577292"/>
    <x v="0"/>
    <n v="10"/>
    <x v="0"/>
    <x v="14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.1279999999999999"/>
    <n v="80.55"/>
    <x v="0"/>
    <x v="0"/>
    <x v="0"/>
    <n v="1312578338"/>
    <n v="1309986338"/>
    <x v="0"/>
    <n v="56"/>
    <x v="0"/>
    <x v="14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n v="1.056"/>
    <n v="52.8"/>
    <x v="0"/>
    <x v="0"/>
    <x v="0"/>
    <n v="1422400387"/>
    <n v="1421190787"/>
    <x v="0"/>
    <n v="20"/>
    <x v="0"/>
    <x v="14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.0259999999999998"/>
    <n v="47.68"/>
    <x v="0"/>
    <x v="0"/>
    <x v="0"/>
    <n v="1356976800"/>
    <n v="1352820837"/>
    <x v="0"/>
    <n v="170"/>
    <x v="0"/>
    <x v="14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n v="1.133"/>
    <n v="23.45"/>
    <x v="0"/>
    <x v="0"/>
    <x v="0"/>
    <n v="1340476375"/>
    <n v="1337884375"/>
    <x v="0"/>
    <n v="29"/>
    <x v="0"/>
    <x v="1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2.5999999999999999E-2"/>
    <n v="40.14"/>
    <x v="2"/>
    <x v="5"/>
    <x v="5"/>
    <n v="1443379104"/>
    <n v="1440787104"/>
    <x v="0"/>
    <n v="7"/>
    <x v="1"/>
    <x v="3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n v="1E-3"/>
    <n v="17.2"/>
    <x v="2"/>
    <x v="0"/>
    <x v="0"/>
    <n v="1411328918"/>
    <n v="1407440918"/>
    <x v="0"/>
    <n v="5"/>
    <x v="1"/>
    <x v="34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n v="0"/>
    <n v="0"/>
    <x v="2"/>
    <x v="0"/>
    <x v="0"/>
    <n v="1465333560"/>
    <n v="1462743308"/>
    <x v="0"/>
    <n v="0"/>
    <x v="1"/>
    <x v="34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n v="0"/>
    <n v="0"/>
    <x v="2"/>
    <x v="0"/>
    <x v="0"/>
    <n v="1416014534"/>
    <n v="1413418934"/>
    <x v="0"/>
    <n v="0"/>
    <x v="1"/>
    <x v="34"/>
    <x v="7"/>
    <x v="34"/>
    <x v="2504"/>
    <d v="2014-11-15T01:22:14"/>
  </r>
  <r>
    <n v="2505"/>
    <s v="PASTATUTION"/>
    <s v="PASTATUTION- The act or practice of engaging in Pasta Making for money.  _x000d__x000d_Help us get the Arcobaleno Pasta Extruder!"/>
    <n v="7000"/>
    <n v="0"/>
    <n v="0"/>
    <n v="0"/>
    <x v="2"/>
    <x v="0"/>
    <x v="0"/>
    <n v="1426292416"/>
    <n v="1423704016"/>
    <x v="0"/>
    <n v="0"/>
    <x v="1"/>
    <x v="34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n v="6.0000000000000001E-3"/>
    <n v="15"/>
    <x v="2"/>
    <x v="1"/>
    <x v="1"/>
    <n v="1443906000"/>
    <n v="1441955269"/>
    <x v="0"/>
    <n v="2"/>
    <x v="1"/>
    <x v="34"/>
    <x v="7"/>
    <x v="34"/>
    <x v="2506"/>
    <d v="2015-10-03T21:00:00"/>
  </r>
  <r>
    <n v="2507"/>
    <s v="Help Cafe Talavera get a New Kitchen!"/>
    <s v="Unique dishes for a unique city!."/>
    <n v="42850"/>
    <n v="0"/>
    <n v="0"/>
    <n v="0"/>
    <x v="2"/>
    <x v="0"/>
    <x v="0"/>
    <n v="1431308704"/>
    <n v="1428716704"/>
    <x v="0"/>
    <n v="0"/>
    <x v="1"/>
    <x v="34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n v="0"/>
    <x v="2"/>
    <x v="0"/>
    <x v="0"/>
    <n v="1408056634"/>
    <n v="1405464634"/>
    <x v="0"/>
    <n v="0"/>
    <x v="1"/>
    <x v="34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n v="1.0999999999999999E-2"/>
    <n v="35.71"/>
    <x v="2"/>
    <x v="1"/>
    <x v="1"/>
    <n v="1429554349"/>
    <n v="1424719549"/>
    <x v="0"/>
    <n v="28"/>
    <x v="1"/>
    <x v="34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2E-3"/>
    <n v="37.5"/>
    <x v="2"/>
    <x v="0"/>
    <x v="0"/>
    <n v="1431647772"/>
    <n v="1426463772"/>
    <x v="0"/>
    <n v="2"/>
    <x v="1"/>
    <x v="34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n v="0"/>
    <n v="0"/>
    <x v="2"/>
    <x v="1"/>
    <x v="1"/>
    <n v="1454323413"/>
    <n v="1451731413"/>
    <x v="0"/>
    <n v="0"/>
    <x v="1"/>
    <x v="34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n v="0"/>
    <n v="0"/>
    <x v="2"/>
    <x v="0"/>
    <x v="0"/>
    <n v="1418504561"/>
    <n v="1417208561"/>
    <x v="0"/>
    <n v="0"/>
    <x v="1"/>
    <x v="34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n v="0"/>
    <n v="0"/>
    <x v="2"/>
    <x v="12"/>
    <x v="3"/>
    <n v="1488067789"/>
    <n v="1482883789"/>
    <x v="0"/>
    <n v="0"/>
    <x v="1"/>
    <x v="34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n v="1.7999999999999999E-2"/>
    <n v="52.5"/>
    <x v="2"/>
    <x v="0"/>
    <x v="0"/>
    <n v="1408526477"/>
    <n v="1407057677"/>
    <x v="0"/>
    <n v="4"/>
    <x v="1"/>
    <x v="34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0.186"/>
    <n v="77.5"/>
    <x v="2"/>
    <x v="0"/>
    <x v="0"/>
    <n v="1424635753"/>
    <n v="1422043753"/>
    <x v="0"/>
    <n v="12"/>
    <x v="1"/>
    <x v="34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n v="0"/>
    <n v="0"/>
    <x v="2"/>
    <x v="0"/>
    <x v="0"/>
    <n v="1417279252"/>
    <n v="1414683652"/>
    <x v="0"/>
    <n v="0"/>
    <x v="1"/>
    <x v="34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n v="9.8000000000000004E-2"/>
    <n v="53.55"/>
    <x v="2"/>
    <x v="5"/>
    <x v="5"/>
    <n v="1426788930"/>
    <n v="1424200530"/>
    <x v="0"/>
    <n v="33"/>
    <x v="1"/>
    <x v="34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n v="0"/>
    <n v="0"/>
    <x v="2"/>
    <x v="0"/>
    <x v="0"/>
    <n v="1415899228"/>
    <n v="1413303628"/>
    <x v="0"/>
    <n v="0"/>
    <x v="1"/>
    <x v="34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n v="0"/>
    <n v="16.25"/>
    <x v="2"/>
    <x v="0"/>
    <x v="0"/>
    <n v="1405741404"/>
    <n v="1403149404"/>
    <x v="0"/>
    <n v="4"/>
    <x v="1"/>
    <x v="34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n v="0"/>
    <x v="2"/>
    <x v="0"/>
    <x v="0"/>
    <n v="1476559260"/>
    <n v="1472567085"/>
    <x v="0"/>
    <n v="0"/>
    <x v="1"/>
    <x v="34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.095"/>
    <n v="103.68"/>
    <x v="0"/>
    <x v="0"/>
    <x v="0"/>
    <n v="1444778021"/>
    <n v="1442963621"/>
    <x v="0"/>
    <n v="132"/>
    <x v="0"/>
    <x v="35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"/>
    <n v="185.19"/>
    <x v="0"/>
    <x v="0"/>
    <x v="0"/>
    <n v="1461336720"/>
    <n v="1459431960"/>
    <x v="0"/>
    <n v="27"/>
    <x v="0"/>
    <x v="35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n v="1.5640000000000001"/>
    <n v="54.15"/>
    <x v="0"/>
    <x v="0"/>
    <x v="0"/>
    <n v="1416270292"/>
    <n v="1413674692"/>
    <x v="0"/>
    <n v="26"/>
    <x v="0"/>
    <x v="3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n v="1.016"/>
    <n v="177.21"/>
    <x v="0"/>
    <x v="0"/>
    <x v="0"/>
    <n v="1419136200"/>
    <n v="1416338557"/>
    <x v="0"/>
    <n v="43"/>
    <x v="0"/>
    <x v="35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n v="1.0029999999999999"/>
    <n v="100.33"/>
    <x v="0"/>
    <x v="0"/>
    <x v="0"/>
    <n v="1340914571"/>
    <n v="1338322571"/>
    <x v="0"/>
    <n v="80"/>
    <x v="0"/>
    <x v="3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n v="1.1299999999999999"/>
    <n v="136.91"/>
    <x v="0"/>
    <x v="0"/>
    <x v="0"/>
    <n v="1418014740"/>
    <n v="1415585474"/>
    <x v="0"/>
    <n v="33"/>
    <x v="0"/>
    <x v="35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n v="1.0209999999999999"/>
    <n v="57.54"/>
    <x v="0"/>
    <x v="0"/>
    <x v="0"/>
    <n v="1382068740"/>
    <n v="1380477691"/>
    <x v="0"/>
    <n v="71"/>
    <x v="0"/>
    <x v="35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n v="1.0720000000000001"/>
    <n v="52.96"/>
    <x v="0"/>
    <x v="1"/>
    <x v="1"/>
    <n v="1440068400"/>
    <n v="1438459303"/>
    <x v="0"/>
    <n v="81"/>
    <x v="0"/>
    <x v="35"/>
    <x v="4"/>
    <x v="35"/>
    <x v="2528"/>
    <d v="2015-08-20T11:00:00"/>
  </r>
  <r>
    <n v="2529"/>
    <s v="UrbanArias is DC's Contemporary Opera Company"/>
    <s v="Opera. Short. New."/>
    <n v="6000"/>
    <n v="6257"/>
    <n v="1.0429999999999999"/>
    <n v="82.33"/>
    <x v="0"/>
    <x v="0"/>
    <x v="0"/>
    <n v="1332636975"/>
    <n v="1328752575"/>
    <x v="0"/>
    <n v="76"/>
    <x v="0"/>
    <x v="3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"/>
    <n v="135.41999999999999"/>
    <x v="0"/>
    <x v="0"/>
    <x v="0"/>
    <n v="1429505400"/>
    <n v="1426711505"/>
    <x v="0"/>
    <n v="48"/>
    <x v="0"/>
    <x v="35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n v="1.004"/>
    <n v="74.069999999999993"/>
    <x v="0"/>
    <x v="0"/>
    <x v="0"/>
    <n v="1439611140"/>
    <n v="1437668354"/>
    <x v="0"/>
    <n v="61"/>
    <x v="0"/>
    <x v="35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.2609999999999999"/>
    <n v="84.08"/>
    <x v="0"/>
    <x v="0"/>
    <x v="0"/>
    <n v="1345148566"/>
    <n v="1342556566"/>
    <x v="0"/>
    <n v="60"/>
    <x v="0"/>
    <x v="35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.107"/>
    <n v="61.03"/>
    <x v="0"/>
    <x v="0"/>
    <x v="0"/>
    <n v="1362160868"/>
    <n v="1359568911"/>
    <x v="0"/>
    <n v="136"/>
    <x v="0"/>
    <x v="35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.05"/>
    <n v="150"/>
    <x v="0"/>
    <x v="0"/>
    <x v="0"/>
    <n v="1262325600"/>
    <n v="1257871712"/>
    <x v="0"/>
    <n v="14"/>
    <x v="0"/>
    <x v="35"/>
    <x v="4"/>
    <x v="35"/>
    <x v="2534"/>
    <d v="2010-01-01T06:00:00"/>
  </r>
  <r>
    <n v="2535"/>
    <s v="Mark Hayes Requiem Recording"/>
    <s v="Mark Hayes: Requiem Recording"/>
    <n v="20000"/>
    <n v="20755"/>
    <n v="1.038"/>
    <n v="266.08999999999997"/>
    <x v="0"/>
    <x v="0"/>
    <x v="0"/>
    <n v="1417463945"/>
    <n v="1414781945"/>
    <x v="0"/>
    <n v="78"/>
    <x v="0"/>
    <x v="35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n v="1.1599999999999999"/>
    <n v="7.25"/>
    <x v="0"/>
    <x v="0"/>
    <x v="0"/>
    <n v="1375151566"/>
    <n v="1373337166"/>
    <x v="0"/>
    <n v="4"/>
    <x v="0"/>
    <x v="3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.1000000000000001"/>
    <n v="100"/>
    <x v="0"/>
    <x v="0"/>
    <x v="0"/>
    <n v="1312212855"/>
    <n v="1307028855"/>
    <x v="0"/>
    <n v="11"/>
    <x v="0"/>
    <x v="35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n v="1.1299999999999999"/>
    <n v="109.96"/>
    <x v="0"/>
    <x v="0"/>
    <x v="0"/>
    <n v="1361681940"/>
    <n v="1359029661"/>
    <x v="0"/>
    <n v="185"/>
    <x v="0"/>
    <x v="35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n v="1.0029999999999999"/>
    <n v="169.92"/>
    <x v="0"/>
    <x v="0"/>
    <x v="0"/>
    <n v="1422913152"/>
    <n v="1417729152"/>
    <x v="0"/>
    <n v="59"/>
    <x v="0"/>
    <x v="35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.034"/>
    <n v="95.74"/>
    <x v="0"/>
    <x v="0"/>
    <x v="0"/>
    <n v="1319904721"/>
    <n v="1314720721"/>
    <x v="0"/>
    <n v="27"/>
    <x v="0"/>
    <x v="35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.07"/>
    <n v="59.46"/>
    <x v="0"/>
    <x v="1"/>
    <x v="1"/>
    <n v="1380192418"/>
    <n v="1375008418"/>
    <x v="0"/>
    <n v="63"/>
    <x v="0"/>
    <x v="35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n v="1.036"/>
    <n v="55.77"/>
    <x v="0"/>
    <x v="0"/>
    <x v="0"/>
    <n v="1380599940"/>
    <n v="1377252857"/>
    <x v="0"/>
    <n v="13"/>
    <x v="0"/>
    <x v="35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.5640000000000001"/>
    <n v="30.08"/>
    <x v="0"/>
    <x v="0"/>
    <x v="0"/>
    <n v="1293937200"/>
    <n v="1291257298"/>
    <x v="0"/>
    <n v="13"/>
    <x v="0"/>
    <x v="35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n v="1.008"/>
    <n v="88.44"/>
    <x v="0"/>
    <x v="0"/>
    <x v="0"/>
    <n v="1341750569"/>
    <n v="1339158569"/>
    <x v="0"/>
    <n v="57"/>
    <x v="0"/>
    <x v="35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.9530000000000001"/>
    <n v="64.03"/>
    <x v="0"/>
    <x v="0"/>
    <x v="0"/>
    <n v="1424997000"/>
    <n v="1421983138"/>
    <x v="0"/>
    <n v="61"/>
    <x v="0"/>
    <x v="35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n v="1.117"/>
    <n v="60.15"/>
    <x v="0"/>
    <x v="0"/>
    <x v="0"/>
    <n v="1380949200"/>
    <n v="1378586179"/>
    <x v="0"/>
    <n v="65"/>
    <x v="0"/>
    <x v="3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n v="1.1990000000000001"/>
    <n v="49.19"/>
    <x v="0"/>
    <x v="0"/>
    <x v="0"/>
    <n v="1333560803"/>
    <n v="1330972403"/>
    <x v="0"/>
    <n v="134"/>
    <x v="0"/>
    <x v="35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.0189999999999999"/>
    <n v="165.16"/>
    <x v="0"/>
    <x v="6"/>
    <x v="3"/>
    <n v="1475209620"/>
    <n v="1473087637"/>
    <x v="0"/>
    <n v="37"/>
    <x v="0"/>
    <x v="35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n v="1.028"/>
    <n v="43.62"/>
    <x v="0"/>
    <x v="1"/>
    <x v="1"/>
    <n v="1370019600"/>
    <n v="1366999870"/>
    <x v="0"/>
    <n v="37"/>
    <x v="0"/>
    <x v="35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.008"/>
    <n v="43.7"/>
    <x v="0"/>
    <x v="0"/>
    <x v="0"/>
    <n v="1444276740"/>
    <n v="1439392406"/>
    <x v="0"/>
    <n v="150"/>
    <x v="0"/>
    <x v="35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.0269999999999999"/>
    <n v="67.42"/>
    <x v="0"/>
    <x v="0"/>
    <x v="0"/>
    <n v="1332362880"/>
    <n v="1329890585"/>
    <x v="0"/>
    <n v="56"/>
    <x v="0"/>
    <x v="35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n v="1.0649999999999999"/>
    <n v="177.5"/>
    <x v="0"/>
    <x v="0"/>
    <x v="0"/>
    <n v="1488741981"/>
    <n v="1486149981"/>
    <x v="0"/>
    <n v="18"/>
    <x v="0"/>
    <x v="3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.5549999999999999"/>
    <n v="38.880000000000003"/>
    <x v="0"/>
    <x v="0"/>
    <x v="0"/>
    <n v="1348202807"/>
    <n v="1343018807"/>
    <x v="0"/>
    <n v="60"/>
    <x v="0"/>
    <x v="35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.228"/>
    <n v="54.99"/>
    <x v="0"/>
    <x v="0"/>
    <x v="0"/>
    <n v="1433131140"/>
    <n v="1430445163"/>
    <x v="0"/>
    <n v="67"/>
    <x v="0"/>
    <x v="3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.0740000000000001"/>
    <n v="61.34"/>
    <x v="0"/>
    <x v="0"/>
    <x v="0"/>
    <n v="1338219793"/>
    <n v="1335541393"/>
    <x v="0"/>
    <n v="35"/>
    <x v="0"/>
    <x v="35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.0549999999999999"/>
    <n v="23.12"/>
    <x v="0"/>
    <x v="0"/>
    <x v="0"/>
    <n v="1356392857"/>
    <n v="1352504857"/>
    <x v="0"/>
    <n v="34"/>
    <x v="0"/>
    <x v="35"/>
    <x v="4"/>
    <x v="35"/>
    <x v="2556"/>
    <d v="2012-12-24T23:47:37"/>
  </r>
  <r>
    <n v="2557"/>
    <s v="European Tour"/>
    <s v="Raising money for our concert tour of Switzerland and Germany in June/July 2014"/>
    <n v="900"/>
    <n v="1066"/>
    <n v="1.1839999999999999"/>
    <n v="29.61"/>
    <x v="0"/>
    <x v="1"/>
    <x v="1"/>
    <n v="1400176386"/>
    <n v="1397584386"/>
    <x v="0"/>
    <n v="36"/>
    <x v="0"/>
    <x v="35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n v="1.089"/>
    <n v="75.61"/>
    <x v="0"/>
    <x v="2"/>
    <x v="2"/>
    <n v="1430488740"/>
    <n v="1427747906"/>
    <x v="0"/>
    <n v="18"/>
    <x v="0"/>
    <x v="35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n v="1.113"/>
    <n v="35.6"/>
    <x v="0"/>
    <x v="0"/>
    <x v="0"/>
    <n v="1321385820"/>
    <n v="1318539484"/>
    <x v="0"/>
    <n v="25"/>
    <x v="0"/>
    <x v="35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n v="1.0009999999999999"/>
    <n v="143"/>
    <x v="0"/>
    <x v="1"/>
    <x v="1"/>
    <n v="1425682174"/>
    <n v="1423090174"/>
    <x v="0"/>
    <n v="21"/>
    <x v="0"/>
    <x v="35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n v="0"/>
    <n v="0"/>
    <x v="1"/>
    <x v="5"/>
    <x v="5"/>
    <n v="1444740089"/>
    <n v="1442148089"/>
    <x v="0"/>
    <n v="0"/>
    <x v="1"/>
    <x v="19"/>
    <x v="7"/>
    <x v="19"/>
    <x v="2561"/>
    <d v="2015-10-13T12:41:29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n v="8.0000000000000002E-3"/>
    <n v="25"/>
    <x v="1"/>
    <x v="12"/>
    <x v="3"/>
    <n v="1476189339"/>
    <n v="1471005339"/>
    <x v="0"/>
    <n v="3"/>
    <x v="1"/>
    <x v="19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n v="0"/>
    <n v="0"/>
    <x v="1"/>
    <x v="0"/>
    <x v="0"/>
    <n v="1438226451"/>
    <n v="1433042451"/>
    <x v="0"/>
    <n v="0"/>
    <x v="1"/>
    <x v="19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n v="0"/>
    <x v="1"/>
    <x v="5"/>
    <x v="5"/>
    <n v="1406854699"/>
    <n v="1404262699"/>
    <x v="0"/>
    <n v="0"/>
    <x v="1"/>
    <x v="19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n v="0.01"/>
    <n v="100"/>
    <x v="1"/>
    <x v="0"/>
    <x v="0"/>
    <n v="1462827000"/>
    <n v="1457710589"/>
    <x v="0"/>
    <n v="1"/>
    <x v="1"/>
    <x v="19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n v="0"/>
    <n v="0"/>
    <x v="1"/>
    <x v="0"/>
    <x v="0"/>
    <n v="1408663948"/>
    <n v="1406071948"/>
    <x v="0"/>
    <n v="0"/>
    <x v="1"/>
    <x v="19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n v="3.0000000000000001E-3"/>
    <n v="60"/>
    <x v="1"/>
    <x v="0"/>
    <x v="0"/>
    <n v="1429823138"/>
    <n v="1427231138"/>
    <x v="0"/>
    <n v="2"/>
    <x v="1"/>
    <x v="19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5.0000000000000001E-3"/>
    <n v="50"/>
    <x v="1"/>
    <x v="1"/>
    <x v="1"/>
    <n v="1472745594"/>
    <n v="1470153594"/>
    <x v="0"/>
    <n v="1"/>
    <x v="1"/>
    <x v="19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n v="2.1999999999999999E-2"/>
    <n v="72.5"/>
    <x v="1"/>
    <x v="0"/>
    <x v="0"/>
    <n v="1442457112"/>
    <n v="1439865112"/>
    <x v="0"/>
    <n v="2"/>
    <x v="1"/>
    <x v="19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8.0000000000000002E-3"/>
    <n v="29.5"/>
    <x v="1"/>
    <x v="0"/>
    <x v="0"/>
    <n v="1486590035"/>
    <n v="1483998035"/>
    <x v="0"/>
    <n v="2"/>
    <x v="1"/>
    <x v="19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n v="3.0000000000000001E-3"/>
    <n v="62.5"/>
    <x v="1"/>
    <x v="2"/>
    <x v="2"/>
    <n v="1463645521"/>
    <n v="1458461521"/>
    <x v="0"/>
    <n v="4"/>
    <x v="1"/>
    <x v="19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n v="0"/>
    <n v="0"/>
    <x v="1"/>
    <x v="0"/>
    <x v="0"/>
    <n v="1428893517"/>
    <n v="1426301517"/>
    <x v="0"/>
    <n v="0"/>
    <x v="1"/>
    <x v="19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n v="0"/>
    <x v="1"/>
    <x v="0"/>
    <x v="0"/>
    <n v="1408803149"/>
    <n v="1404915149"/>
    <x v="0"/>
    <n v="0"/>
    <x v="1"/>
    <x v="19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n v="0"/>
    <x v="1"/>
    <x v="0"/>
    <x v="0"/>
    <n v="1463600945"/>
    <n v="1461786545"/>
    <x v="0"/>
    <n v="0"/>
    <x v="1"/>
    <x v="19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n v="0"/>
    <n v="0"/>
    <x v="1"/>
    <x v="0"/>
    <x v="0"/>
    <n v="1421030194"/>
    <n v="1418438194"/>
    <x v="0"/>
    <n v="0"/>
    <x v="1"/>
    <x v="19"/>
    <x v="7"/>
    <x v="19"/>
    <x v="2575"/>
    <d v="2015-01-12T02:36:34"/>
  </r>
  <r>
    <n v="2576"/>
    <s v="2 Go Fast Food (Canceled)"/>
    <s v="A New Twist with an American and Philippine fast food Mobile Trailer."/>
    <n v="10000"/>
    <n v="0"/>
    <n v="0"/>
    <n v="0"/>
    <x v="1"/>
    <x v="0"/>
    <x v="0"/>
    <n v="1428707647"/>
    <n v="1424823247"/>
    <x v="0"/>
    <n v="0"/>
    <x v="1"/>
    <x v="19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n v="0"/>
    <n v="0"/>
    <x v="1"/>
    <x v="0"/>
    <x v="0"/>
    <n v="1407181297"/>
    <n v="1405021297"/>
    <x v="0"/>
    <n v="0"/>
    <x v="1"/>
    <x v="19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n v="0"/>
    <x v="1"/>
    <x v="0"/>
    <x v="0"/>
    <n v="1444410000"/>
    <n v="1440203579"/>
    <x v="0"/>
    <n v="0"/>
    <x v="1"/>
    <x v="19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1E-3"/>
    <n v="23.08"/>
    <x v="1"/>
    <x v="0"/>
    <x v="0"/>
    <n v="1410810903"/>
    <n v="1405626903"/>
    <x v="0"/>
    <n v="12"/>
    <x v="1"/>
    <x v="19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n v="6.0000000000000001E-3"/>
    <n v="25.5"/>
    <x v="1"/>
    <x v="0"/>
    <x v="0"/>
    <n v="1431745200"/>
    <n v="1429170603"/>
    <x v="0"/>
    <n v="2"/>
    <x v="1"/>
    <x v="19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n v="0.106"/>
    <n v="48.18"/>
    <x v="2"/>
    <x v="0"/>
    <x v="0"/>
    <n v="1447689898"/>
    <n v="1445094298"/>
    <x v="0"/>
    <n v="11"/>
    <x v="1"/>
    <x v="19"/>
    <x v="7"/>
    <x v="19"/>
    <x v="2581"/>
    <d v="2015-11-16T16:04:58"/>
  </r>
  <r>
    <n v="2582"/>
    <s v="Drunken Wings"/>
    <s v="The place where chicken meets liquor for the first time!"/>
    <n v="90000"/>
    <n v="1"/>
    <n v="0"/>
    <n v="1"/>
    <x v="2"/>
    <x v="0"/>
    <x v="0"/>
    <n v="1477784634"/>
    <n v="1475192634"/>
    <x v="0"/>
    <n v="1"/>
    <x v="1"/>
    <x v="19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n v="5.0000000000000001E-3"/>
    <n v="1"/>
    <x v="2"/>
    <x v="0"/>
    <x v="0"/>
    <n v="1426526880"/>
    <n v="1421346480"/>
    <x v="0"/>
    <n v="5"/>
    <x v="1"/>
    <x v="19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n v="0"/>
    <n v="0"/>
    <x v="2"/>
    <x v="0"/>
    <x v="0"/>
    <n v="1434341369"/>
    <n v="1431749369"/>
    <x v="0"/>
    <n v="0"/>
    <x v="1"/>
    <x v="19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2E-3"/>
    <n v="50"/>
    <x v="2"/>
    <x v="0"/>
    <x v="0"/>
    <n v="1404601632"/>
    <n v="1402009632"/>
    <x v="0"/>
    <n v="1"/>
    <x v="1"/>
    <x v="19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n v="2E-3"/>
    <n v="5"/>
    <x v="2"/>
    <x v="1"/>
    <x v="1"/>
    <n v="1451030136"/>
    <n v="1448438136"/>
    <x v="0"/>
    <n v="1"/>
    <x v="1"/>
    <x v="19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.4E-2"/>
    <n v="202.83"/>
    <x v="2"/>
    <x v="0"/>
    <x v="0"/>
    <n v="1451491953"/>
    <n v="1448899953"/>
    <x v="0"/>
    <n v="6"/>
    <x v="1"/>
    <x v="19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3.9E-2"/>
    <n v="29.13"/>
    <x v="2"/>
    <x v="0"/>
    <x v="0"/>
    <n v="1427807640"/>
    <n v="1423325626"/>
    <x v="0"/>
    <n v="8"/>
    <x v="1"/>
    <x v="19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n v="5"/>
    <x v="2"/>
    <x v="8"/>
    <x v="7"/>
    <n v="1458733927"/>
    <n v="1456145527"/>
    <x v="0"/>
    <n v="1"/>
    <x v="1"/>
    <x v="19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n v="0"/>
    <x v="2"/>
    <x v="2"/>
    <x v="2"/>
    <n v="1453817297"/>
    <n v="1453212497"/>
    <x v="0"/>
    <n v="0"/>
    <x v="1"/>
    <x v="19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n v="1.7000000000000001E-2"/>
    <n v="13"/>
    <x v="2"/>
    <x v="0"/>
    <x v="0"/>
    <n v="1457901924"/>
    <n v="1452721524"/>
    <x v="0"/>
    <n v="2"/>
    <x v="1"/>
    <x v="19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n v="2E-3"/>
    <n v="50"/>
    <x v="2"/>
    <x v="0"/>
    <x v="0"/>
    <n v="1412536421"/>
    <n v="1409944421"/>
    <x v="0"/>
    <n v="1"/>
    <x v="1"/>
    <x v="19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n v="0"/>
    <x v="2"/>
    <x v="0"/>
    <x v="0"/>
    <n v="1429993026"/>
    <n v="1427401026"/>
    <x v="0"/>
    <n v="0"/>
    <x v="1"/>
    <x v="19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n v="1"/>
    <x v="2"/>
    <x v="0"/>
    <x v="0"/>
    <n v="1407453228"/>
    <n v="1404861228"/>
    <x v="0"/>
    <n v="1"/>
    <x v="1"/>
    <x v="19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n v="0.122"/>
    <n v="96.05"/>
    <x v="2"/>
    <x v="0"/>
    <x v="0"/>
    <n v="1487915500"/>
    <n v="1485323500"/>
    <x v="0"/>
    <n v="19"/>
    <x v="1"/>
    <x v="19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n v="0.23599999999999999"/>
    <n v="305.77999999999997"/>
    <x v="2"/>
    <x v="5"/>
    <x v="5"/>
    <n v="1407427009"/>
    <n v="1404835009"/>
    <x v="0"/>
    <n v="27"/>
    <x v="1"/>
    <x v="19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5.7000000000000002E-2"/>
    <n v="12.14"/>
    <x v="2"/>
    <x v="1"/>
    <x v="1"/>
    <n v="1466323917"/>
    <n v="1463731917"/>
    <x v="0"/>
    <n v="7"/>
    <x v="1"/>
    <x v="19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n v="0.39"/>
    <n v="83.57"/>
    <x v="2"/>
    <x v="0"/>
    <x v="0"/>
    <n v="1443039001"/>
    <n v="1440447001"/>
    <x v="0"/>
    <n v="14"/>
    <x v="1"/>
    <x v="1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n v="0.01"/>
    <n v="18"/>
    <x v="2"/>
    <x v="0"/>
    <x v="0"/>
    <n v="1407089147"/>
    <n v="1403201147"/>
    <x v="0"/>
    <n v="5"/>
    <x v="1"/>
    <x v="19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n v="6.9000000000000006E-2"/>
    <n v="115.53"/>
    <x v="2"/>
    <x v="0"/>
    <x v="0"/>
    <n v="1458938200"/>
    <n v="1453757800"/>
    <x v="0"/>
    <n v="30"/>
    <x v="1"/>
    <x v="19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n v="6.6139999999999999"/>
    <n v="21.9"/>
    <x v="0"/>
    <x v="0"/>
    <x v="0"/>
    <n v="1347508740"/>
    <n v="1346276349"/>
    <x v="1"/>
    <n v="151"/>
    <x v="0"/>
    <x v="36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n v="3.2610000000000001"/>
    <n v="80.02"/>
    <x v="0"/>
    <x v="0"/>
    <x v="0"/>
    <n v="1415827200"/>
    <n v="1412358968"/>
    <x v="1"/>
    <n v="489"/>
    <x v="0"/>
    <x v="36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n v="1.0149999999999999"/>
    <n v="35.520000000000003"/>
    <x v="0"/>
    <x v="0"/>
    <x v="0"/>
    <n v="1387835654"/>
    <n v="1386626054"/>
    <x v="1"/>
    <n v="50"/>
    <x v="0"/>
    <x v="36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n v="1.042"/>
    <n v="64.930000000000007"/>
    <x v="0"/>
    <x v="0"/>
    <x v="0"/>
    <n v="1335662023"/>
    <n v="1333070023"/>
    <x v="1"/>
    <n v="321"/>
    <x v="0"/>
    <x v="36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.0740000000000001"/>
    <n v="60.97"/>
    <x v="0"/>
    <x v="0"/>
    <x v="0"/>
    <n v="1466168390"/>
    <n v="1463576390"/>
    <x v="1"/>
    <n v="1762"/>
    <x v="0"/>
    <x v="36"/>
    <x v="2"/>
    <x v="36"/>
    <x v="2605"/>
    <d v="2016-06-17T12:59:50"/>
  </r>
  <r>
    <n v="2606"/>
    <s v="2000 Student Projects to the Edge of Space"/>
    <s v="PongSat 2 !!!!!_x000d__x000d_On September 27, 2014 we are going to send 2000 student projects to the edge of space."/>
    <n v="11000"/>
    <n v="12106"/>
    <n v="1.101"/>
    <n v="31.44"/>
    <x v="0"/>
    <x v="0"/>
    <x v="0"/>
    <n v="1398791182"/>
    <n v="1396026382"/>
    <x v="1"/>
    <n v="385"/>
    <x v="0"/>
    <x v="36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.077"/>
    <n v="81.95"/>
    <x v="0"/>
    <x v="0"/>
    <x v="0"/>
    <n v="1439344800"/>
    <n v="1435611572"/>
    <x v="1"/>
    <n v="398"/>
    <x v="0"/>
    <x v="36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n v="2.2389999999999999"/>
    <n v="58.93"/>
    <x v="0"/>
    <x v="0"/>
    <x v="0"/>
    <n v="1489536000"/>
    <n v="1485976468"/>
    <x v="1"/>
    <n v="304"/>
    <x v="0"/>
    <x v="36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.0379999999999998"/>
    <n v="157.29"/>
    <x v="0"/>
    <x v="0"/>
    <x v="0"/>
    <n v="1342330951"/>
    <n v="1339738951"/>
    <x v="1"/>
    <n v="676"/>
    <x v="0"/>
    <x v="36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n v="1.413"/>
    <n v="55.76"/>
    <x v="0"/>
    <x v="0"/>
    <x v="0"/>
    <n v="1471849140"/>
    <n v="1468444125"/>
    <x v="1"/>
    <n v="577"/>
    <x v="0"/>
    <x v="3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.905999999999999"/>
    <n v="83.8"/>
    <x v="0"/>
    <x v="12"/>
    <x v="3"/>
    <n v="1483397940"/>
    <n v="1480493014"/>
    <x v="1"/>
    <n v="3663"/>
    <x v="0"/>
    <x v="3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.718"/>
    <n v="58.42"/>
    <x v="0"/>
    <x v="0"/>
    <x v="0"/>
    <n v="1420773970"/>
    <n v="1418095570"/>
    <x v="1"/>
    <n v="294"/>
    <x v="0"/>
    <x v="3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n v="1.01"/>
    <n v="270.57"/>
    <x v="0"/>
    <x v="0"/>
    <x v="0"/>
    <n v="1348256294"/>
    <n v="1345664294"/>
    <x v="1"/>
    <n v="28"/>
    <x v="0"/>
    <x v="3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.02"/>
    <n v="107.1"/>
    <x v="0"/>
    <x v="0"/>
    <x v="0"/>
    <n v="1398834000"/>
    <n v="1396371612"/>
    <x v="1"/>
    <n v="100"/>
    <x v="0"/>
    <x v="36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.698"/>
    <n v="47.18"/>
    <x v="0"/>
    <x v="1"/>
    <x v="1"/>
    <n v="1462017600"/>
    <n v="1458820564"/>
    <x v="0"/>
    <n v="72"/>
    <x v="0"/>
    <x v="36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n v="1.145"/>
    <n v="120.31"/>
    <x v="0"/>
    <x v="0"/>
    <x v="0"/>
    <n v="1440546729"/>
    <n v="1437954729"/>
    <x v="1"/>
    <n v="238"/>
    <x v="0"/>
    <x v="36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.7759999999999998"/>
    <n v="27.6"/>
    <x v="0"/>
    <x v="0"/>
    <x v="0"/>
    <n v="1413838751"/>
    <n v="1411246751"/>
    <x v="1"/>
    <n v="159"/>
    <x v="0"/>
    <x v="3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n v="1.054"/>
    <n v="205.3"/>
    <x v="0"/>
    <x v="0"/>
    <x v="0"/>
    <n v="1449000061"/>
    <n v="1443812461"/>
    <x v="1"/>
    <n v="77"/>
    <x v="0"/>
    <x v="36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n v="1.8839999999999999"/>
    <n v="35.549999999999997"/>
    <x v="0"/>
    <x v="0"/>
    <x v="0"/>
    <n v="1445598000"/>
    <n v="1443302004"/>
    <x v="1"/>
    <n v="53"/>
    <x v="0"/>
    <x v="36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.4370000000000001"/>
    <n v="74.64"/>
    <x v="0"/>
    <x v="2"/>
    <x v="2"/>
    <n v="1444525200"/>
    <n v="1441339242"/>
    <x v="1"/>
    <n v="1251"/>
    <x v="0"/>
    <x v="36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.4590000000000001"/>
    <n v="47.06"/>
    <x v="0"/>
    <x v="0"/>
    <x v="0"/>
    <n v="1432230988"/>
    <n v="1429638988"/>
    <x v="1"/>
    <n v="465"/>
    <x v="0"/>
    <x v="3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.3120000000000001"/>
    <n v="26.59"/>
    <x v="0"/>
    <x v="13"/>
    <x v="3"/>
    <n v="1483120216"/>
    <n v="1479232216"/>
    <x v="0"/>
    <n v="74"/>
    <x v="0"/>
    <x v="36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n v="1.1399999999999999"/>
    <n v="36.770000000000003"/>
    <x v="0"/>
    <x v="0"/>
    <x v="0"/>
    <n v="1480658966"/>
    <n v="1479449366"/>
    <x v="0"/>
    <n v="62"/>
    <x v="0"/>
    <x v="3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.794"/>
    <n v="31.82"/>
    <x v="0"/>
    <x v="0"/>
    <x v="0"/>
    <n v="1347530822"/>
    <n v="1345716422"/>
    <x v="0"/>
    <n v="3468"/>
    <x v="0"/>
    <x v="36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n v="9.56"/>
    <n v="27.58"/>
    <x v="0"/>
    <x v="12"/>
    <x v="3"/>
    <n v="1478723208"/>
    <n v="1476559608"/>
    <x v="0"/>
    <n v="52"/>
    <x v="0"/>
    <x v="36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n v="1.1200000000000001"/>
    <n v="56"/>
    <x v="0"/>
    <x v="0"/>
    <x v="0"/>
    <n v="1433343869"/>
    <n v="1430751869"/>
    <x v="0"/>
    <n v="50"/>
    <x v="0"/>
    <x v="3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.4669999999999996"/>
    <n v="21.56"/>
    <x v="0"/>
    <x v="0"/>
    <x v="0"/>
    <n v="1448571261"/>
    <n v="1445975661"/>
    <x v="0"/>
    <n v="45"/>
    <x v="0"/>
    <x v="3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n v="1.1040000000000001"/>
    <n v="44.1"/>
    <x v="0"/>
    <x v="0"/>
    <x v="0"/>
    <n v="1417389067"/>
    <n v="1415661067"/>
    <x v="0"/>
    <n v="21"/>
    <x v="0"/>
    <x v="36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n v="1.2769999999999999"/>
    <n v="63.87"/>
    <x v="0"/>
    <x v="1"/>
    <x v="1"/>
    <n v="1431608122"/>
    <n v="1429016122"/>
    <x v="0"/>
    <n v="100"/>
    <x v="0"/>
    <x v="36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n v="1.579"/>
    <n v="38.99"/>
    <x v="0"/>
    <x v="2"/>
    <x v="2"/>
    <n v="1467280800"/>
    <n v="1464921112"/>
    <x v="0"/>
    <n v="81"/>
    <x v="0"/>
    <x v="36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n v="1.147"/>
    <n v="80.19"/>
    <x v="0"/>
    <x v="0"/>
    <x v="0"/>
    <n v="1440907427"/>
    <n v="1438488227"/>
    <x v="0"/>
    <n v="286"/>
    <x v="0"/>
    <x v="36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n v="1.37"/>
    <n v="34.9"/>
    <x v="0"/>
    <x v="0"/>
    <x v="0"/>
    <n v="1464485339"/>
    <n v="1462325339"/>
    <x v="0"/>
    <n v="42"/>
    <x v="0"/>
    <x v="36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n v="3.5459999999999998"/>
    <n v="89.1"/>
    <x v="0"/>
    <x v="0"/>
    <x v="0"/>
    <n v="1393542000"/>
    <n v="1390938332"/>
    <x v="0"/>
    <n v="199"/>
    <x v="0"/>
    <x v="36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n v="1.06"/>
    <n v="39.44"/>
    <x v="0"/>
    <x v="0"/>
    <x v="0"/>
    <n v="1475163921"/>
    <n v="1472571921"/>
    <x v="0"/>
    <n v="25"/>
    <x v="0"/>
    <x v="36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"/>
    <n v="136.9"/>
    <x v="0"/>
    <x v="5"/>
    <x v="5"/>
    <n v="1425937761"/>
    <n v="1422917361"/>
    <x v="0"/>
    <n v="84"/>
    <x v="0"/>
    <x v="36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.873"/>
    <n v="37.46"/>
    <x v="0"/>
    <x v="0"/>
    <x v="0"/>
    <n v="1476579600"/>
    <n v="1474641914"/>
    <x v="0"/>
    <n v="50"/>
    <x v="0"/>
    <x v="3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n v="1.6619999999999999"/>
    <n v="31.96"/>
    <x v="0"/>
    <x v="0"/>
    <x v="0"/>
    <n v="1476277875"/>
    <n v="1474895475"/>
    <x v="0"/>
    <n v="26"/>
    <x v="0"/>
    <x v="3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n v="1.0169999999999999"/>
    <n v="25.21"/>
    <x v="0"/>
    <x v="0"/>
    <x v="0"/>
    <n v="1421358895"/>
    <n v="1418766895"/>
    <x v="0"/>
    <n v="14"/>
    <x v="0"/>
    <x v="36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n v="1.64"/>
    <n v="10.039999999999999"/>
    <x v="0"/>
    <x v="1"/>
    <x v="1"/>
    <n v="1424378748"/>
    <n v="1421786748"/>
    <x v="0"/>
    <n v="49"/>
    <x v="0"/>
    <x v="36"/>
    <x v="2"/>
    <x v="36"/>
    <x v="2639"/>
    <d v="2015-02-19T20:45:48"/>
  </r>
  <r>
    <n v="2640"/>
    <s v="Save the Astronomy Van"/>
    <s v="Hi,_x000d_My Name is David Frey and I Provide Free Public Astronomy programs in San Francisco, Mt. Tamalpias, Yosemite and Novato CA."/>
    <n v="3000"/>
    <n v="3170"/>
    <n v="1.0569999999999999"/>
    <n v="45.94"/>
    <x v="0"/>
    <x v="0"/>
    <x v="0"/>
    <n v="1433735474"/>
    <n v="1428551474"/>
    <x v="0"/>
    <n v="69"/>
    <x v="0"/>
    <x v="36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n v="0.01"/>
    <n v="15"/>
    <x v="2"/>
    <x v="0"/>
    <x v="0"/>
    <n v="1410811740"/>
    <n v="1409341863"/>
    <x v="0"/>
    <n v="1"/>
    <x v="1"/>
    <x v="36"/>
    <x v="2"/>
    <x v="36"/>
    <x v="2641"/>
    <d v="2014-09-15T20:09:00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n v="0"/>
    <n v="0"/>
    <x v="2"/>
    <x v="12"/>
    <x v="3"/>
    <n v="1468565820"/>
    <n v="1465970108"/>
    <x v="0"/>
    <n v="0"/>
    <x v="1"/>
    <x v="36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0.33600000000000002"/>
    <n v="223.58"/>
    <x v="1"/>
    <x v="0"/>
    <x v="0"/>
    <n v="1482307140"/>
    <n v="1479218315"/>
    <x v="1"/>
    <n v="1501"/>
    <x v="1"/>
    <x v="36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.1000000000000001E-2"/>
    <n v="39.479999999999997"/>
    <x v="1"/>
    <x v="0"/>
    <x v="0"/>
    <n v="1489172435"/>
    <n v="1486580435"/>
    <x v="1"/>
    <n v="52"/>
    <x v="1"/>
    <x v="36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0.105"/>
    <n v="91.3"/>
    <x v="1"/>
    <x v="2"/>
    <x v="2"/>
    <n v="1415481203"/>
    <n v="1412885603"/>
    <x v="1"/>
    <n v="23"/>
    <x v="1"/>
    <x v="36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.4000000000000005E-2"/>
    <n v="78.67"/>
    <x v="1"/>
    <x v="0"/>
    <x v="0"/>
    <n v="1441783869"/>
    <n v="1439191869"/>
    <x v="1"/>
    <n v="535"/>
    <x v="1"/>
    <x v="36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.4E-2"/>
    <n v="12"/>
    <x v="1"/>
    <x v="5"/>
    <x v="5"/>
    <n v="1439533019"/>
    <n v="1436941019"/>
    <x v="0"/>
    <n v="3"/>
    <x v="1"/>
    <x v="36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8.9999999999999993E-3"/>
    <n v="17.670000000000002"/>
    <x v="1"/>
    <x v="0"/>
    <x v="0"/>
    <n v="1457543360"/>
    <n v="1454951360"/>
    <x v="0"/>
    <n v="6"/>
    <x v="1"/>
    <x v="36"/>
    <x v="2"/>
    <x v="36"/>
    <x v="2648"/>
    <d v="2016-03-09T17:09:20"/>
  </r>
  <r>
    <n v="2649"/>
    <s v="The Mission - Please Check Back Soon (Canceled)"/>
    <s v="They have launched a Kickstarter."/>
    <n v="125000"/>
    <n v="124"/>
    <n v="1E-3"/>
    <n v="41.33"/>
    <x v="1"/>
    <x v="0"/>
    <x v="0"/>
    <n v="1454370941"/>
    <n v="1449186941"/>
    <x v="0"/>
    <n v="3"/>
    <x v="1"/>
    <x v="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n v="6.0000000000000001E-3"/>
    <n v="71.599999999999994"/>
    <x v="1"/>
    <x v="0"/>
    <x v="0"/>
    <n v="1482332343"/>
    <n v="1479740343"/>
    <x v="0"/>
    <n v="5"/>
    <x v="1"/>
    <x v="36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1.9E-2"/>
    <n v="307.82"/>
    <x v="1"/>
    <x v="0"/>
    <x v="0"/>
    <n v="1450380009"/>
    <n v="1447960809"/>
    <x v="0"/>
    <n v="17"/>
    <x v="1"/>
    <x v="36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8.9999999999999993E-3"/>
    <n v="80.45"/>
    <x v="1"/>
    <x v="2"/>
    <x v="2"/>
    <n v="1418183325"/>
    <n v="1415591325"/>
    <x v="0"/>
    <n v="11"/>
    <x v="1"/>
    <x v="36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n v="0.115"/>
    <n v="83.94"/>
    <x v="1"/>
    <x v="0"/>
    <x v="0"/>
    <n v="1402632000"/>
    <n v="1399909127"/>
    <x v="0"/>
    <n v="70"/>
    <x v="1"/>
    <x v="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1E-3"/>
    <n v="8.5"/>
    <x v="1"/>
    <x v="0"/>
    <x v="0"/>
    <n v="1429622726"/>
    <n v="1424442326"/>
    <x v="0"/>
    <n v="6"/>
    <x v="1"/>
    <x v="36"/>
    <x v="2"/>
    <x v="36"/>
    <x v="2654"/>
    <d v="2015-04-21T13:25:26"/>
  </r>
  <r>
    <n v="2655"/>
    <s v="Balloons (Canceled)"/>
    <s v="Thank you for your support!"/>
    <n v="15000"/>
    <n v="3155"/>
    <n v="0.21"/>
    <n v="73.37"/>
    <x v="1"/>
    <x v="0"/>
    <x v="0"/>
    <n v="1455048000"/>
    <n v="1452631647"/>
    <x v="0"/>
    <n v="43"/>
    <x v="1"/>
    <x v="36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n v="0.114"/>
    <n v="112.86"/>
    <x v="1"/>
    <x v="0"/>
    <x v="0"/>
    <n v="1489345200"/>
    <n v="1485966688"/>
    <x v="0"/>
    <n v="152"/>
    <x v="1"/>
    <x v="3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0.187"/>
    <n v="95.28"/>
    <x v="1"/>
    <x v="0"/>
    <x v="0"/>
    <n v="1470187800"/>
    <n v="1467325053"/>
    <x v="0"/>
    <n v="59"/>
    <x v="1"/>
    <x v="36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n v="1E-3"/>
    <n v="22.75"/>
    <x v="1"/>
    <x v="0"/>
    <x v="0"/>
    <n v="1469913194"/>
    <n v="1467321194"/>
    <x v="0"/>
    <n v="4"/>
    <x v="1"/>
    <x v="36"/>
    <x v="2"/>
    <x v="36"/>
    <x v="2658"/>
    <d v="2016-07-30T21:13:14"/>
  </r>
  <r>
    <n v="2659"/>
    <s v="test (Canceled)"/>
    <s v="test"/>
    <n v="49000"/>
    <n v="1333"/>
    <n v="2.7E-2"/>
    <n v="133.30000000000001"/>
    <x v="1"/>
    <x v="0"/>
    <x v="0"/>
    <n v="1429321210"/>
    <n v="1426729210"/>
    <x v="0"/>
    <n v="10"/>
    <x v="1"/>
    <x v="36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1E-3"/>
    <n v="3.8"/>
    <x v="1"/>
    <x v="0"/>
    <x v="0"/>
    <n v="1448388418"/>
    <n v="1443200818"/>
    <x v="0"/>
    <n v="5"/>
    <x v="1"/>
    <x v="36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.0289999999999999"/>
    <n v="85.75"/>
    <x v="0"/>
    <x v="0"/>
    <x v="0"/>
    <n v="1382742010"/>
    <n v="1380150010"/>
    <x v="0"/>
    <n v="60"/>
    <x v="0"/>
    <x v="37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n v="1.0680000000000001"/>
    <n v="267"/>
    <x v="0"/>
    <x v="0"/>
    <x v="0"/>
    <n v="1440179713"/>
    <n v="1437587713"/>
    <x v="0"/>
    <n v="80"/>
    <x v="0"/>
    <x v="3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n v="1.046"/>
    <n v="373.56"/>
    <x v="0"/>
    <x v="5"/>
    <x v="5"/>
    <n v="1441378800"/>
    <n v="1438873007"/>
    <x v="0"/>
    <n v="56"/>
    <x v="0"/>
    <x v="37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.034"/>
    <n v="174.04"/>
    <x v="0"/>
    <x v="0"/>
    <x v="0"/>
    <n v="1449644340"/>
    <n v="1446683797"/>
    <x v="0"/>
    <n v="104"/>
    <x v="0"/>
    <x v="37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.2310000000000001"/>
    <n v="93.7"/>
    <x v="0"/>
    <x v="0"/>
    <x v="0"/>
    <n v="1430774974"/>
    <n v="1426886974"/>
    <x v="0"/>
    <n v="46"/>
    <x v="0"/>
    <x v="3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.593"/>
    <n v="77.33"/>
    <x v="0"/>
    <x v="0"/>
    <x v="0"/>
    <n v="1443214800"/>
    <n v="1440008439"/>
    <x v="0"/>
    <n v="206"/>
    <x v="0"/>
    <x v="37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.107"/>
    <n v="92.22"/>
    <x v="0"/>
    <x v="0"/>
    <x v="0"/>
    <n v="1455142416"/>
    <n v="1452550416"/>
    <x v="0"/>
    <n v="18"/>
    <x v="0"/>
    <x v="37"/>
    <x v="2"/>
    <x v="37"/>
    <x v="2667"/>
    <d v="2016-02-10T22:13:36"/>
  </r>
  <r>
    <n v="2668"/>
    <s v="UOttawa Makermobile"/>
    <s v="Creativity on the go! |_x000d_CrÃ©ativitÃ© en mouvement !"/>
    <n v="1000"/>
    <n v="1707"/>
    <n v="1.7070000000000001"/>
    <n v="60.96"/>
    <x v="0"/>
    <x v="5"/>
    <x v="5"/>
    <n v="1447079520"/>
    <n v="1443449265"/>
    <x v="0"/>
    <n v="28"/>
    <x v="0"/>
    <x v="37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.2509999999999999"/>
    <n v="91"/>
    <x v="0"/>
    <x v="0"/>
    <x v="0"/>
    <n v="1452387096"/>
    <n v="1447203096"/>
    <x v="0"/>
    <n v="11"/>
    <x v="0"/>
    <x v="37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.4000000000000001E-2"/>
    <n v="41.58"/>
    <x v="2"/>
    <x v="2"/>
    <x v="2"/>
    <n v="1406593780"/>
    <n v="1404174580"/>
    <x v="1"/>
    <n v="60"/>
    <x v="1"/>
    <x v="37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0.113"/>
    <n v="33.76"/>
    <x v="2"/>
    <x v="0"/>
    <x v="0"/>
    <n v="1419017880"/>
    <n v="1416419916"/>
    <x v="1"/>
    <n v="84"/>
    <x v="1"/>
    <x v="37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n v="0.33200000000000002"/>
    <n v="70.62"/>
    <x v="2"/>
    <x v="0"/>
    <x v="0"/>
    <n v="1451282400"/>
    <n v="1449436390"/>
    <x v="1"/>
    <n v="47"/>
    <x v="1"/>
    <x v="37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n v="0.27600000000000002"/>
    <n v="167.15"/>
    <x v="2"/>
    <x v="0"/>
    <x v="0"/>
    <n v="1414622700"/>
    <n v="1412081999"/>
    <x v="1"/>
    <n v="66"/>
    <x v="1"/>
    <x v="37"/>
    <x v="2"/>
    <x v="37"/>
    <x v="2673"/>
    <d v="2014-10-29T22:45:00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n v="0.628"/>
    <n v="128.62"/>
    <x v="2"/>
    <x v="0"/>
    <x v="0"/>
    <n v="1467694740"/>
    <n v="1465398670"/>
    <x v="1"/>
    <n v="171"/>
    <x v="1"/>
    <x v="37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7.5999999999999998E-2"/>
    <n v="65.41"/>
    <x v="2"/>
    <x v="0"/>
    <x v="0"/>
    <n v="1415655289"/>
    <n v="1413059689"/>
    <x v="1"/>
    <n v="29"/>
    <x v="1"/>
    <x v="3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n v="0.504"/>
    <n v="117.56"/>
    <x v="2"/>
    <x v="5"/>
    <x v="5"/>
    <n v="1463929174"/>
    <n v="1461337174"/>
    <x v="0"/>
    <n v="9"/>
    <x v="1"/>
    <x v="37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n v="0.17499999999999999"/>
    <n v="126.48"/>
    <x v="2"/>
    <x v="0"/>
    <x v="0"/>
    <n v="1404348143"/>
    <n v="1401756143"/>
    <x v="0"/>
    <n v="27"/>
    <x v="1"/>
    <x v="37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n v="550"/>
    <x v="2"/>
    <x v="3"/>
    <x v="3"/>
    <n v="1443121765"/>
    <n v="1440529765"/>
    <x v="0"/>
    <n v="2"/>
    <x v="1"/>
    <x v="37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n v="3.0000000000000001E-3"/>
    <n v="44"/>
    <x v="2"/>
    <x v="0"/>
    <x v="0"/>
    <n v="1425081694"/>
    <n v="1422489694"/>
    <x v="0"/>
    <n v="3"/>
    <x v="1"/>
    <x v="37"/>
    <x v="2"/>
    <x v="37"/>
    <x v="2679"/>
    <d v="2015-02-28T00:01:34"/>
  </r>
  <r>
    <n v="2680"/>
    <s v="iHeart Pillow"/>
    <s v="iHeartPillow, Connecting loved ones"/>
    <n v="32000"/>
    <n v="276"/>
    <n v="8.9999999999999993E-3"/>
    <n v="69"/>
    <x v="2"/>
    <x v="3"/>
    <x v="3"/>
    <n v="1459915491"/>
    <n v="1457327091"/>
    <x v="0"/>
    <n v="4"/>
    <x v="1"/>
    <x v="37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n v="7.0000000000000001E-3"/>
    <n v="27.5"/>
    <x v="2"/>
    <x v="0"/>
    <x v="0"/>
    <n v="1405027750"/>
    <n v="1402867750"/>
    <x v="0"/>
    <n v="2"/>
    <x v="1"/>
    <x v="19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n v="0.28299999999999997"/>
    <n v="84.9"/>
    <x v="2"/>
    <x v="0"/>
    <x v="0"/>
    <n v="1416635940"/>
    <n v="1413838540"/>
    <x v="0"/>
    <n v="20"/>
    <x v="1"/>
    <x v="1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n v="2E-3"/>
    <n v="12"/>
    <x v="2"/>
    <x v="0"/>
    <x v="0"/>
    <n v="1425233240"/>
    <n v="1422641240"/>
    <x v="0"/>
    <n v="3"/>
    <x v="1"/>
    <x v="19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n v="1.0999999999999999E-2"/>
    <n v="200"/>
    <x v="2"/>
    <x v="0"/>
    <x v="0"/>
    <n v="1407621425"/>
    <n v="1404165425"/>
    <x v="0"/>
    <n v="4"/>
    <x v="1"/>
    <x v="19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n v="0"/>
    <n v="10"/>
    <x v="2"/>
    <x v="0"/>
    <x v="0"/>
    <n v="1430149330"/>
    <n v="1424968930"/>
    <x v="0"/>
    <n v="1"/>
    <x v="1"/>
    <x v="19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n v="0"/>
    <x v="2"/>
    <x v="0"/>
    <x v="0"/>
    <n v="1412119423"/>
    <n v="1410391423"/>
    <x v="0"/>
    <n v="0"/>
    <x v="1"/>
    <x v="19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n v="0"/>
    <n v="0"/>
    <x v="2"/>
    <x v="0"/>
    <x v="0"/>
    <n v="1435591318"/>
    <n v="1432999318"/>
    <x v="0"/>
    <n v="0"/>
    <x v="1"/>
    <x v="19"/>
    <x v="7"/>
    <x v="19"/>
    <x v="2687"/>
    <d v="2015-06-29T15:21:58"/>
  </r>
  <r>
    <n v="2688"/>
    <s v="Mac N Cheez Food Truck"/>
    <s v="The amazing gourmet Mac N Cheez Food Truck Campaigne!"/>
    <n v="50000"/>
    <n v="74"/>
    <n v="1E-3"/>
    <n v="5.29"/>
    <x v="2"/>
    <x v="0"/>
    <x v="0"/>
    <n v="1424746800"/>
    <n v="1422067870"/>
    <x v="0"/>
    <n v="14"/>
    <x v="1"/>
    <x v="1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n v="1"/>
    <x v="2"/>
    <x v="0"/>
    <x v="0"/>
    <n v="1469919890"/>
    <n v="1467327890"/>
    <x v="0"/>
    <n v="1"/>
    <x v="1"/>
    <x v="19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0.107"/>
    <n v="72.760000000000005"/>
    <x v="2"/>
    <x v="0"/>
    <x v="0"/>
    <n v="1433298676"/>
    <n v="1429410676"/>
    <x v="0"/>
    <n v="118"/>
    <x v="1"/>
    <x v="19"/>
    <x v="7"/>
    <x v="19"/>
    <x v="2690"/>
    <d v="2015-06-03T02:31:16"/>
  </r>
  <r>
    <n v="2691"/>
    <s v="Cook"/>
    <s v="A Great New local Food Truck serving up ethnic fusion inspired eats in Ottawa."/>
    <n v="65000"/>
    <n v="35"/>
    <n v="1E-3"/>
    <n v="17.5"/>
    <x v="2"/>
    <x v="5"/>
    <x v="5"/>
    <n v="1431278557"/>
    <n v="1427390557"/>
    <x v="0"/>
    <n v="2"/>
    <x v="1"/>
    <x v="19"/>
    <x v="7"/>
    <x v="19"/>
    <x v="2691"/>
    <d v="2015-05-10T17:22:37"/>
  </r>
  <r>
    <n v="2692"/>
    <s v="&quot;Sami j's Food Truck&quot;"/>
    <s v="Our food truck will bring you -_x000d_                       Fast, Fresh, Food -_x000d_                            Throughout the Omaha area"/>
    <n v="3500"/>
    <n v="25"/>
    <n v="7.0000000000000001E-3"/>
    <n v="25"/>
    <x v="2"/>
    <x v="0"/>
    <x v="0"/>
    <n v="1427266860"/>
    <n v="1424678460"/>
    <x v="0"/>
    <n v="1"/>
    <x v="1"/>
    <x v="19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n v="8.0000000000000002E-3"/>
    <n v="13.33"/>
    <x v="2"/>
    <x v="0"/>
    <x v="0"/>
    <n v="1407899966"/>
    <n v="1405307966"/>
    <x v="0"/>
    <n v="3"/>
    <x v="1"/>
    <x v="19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n v="1"/>
    <x v="2"/>
    <x v="0"/>
    <x v="0"/>
    <n v="1411701739"/>
    <n v="1409109739"/>
    <x v="0"/>
    <n v="1"/>
    <x v="1"/>
    <x v="19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n v="5.0000000000000001E-3"/>
    <n v="23.67"/>
    <x v="2"/>
    <x v="0"/>
    <x v="0"/>
    <n v="1428981718"/>
    <n v="1423801318"/>
    <x v="0"/>
    <n v="3"/>
    <x v="1"/>
    <x v="19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n v="5.7000000000000002E-2"/>
    <n v="89.21"/>
    <x v="2"/>
    <x v="0"/>
    <x v="0"/>
    <n v="1419538560"/>
    <n v="1416600960"/>
    <x v="0"/>
    <n v="38"/>
    <x v="1"/>
    <x v="19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n v="0.26400000000000001"/>
    <n v="116.56"/>
    <x v="2"/>
    <x v="0"/>
    <x v="0"/>
    <n v="1438552800"/>
    <n v="1435876423"/>
    <x v="0"/>
    <n v="52"/>
    <x v="1"/>
    <x v="19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3.0000000000000001E-3"/>
    <n v="13.01"/>
    <x v="2"/>
    <x v="0"/>
    <x v="0"/>
    <n v="1403904808"/>
    <n v="1401312808"/>
    <x v="0"/>
    <n v="2"/>
    <x v="1"/>
    <x v="19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n v="0"/>
    <n v="0"/>
    <x v="2"/>
    <x v="5"/>
    <x v="5"/>
    <n v="1407533463"/>
    <n v="1404941463"/>
    <x v="0"/>
    <n v="0"/>
    <x v="1"/>
    <x v="19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n v="7.0000000000000001E-3"/>
    <n v="17.5"/>
    <x v="2"/>
    <x v="0"/>
    <x v="0"/>
    <n v="1411073972"/>
    <n v="1408481972"/>
    <x v="0"/>
    <n v="4"/>
    <x v="1"/>
    <x v="19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0.46200000000000002"/>
    <n v="34.130000000000003"/>
    <x v="3"/>
    <x v="17"/>
    <x v="3"/>
    <n v="1491586534"/>
    <n v="1488911734"/>
    <x v="0"/>
    <n v="46"/>
    <x v="1"/>
    <x v="38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0.34399999999999997"/>
    <n v="132.35"/>
    <x v="3"/>
    <x v="0"/>
    <x v="0"/>
    <n v="1491416077"/>
    <n v="1488827677"/>
    <x v="1"/>
    <n v="26"/>
    <x v="1"/>
    <x v="38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n v="1.038"/>
    <n v="922.22"/>
    <x v="3"/>
    <x v="14"/>
    <x v="10"/>
    <n v="1490196830"/>
    <n v="1485016430"/>
    <x v="0"/>
    <n v="45"/>
    <x v="1"/>
    <x v="38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n v="0.06"/>
    <n v="163.57"/>
    <x v="3"/>
    <x v="0"/>
    <x v="0"/>
    <n v="1491421314"/>
    <n v="1487709714"/>
    <x v="0"/>
    <n v="7"/>
    <x v="1"/>
    <x v="3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n v="0.105"/>
    <n v="217.38"/>
    <x v="3"/>
    <x v="0"/>
    <x v="0"/>
    <n v="1490389158"/>
    <n v="1486504758"/>
    <x v="0"/>
    <n v="8"/>
    <x v="1"/>
    <x v="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n v="1.123"/>
    <n v="149.44"/>
    <x v="0"/>
    <x v="0"/>
    <x v="0"/>
    <n v="1413442740"/>
    <n v="1410937483"/>
    <x v="1"/>
    <n v="263"/>
    <x v="0"/>
    <x v="38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n v="3.508"/>
    <n v="71.239999999999995"/>
    <x v="0"/>
    <x v="0"/>
    <x v="0"/>
    <n v="1369637940"/>
    <n v="1367088443"/>
    <x v="1"/>
    <n v="394"/>
    <x v="0"/>
    <x v="38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n v="2.3319999999999999"/>
    <n v="44.46"/>
    <x v="0"/>
    <x v="1"/>
    <x v="1"/>
    <n v="1469119526"/>
    <n v="1463935526"/>
    <x v="1"/>
    <n v="1049"/>
    <x v="0"/>
    <x v="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.016"/>
    <n v="164.94"/>
    <x v="0"/>
    <x v="0"/>
    <x v="0"/>
    <n v="1475553540"/>
    <n v="1472528141"/>
    <x v="1"/>
    <n v="308"/>
    <x v="0"/>
    <x v="3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n v="1.5389999999999999"/>
    <n v="84.87"/>
    <x v="0"/>
    <x v="0"/>
    <x v="0"/>
    <n v="1407549600"/>
    <n v="1404797428"/>
    <x v="1"/>
    <n v="1088"/>
    <x v="0"/>
    <x v="38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n v="1.0069999999999999"/>
    <n v="53.95"/>
    <x v="0"/>
    <x v="1"/>
    <x v="1"/>
    <n v="1403301660"/>
    <n v="1400694790"/>
    <x v="1"/>
    <n v="73"/>
    <x v="0"/>
    <x v="38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.3140000000000001"/>
    <n v="50.53"/>
    <x v="0"/>
    <x v="0"/>
    <x v="0"/>
    <n v="1373738400"/>
    <n v="1370568560"/>
    <x v="1"/>
    <n v="143"/>
    <x v="0"/>
    <x v="38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.022"/>
    <n v="108"/>
    <x v="0"/>
    <x v="0"/>
    <x v="0"/>
    <n v="1450971684"/>
    <n v="1447515684"/>
    <x v="1"/>
    <n v="1420"/>
    <x v="0"/>
    <x v="3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n v="1.1639999999999999"/>
    <n v="95.37"/>
    <x v="0"/>
    <x v="0"/>
    <x v="0"/>
    <n v="1476486000"/>
    <n v="1474040596"/>
    <x v="1"/>
    <n v="305"/>
    <x v="0"/>
    <x v="38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.6459999999999999"/>
    <n v="57.63"/>
    <x v="0"/>
    <x v="0"/>
    <x v="0"/>
    <n v="1456047228"/>
    <n v="1453109628"/>
    <x v="1"/>
    <n v="551"/>
    <x v="0"/>
    <x v="38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n v="1.2"/>
    <n v="64.16"/>
    <x v="0"/>
    <x v="12"/>
    <x v="3"/>
    <n v="1444291193"/>
    <n v="1441699193"/>
    <x v="1"/>
    <n v="187"/>
    <x v="0"/>
    <x v="38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n v="1.2010000000000001"/>
    <n v="92.39"/>
    <x v="0"/>
    <x v="0"/>
    <x v="0"/>
    <n v="1417906649"/>
    <n v="1414015049"/>
    <x v="1"/>
    <n v="325"/>
    <x v="0"/>
    <x v="38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n v="1.036"/>
    <n v="125.98"/>
    <x v="0"/>
    <x v="0"/>
    <x v="0"/>
    <n v="1462316400"/>
    <n v="1459865945"/>
    <x v="1"/>
    <n v="148"/>
    <x v="0"/>
    <x v="3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.0880000000000001"/>
    <n v="94.64"/>
    <x v="0"/>
    <x v="0"/>
    <x v="0"/>
    <n v="1460936694"/>
    <n v="1455756294"/>
    <x v="0"/>
    <n v="69"/>
    <x v="0"/>
    <x v="38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n v="1.181"/>
    <n v="170.7"/>
    <x v="0"/>
    <x v="0"/>
    <x v="0"/>
    <n v="1478866253"/>
    <n v="1476270653"/>
    <x v="0"/>
    <n v="173"/>
    <x v="0"/>
    <x v="38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.62"/>
    <n v="40.76"/>
    <x v="0"/>
    <x v="1"/>
    <x v="1"/>
    <n v="1378494000"/>
    <n v="1375880598"/>
    <x v="0"/>
    <n v="269"/>
    <x v="0"/>
    <x v="30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.5249999999999999"/>
    <n v="68.25"/>
    <x v="0"/>
    <x v="0"/>
    <x v="0"/>
    <n v="1485722053"/>
    <n v="1480538053"/>
    <x v="0"/>
    <n v="185"/>
    <x v="0"/>
    <x v="30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.401"/>
    <n v="95.49"/>
    <x v="0"/>
    <x v="0"/>
    <x v="0"/>
    <n v="1420060088"/>
    <n v="1414872488"/>
    <x v="0"/>
    <n v="176"/>
    <x v="0"/>
    <x v="30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.9689999999999999"/>
    <n v="7.19"/>
    <x v="0"/>
    <x v="1"/>
    <x v="1"/>
    <n v="1439625059"/>
    <n v="1436860259"/>
    <x v="0"/>
    <n v="1019"/>
    <x v="0"/>
    <x v="30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n v="1.4450000000000001"/>
    <n v="511.65"/>
    <x v="0"/>
    <x v="5"/>
    <x v="5"/>
    <n v="1488390735"/>
    <n v="1484070735"/>
    <x v="0"/>
    <n v="113"/>
    <x v="0"/>
    <x v="30"/>
    <x v="2"/>
    <x v="30"/>
    <x v="2725"/>
    <d v="2017-03-01T17:52:15"/>
  </r>
  <r>
    <n v="2726"/>
    <s v="Krimston TWO - Dual SIM case for iPhone"/>
    <s v="Krimston TWO: iPhone Dual SIM Case"/>
    <n v="100000"/>
    <n v="105745"/>
    <n v="1.0569999999999999"/>
    <n v="261.75"/>
    <x v="0"/>
    <x v="0"/>
    <x v="0"/>
    <n v="1461333311"/>
    <n v="1458741311"/>
    <x v="0"/>
    <n v="404"/>
    <x v="0"/>
    <x v="30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.9320000000000004"/>
    <n v="69.760000000000005"/>
    <x v="0"/>
    <x v="0"/>
    <x v="0"/>
    <n v="1438964063"/>
    <n v="1436804063"/>
    <x v="0"/>
    <n v="707"/>
    <x v="0"/>
    <x v="30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n v="2.0179999999999998"/>
    <n v="77.23"/>
    <x v="0"/>
    <x v="0"/>
    <x v="0"/>
    <n v="1451485434"/>
    <n v="1448461434"/>
    <x v="0"/>
    <n v="392"/>
    <x v="0"/>
    <x v="30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n v="1.044"/>
    <n v="340.57"/>
    <x v="0"/>
    <x v="0"/>
    <x v="0"/>
    <n v="1430459197"/>
    <n v="1427867197"/>
    <x v="0"/>
    <n v="23"/>
    <x v="0"/>
    <x v="30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n v="1.7030000000000001"/>
    <n v="67.42"/>
    <x v="0"/>
    <x v="0"/>
    <x v="0"/>
    <n v="1366635575"/>
    <n v="1363611575"/>
    <x v="0"/>
    <n v="682"/>
    <x v="0"/>
    <x v="30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.0429999999999999"/>
    <n v="845.7"/>
    <x v="0"/>
    <x v="0"/>
    <x v="0"/>
    <n v="1413604800"/>
    <n v="1408624622"/>
    <x v="0"/>
    <n v="37"/>
    <x v="0"/>
    <x v="30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.1830000000000001"/>
    <n v="97.19"/>
    <x v="0"/>
    <x v="0"/>
    <x v="0"/>
    <n v="1369699200"/>
    <n v="1366917828"/>
    <x v="0"/>
    <n v="146"/>
    <x v="0"/>
    <x v="30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.075"/>
    <n v="451.84"/>
    <x v="0"/>
    <x v="0"/>
    <x v="0"/>
    <n v="1428643974"/>
    <n v="1423463574"/>
    <x v="0"/>
    <n v="119"/>
    <x v="0"/>
    <x v="30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"/>
    <n v="138.66999999999999"/>
    <x v="0"/>
    <x v="0"/>
    <x v="0"/>
    <n v="1476395940"/>
    <n v="1473782592"/>
    <x v="0"/>
    <n v="163"/>
    <x v="0"/>
    <x v="30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.7810000000000006"/>
    <n v="21.64"/>
    <x v="0"/>
    <x v="1"/>
    <x v="1"/>
    <n v="1363204800"/>
    <n v="1360551250"/>
    <x v="0"/>
    <n v="339"/>
    <x v="0"/>
    <x v="30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n v="1.2290000000000001"/>
    <n v="169.52"/>
    <x v="0"/>
    <x v="5"/>
    <x v="5"/>
    <n v="1398268773"/>
    <n v="1395676773"/>
    <x v="0"/>
    <n v="58"/>
    <x v="0"/>
    <x v="30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.4609999999999999"/>
    <n v="161.88"/>
    <x v="0"/>
    <x v="0"/>
    <x v="0"/>
    <n v="1389812400"/>
    <n v="1386108087"/>
    <x v="0"/>
    <n v="456"/>
    <x v="0"/>
    <x v="30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.4790000000000001"/>
    <n v="493.13"/>
    <x v="0"/>
    <x v="0"/>
    <x v="0"/>
    <n v="1478402804"/>
    <n v="1473218804"/>
    <x v="0"/>
    <n v="15"/>
    <x v="0"/>
    <x v="30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.8410000000000002"/>
    <n v="22.12"/>
    <x v="0"/>
    <x v="1"/>
    <x v="1"/>
    <n v="1399324717"/>
    <n v="1395436717"/>
    <x v="0"/>
    <n v="191"/>
    <x v="0"/>
    <x v="30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n v="1.0329999999999999"/>
    <n v="18.239999999999998"/>
    <x v="0"/>
    <x v="0"/>
    <x v="0"/>
    <n v="1426117552"/>
    <n v="1423529152"/>
    <x v="0"/>
    <n v="17"/>
    <x v="0"/>
    <x v="30"/>
    <x v="2"/>
    <x v="30"/>
    <x v="2740"/>
    <d v="2015-03-11T23:45:52"/>
  </r>
  <r>
    <n v="2741"/>
    <s v="Mrs. Brown and Her Lost Puppy."/>
    <s v="Help me publish my 1st children's book as an aspiring author!"/>
    <n v="8000"/>
    <n v="35"/>
    <n v="4.0000000000000001E-3"/>
    <n v="8.75"/>
    <x v="2"/>
    <x v="0"/>
    <x v="0"/>
    <n v="1413770820"/>
    <n v="1412005602"/>
    <x v="0"/>
    <n v="4"/>
    <x v="1"/>
    <x v="39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n v="0.29199999999999998"/>
    <n v="40.61"/>
    <x v="2"/>
    <x v="0"/>
    <x v="0"/>
    <n v="1337102187"/>
    <n v="1335892587"/>
    <x v="0"/>
    <n v="18"/>
    <x v="1"/>
    <x v="39"/>
    <x v="3"/>
    <x v="39"/>
    <x v="2742"/>
    <d v="2012-05-15T17:16:27"/>
  </r>
  <r>
    <n v="2743"/>
    <s v="St. Nick Jr"/>
    <s v="One Christmas every child was naughty, and Santa's son _x000d_St. Nick Jr sacrifices all his gifts over his whole life, for the children"/>
    <n v="5999"/>
    <n v="0"/>
    <n v="0"/>
    <n v="0"/>
    <x v="2"/>
    <x v="0"/>
    <x v="0"/>
    <n v="1476863607"/>
    <n v="1474271607"/>
    <x v="0"/>
    <n v="0"/>
    <x v="1"/>
    <x v="39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.1999999999999998E-2"/>
    <n v="37.950000000000003"/>
    <x v="2"/>
    <x v="0"/>
    <x v="0"/>
    <n v="1330478998"/>
    <n v="1327886998"/>
    <x v="0"/>
    <n v="22"/>
    <x v="1"/>
    <x v="39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n v="0.219"/>
    <n v="35.729999999999997"/>
    <x v="2"/>
    <x v="0"/>
    <x v="0"/>
    <n v="1342309368"/>
    <n v="1337125368"/>
    <x v="0"/>
    <n v="49"/>
    <x v="1"/>
    <x v="39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n v="0.26700000000000002"/>
    <n v="42.16"/>
    <x v="2"/>
    <x v="0"/>
    <x v="0"/>
    <n v="1409337911"/>
    <n v="1406745911"/>
    <x v="0"/>
    <n v="19"/>
    <x v="1"/>
    <x v="39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0.28000000000000003"/>
    <n v="35"/>
    <x v="2"/>
    <x v="0"/>
    <x v="0"/>
    <n v="1339816200"/>
    <n v="1337095997"/>
    <x v="0"/>
    <n v="4"/>
    <x v="1"/>
    <x v="39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n v="1.0999999999999999E-2"/>
    <n v="13.25"/>
    <x v="2"/>
    <x v="0"/>
    <x v="0"/>
    <n v="1472835802"/>
    <n v="1470243802"/>
    <x v="0"/>
    <n v="4"/>
    <x v="1"/>
    <x v="39"/>
    <x v="3"/>
    <x v="39"/>
    <x v="2748"/>
    <d v="2016-09-02T17:03:22"/>
  </r>
  <r>
    <n v="2749"/>
    <s v="A Tree is a Tree, no matter what you see.  CHILDREN'S BOOK"/>
    <s v="Self-publishing my children's book."/>
    <n v="10000"/>
    <n v="110"/>
    <n v="1.0999999999999999E-2"/>
    <n v="55"/>
    <x v="2"/>
    <x v="0"/>
    <x v="0"/>
    <n v="1428171037"/>
    <n v="1425582637"/>
    <x v="0"/>
    <n v="2"/>
    <x v="1"/>
    <x v="39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n v="0"/>
    <n v="0"/>
    <x v="2"/>
    <x v="0"/>
    <x v="0"/>
    <n v="1341086400"/>
    <n v="1340055345"/>
    <x v="0"/>
    <n v="0"/>
    <x v="1"/>
    <x v="39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n v="0"/>
    <x v="2"/>
    <x v="0"/>
    <x v="0"/>
    <n v="1403039842"/>
    <n v="1397855842"/>
    <x v="0"/>
    <n v="0"/>
    <x v="1"/>
    <x v="39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0.115"/>
    <n v="39.29"/>
    <x v="2"/>
    <x v="0"/>
    <x v="0"/>
    <n v="1324232504"/>
    <n v="1320776504"/>
    <x v="0"/>
    <n v="14"/>
    <x v="1"/>
    <x v="3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n v="0.19"/>
    <n v="47.5"/>
    <x v="2"/>
    <x v="0"/>
    <x v="0"/>
    <n v="1346017023"/>
    <n v="1343425023"/>
    <x v="0"/>
    <n v="8"/>
    <x v="1"/>
    <x v="39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n v="0"/>
    <n v="0"/>
    <x v="2"/>
    <x v="0"/>
    <x v="0"/>
    <n v="1410448551"/>
    <n v="1407856551"/>
    <x v="0"/>
    <n v="0"/>
    <x v="1"/>
    <x v="39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n v="0.52"/>
    <n v="17.329999999999998"/>
    <x v="2"/>
    <x v="17"/>
    <x v="3"/>
    <n v="1428519527"/>
    <n v="1425927527"/>
    <x v="0"/>
    <n v="15"/>
    <x v="1"/>
    <x v="39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n v="0.105"/>
    <n v="31.76"/>
    <x v="2"/>
    <x v="0"/>
    <x v="0"/>
    <n v="1389476201"/>
    <n v="1386884201"/>
    <x v="0"/>
    <n v="33"/>
    <x v="1"/>
    <x v="39"/>
    <x v="3"/>
    <x v="39"/>
    <x v="2756"/>
    <d v="2014-01-11T21:36:41"/>
  </r>
  <r>
    <n v="2757"/>
    <s v="C is for Crooked"/>
    <s v="A children's letter book that Lampoons Hillary Clinton"/>
    <n v="1500"/>
    <n v="10"/>
    <n v="7.0000000000000001E-3"/>
    <n v="5"/>
    <x v="2"/>
    <x v="0"/>
    <x v="0"/>
    <n v="1470498332"/>
    <n v="1469202332"/>
    <x v="0"/>
    <n v="2"/>
    <x v="1"/>
    <x v="39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0.11700000000000001"/>
    <n v="39"/>
    <x v="2"/>
    <x v="2"/>
    <x v="2"/>
    <n v="1476095783"/>
    <n v="1474886183"/>
    <x v="0"/>
    <n v="6"/>
    <x v="1"/>
    <x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0.105"/>
    <n v="52.5"/>
    <x v="2"/>
    <x v="2"/>
    <x v="2"/>
    <n v="1468658866"/>
    <n v="1464943666"/>
    <x v="0"/>
    <n v="2"/>
    <x v="1"/>
    <x v="39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n v="0"/>
    <x v="2"/>
    <x v="1"/>
    <x v="1"/>
    <n v="1371726258"/>
    <n v="1369134258"/>
    <x v="0"/>
    <n v="0"/>
    <x v="1"/>
    <x v="39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n v="7.0000000000000001E-3"/>
    <n v="9"/>
    <x v="2"/>
    <x v="0"/>
    <x v="0"/>
    <n v="1357176693"/>
    <n v="1354584693"/>
    <x v="0"/>
    <n v="4"/>
    <x v="1"/>
    <x v="3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n v="8.0000000000000002E-3"/>
    <n v="25"/>
    <x v="2"/>
    <x v="0"/>
    <x v="0"/>
    <n v="1332114795"/>
    <n v="1326934395"/>
    <x v="0"/>
    <n v="1"/>
    <x v="1"/>
    <x v="39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n v="2E-3"/>
    <n v="30"/>
    <x v="2"/>
    <x v="0"/>
    <x v="0"/>
    <n v="1369403684"/>
    <n v="1365515684"/>
    <x v="0"/>
    <n v="3"/>
    <x v="1"/>
    <x v="39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n v="1.0999999999999999E-2"/>
    <n v="11.25"/>
    <x v="2"/>
    <x v="0"/>
    <x v="0"/>
    <n v="1338404400"/>
    <n v="1335855631"/>
    <x v="0"/>
    <n v="4"/>
    <x v="1"/>
    <x v="39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n v="0"/>
    <n v="0"/>
    <x v="2"/>
    <x v="0"/>
    <x v="0"/>
    <n v="1351432428"/>
    <n v="1350050028"/>
    <x v="0"/>
    <n v="0"/>
    <x v="1"/>
    <x v="39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n v="0.02"/>
    <n v="25"/>
    <x v="2"/>
    <x v="0"/>
    <x v="0"/>
    <n v="1313078518"/>
    <n v="1310486518"/>
    <x v="0"/>
    <n v="4"/>
    <x v="1"/>
    <x v="39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n v="8.9999999999999993E-3"/>
    <n v="11.33"/>
    <x v="2"/>
    <x v="5"/>
    <x v="5"/>
    <n v="1439766050"/>
    <n v="1434582050"/>
    <x v="0"/>
    <n v="3"/>
    <x v="1"/>
    <x v="39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n v="0.14299999999999999"/>
    <n v="29.47"/>
    <x v="2"/>
    <x v="0"/>
    <x v="0"/>
    <n v="1333028723"/>
    <n v="1330440323"/>
    <x v="0"/>
    <n v="34"/>
    <x v="1"/>
    <x v="39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n v="3.0000000000000001E-3"/>
    <n v="1"/>
    <x v="2"/>
    <x v="1"/>
    <x v="1"/>
    <n v="1401997790"/>
    <n v="1397677790"/>
    <x v="0"/>
    <n v="2"/>
    <x v="1"/>
    <x v="39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n v="0.104"/>
    <n v="63.1"/>
    <x v="2"/>
    <x v="0"/>
    <x v="0"/>
    <n v="1395158130"/>
    <n v="1392569730"/>
    <x v="0"/>
    <n v="33"/>
    <x v="1"/>
    <x v="39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n v="0"/>
    <x v="2"/>
    <x v="0"/>
    <x v="0"/>
    <n v="1359738000"/>
    <n v="1355489140"/>
    <x v="0"/>
    <n v="0"/>
    <x v="1"/>
    <x v="39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n v="0"/>
    <x v="2"/>
    <x v="0"/>
    <x v="0"/>
    <n v="1381006294"/>
    <n v="1379710294"/>
    <x v="0"/>
    <n v="0"/>
    <x v="1"/>
    <x v="39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n v="2E-3"/>
    <n v="1"/>
    <x v="2"/>
    <x v="5"/>
    <x v="5"/>
    <n v="1461530721"/>
    <n v="1460666721"/>
    <x v="0"/>
    <n v="1"/>
    <x v="1"/>
    <x v="39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0.14299999999999999"/>
    <n v="43.85"/>
    <x v="2"/>
    <x v="0"/>
    <x v="0"/>
    <n v="1362711728"/>
    <n v="1360119728"/>
    <x v="0"/>
    <n v="13"/>
    <x v="1"/>
    <x v="39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n v="0.03"/>
    <n v="75"/>
    <x v="2"/>
    <x v="0"/>
    <x v="0"/>
    <n v="1323994754"/>
    <n v="1321402754"/>
    <x v="0"/>
    <n v="2"/>
    <x v="1"/>
    <x v="39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7.9000000000000001E-2"/>
    <n v="45.97"/>
    <x v="2"/>
    <x v="0"/>
    <x v="0"/>
    <n v="1434092876"/>
    <n v="1431414476"/>
    <x v="0"/>
    <n v="36"/>
    <x v="1"/>
    <x v="39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3.0000000000000001E-3"/>
    <n v="10"/>
    <x v="2"/>
    <x v="0"/>
    <x v="0"/>
    <n v="1437149004"/>
    <n v="1434557004"/>
    <x v="0"/>
    <n v="1"/>
    <x v="1"/>
    <x v="39"/>
    <x v="3"/>
    <x v="39"/>
    <x v="2777"/>
    <d v="2015-07-17T16:03:24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n v="0.255"/>
    <n v="93.67"/>
    <x v="2"/>
    <x v="0"/>
    <x v="0"/>
    <n v="1409009306"/>
    <n v="1406417306"/>
    <x v="0"/>
    <n v="15"/>
    <x v="1"/>
    <x v="39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.1000000000000001E-2"/>
    <n v="53"/>
    <x v="2"/>
    <x v="0"/>
    <x v="0"/>
    <n v="1448204621"/>
    <n v="1445609021"/>
    <x v="0"/>
    <n v="1"/>
    <x v="1"/>
    <x v="39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n v="0"/>
    <n v="0"/>
    <x v="2"/>
    <x v="13"/>
    <x v="3"/>
    <n v="1489142688"/>
    <n v="1486550688"/>
    <x v="0"/>
    <n v="0"/>
    <x v="1"/>
    <x v="39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n v="1.0529999999999999"/>
    <n v="47"/>
    <x v="0"/>
    <x v="0"/>
    <x v="0"/>
    <n v="1423724400"/>
    <n v="1421274954"/>
    <x v="0"/>
    <n v="28"/>
    <x v="0"/>
    <x v="6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n v="1.2"/>
    <n v="66.67"/>
    <x v="0"/>
    <x v="0"/>
    <x v="0"/>
    <n v="1424149140"/>
    <n v="1421964718"/>
    <x v="0"/>
    <n v="18"/>
    <x v="0"/>
    <x v="6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.145"/>
    <n v="18.77"/>
    <x v="0"/>
    <x v="1"/>
    <x v="1"/>
    <n v="1429793446"/>
    <n v="1428583846"/>
    <x v="0"/>
    <n v="61"/>
    <x v="0"/>
    <x v="6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.19"/>
    <n v="66.11"/>
    <x v="0"/>
    <x v="0"/>
    <x v="0"/>
    <n v="1414608843"/>
    <n v="1412794443"/>
    <x v="0"/>
    <n v="108"/>
    <x v="0"/>
    <x v="6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n v="1.0469999999999999"/>
    <n v="36.86"/>
    <x v="0"/>
    <x v="0"/>
    <x v="0"/>
    <n v="1470430800"/>
    <n v="1467865967"/>
    <x v="0"/>
    <n v="142"/>
    <x v="0"/>
    <x v="6"/>
    <x v="1"/>
    <x v="6"/>
    <x v="2785"/>
    <d v="2016-08-05T21:00:00"/>
  </r>
  <r>
    <n v="2786"/>
    <s v="Fierce"/>
    <s v="A heart-melting farce about sex, art and the lovelorn lay-abouts of London-town."/>
    <n v="2500"/>
    <n v="2946"/>
    <n v="1.1779999999999999"/>
    <n v="39.81"/>
    <x v="0"/>
    <x v="1"/>
    <x v="1"/>
    <n v="1404913180"/>
    <n v="1403703580"/>
    <x v="0"/>
    <n v="74"/>
    <x v="0"/>
    <x v="6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.1970000000000001"/>
    <n v="31.5"/>
    <x v="0"/>
    <x v="0"/>
    <x v="0"/>
    <n v="1405658752"/>
    <n v="1403066752"/>
    <x v="0"/>
    <n v="38"/>
    <x v="0"/>
    <x v="6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n v="1.0249999999999999"/>
    <n v="102.5"/>
    <x v="0"/>
    <x v="0"/>
    <x v="0"/>
    <n v="1469811043"/>
    <n v="1467219043"/>
    <x v="0"/>
    <n v="20"/>
    <x v="0"/>
    <x v="6"/>
    <x v="1"/>
    <x v="6"/>
    <x v="2788"/>
    <d v="2016-07-29T16:50:43"/>
  </r>
  <r>
    <n v="2789"/>
    <s v="The Adventurers Club"/>
    <s v="BNT's Biggest Adventure So Far: Our 2015 full length production!"/>
    <n v="3000"/>
    <n v="3035"/>
    <n v="1.012"/>
    <n v="126.46"/>
    <x v="0"/>
    <x v="0"/>
    <x v="0"/>
    <n v="1426132800"/>
    <n v="1424477934"/>
    <x v="0"/>
    <n v="24"/>
    <x v="0"/>
    <x v="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.0529999999999999"/>
    <n v="47.88"/>
    <x v="0"/>
    <x v="0"/>
    <x v="0"/>
    <n v="1423693903"/>
    <n v="1421101903"/>
    <x v="0"/>
    <n v="66"/>
    <x v="0"/>
    <x v="6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.0249999999999999"/>
    <n v="73.209999999999994"/>
    <x v="0"/>
    <x v="0"/>
    <x v="0"/>
    <n v="1473393600"/>
    <n v="1470778559"/>
    <x v="0"/>
    <n v="28"/>
    <x v="0"/>
    <x v="6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n v="1.0760000000000001"/>
    <n v="89.67"/>
    <x v="0"/>
    <x v="0"/>
    <x v="0"/>
    <n v="1439357559"/>
    <n v="1435469559"/>
    <x v="0"/>
    <n v="24"/>
    <x v="0"/>
    <x v="6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n v="1.1060000000000001"/>
    <n v="151.46"/>
    <x v="0"/>
    <x v="2"/>
    <x v="2"/>
    <n v="1437473005"/>
    <n v="1434881005"/>
    <x v="0"/>
    <n v="73"/>
    <x v="0"/>
    <x v="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.5"/>
    <n v="25"/>
    <x v="0"/>
    <x v="1"/>
    <x v="1"/>
    <n v="1457031600"/>
    <n v="1455640559"/>
    <x v="0"/>
    <n v="3"/>
    <x v="0"/>
    <x v="6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n v="1.0429999999999999"/>
    <n v="36.5"/>
    <x v="0"/>
    <x v="0"/>
    <x v="0"/>
    <n v="1402095600"/>
    <n v="1400675841"/>
    <x v="0"/>
    <n v="20"/>
    <x v="0"/>
    <x v="6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n v="1.155"/>
    <n v="44"/>
    <x v="0"/>
    <x v="1"/>
    <x v="1"/>
    <n v="1404564028"/>
    <n v="1401972028"/>
    <x v="0"/>
    <n v="21"/>
    <x v="0"/>
    <x v="6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.026"/>
    <n v="87.36"/>
    <x v="0"/>
    <x v="1"/>
    <x v="1"/>
    <n v="1404858840"/>
    <n v="1402266840"/>
    <x v="0"/>
    <n v="94"/>
    <x v="0"/>
    <x v="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.014"/>
    <n v="36.47"/>
    <x v="0"/>
    <x v="1"/>
    <x v="1"/>
    <n v="1438358400"/>
    <n v="1437063121"/>
    <x v="0"/>
    <n v="139"/>
    <x v="0"/>
    <x v="6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n v="1.1659999999999999"/>
    <n v="44.86"/>
    <x v="0"/>
    <x v="1"/>
    <x v="1"/>
    <n v="1466179200"/>
    <n v="1463466070"/>
    <x v="0"/>
    <n v="130"/>
    <x v="0"/>
    <x v="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n v="1.33"/>
    <n v="42.9"/>
    <x v="0"/>
    <x v="1"/>
    <x v="1"/>
    <n v="1420377366"/>
    <n v="1415193366"/>
    <x v="0"/>
    <n v="31"/>
    <x v="0"/>
    <x v="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n v="1.3320000000000001"/>
    <n v="51.23"/>
    <x v="0"/>
    <x v="2"/>
    <x v="2"/>
    <n v="1412938800"/>
    <n v="1411019409"/>
    <x v="0"/>
    <n v="13"/>
    <x v="0"/>
    <x v="6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.018"/>
    <n v="33.94"/>
    <x v="0"/>
    <x v="1"/>
    <x v="1"/>
    <n v="1438875107"/>
    <n v="1436283107"/>
    <x v="0"/>
    <n v="90"/>
    <x v="0"/>
    <x v="6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.28"/>
    <n v="90.74"/>
    <x v="0"/>
    <x v="0"/>
    <x v="0"/>
    <n v="1437004800"/>
    <n v="1433295276"/>
    <x v="0"/>
    <n v="141"/>
    <x v="0"/>
    <x v="6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n v="1.1499999999999999"/>
    <n v="50"/>
    <x v="0"/>
    <x v="1"/>
    <x v="1"/>
    <n v="1411987990"/>
    <n v="1409395990"/>
    <x v="0"/>
    <n v="23"/>
    <x v="0"/>
    <x v="6"/>
    <x v="1"/>
    <x v="6"/>
    <x v="2804"/>
    <d v="2014-09-29T10:53:10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n v="1.1000000000000001"/>
    <n v="24.44"/>
    <x v="0"/>
    <x v="1"/>
    <x v="1"/>
    <n v="1440245273"/>
    <n v="1438085273"/>
    <x v="0"/>
    <n v="18"/>
    <x v="0"/>
    <x v="6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n v="1.121"/>
    <n v="44.25"/>
    <x v="0"/>
    <x v="1"/>
    <x v="1"/>
    <n v="1438772400"/>
    <n v="1435645490"/>
    <x v="0"/>
    <n v="76"/>
    <x v="0"/>
    <x v="6"/>
    <x v="1"/>
    <x v="6"/>
    <x v="2806"/>
    <d v="2015-08-05T11:00:00"/>
  </r>
  <r>
    <n v="2807"/>
    <s v="The Commission Theatre Co."/>
    <s v="Bringing Shakespeare back to the Playwrights"/>
    <n v="5000"/>
    <n v="6300"/>
    <n v="1.26"/>
    <n v="67.739999999999995"/>
    <x v="0"/>
    <x v="0"/>
    <x v="0"/>
    <n v="1435611438"/>
    <n v="1433019438"/>
    <x v="0"/>
    <n v="93"/>
    <x v="0"/>
    <x v="6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.002"/>
    <n v="65.38"/>
    <x v="0"/>
    <x v="0"/>
    <x v="0"/>
    <n v="1440274735"/>
    <n v="1437682735"/>
    <x v="0"/>
    <n v="69"/>
    <x v="0"/>
    <x v="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n v="1.024"/>
    <n v="121.9"/>
    <x v="0"/>
    <x v="0"/>
    <x v="0"/>
    <n v="1459348740"/>
    <n v="1458647725"/>
    <x v="0"/>
    <n v="21"/>
    <x v="0"/>
    <x v="6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.0820000000000001"/>
    <n v="47.46"/>
    <x v="0"/>
    <x v="0"/>
    <x v="0"/>
    <n v="1401595140"/>
    <n v="1398828064"/>
    <x v="0"/>
    <n v="57"/>
    <x v="0"/>
    <x v="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n v="1.0029999999999999"/>
    <n v="92.84"/>
    <x v="0"/>
    <x v="1"/>
    <x v="1"/>
    <n v="1424692503"/>
    <n v="1422100503"/>
    <x v="0"/>
    <n v="108"/>
    <x v="0"/>
    <x v="6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n v="1.133"/>
    <n v="68.25"/>
    <x v="0"/>
    <x v="5"/>
    <x v="5"/>
    <n v="1428292800"/>
    <n v="1424368298"/>
    <x v="0"/>
    <n v="83"/>
    <x v="0"/>
    <x v="6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n v="1.276"/>
    <n v="37.21"/>
    <x v="0"/>
    <x v="0"/>
    <x v="0"/>
    <n v="1481737761"/>
    <n v="1479577761"/>
    <x v="0"/>
    <n v="96"/>
    <x v="0"/>
    <x v="6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n v="1.077"/>
    <n v="25.25"/>
    <x v="0"/>
    <x v="1"/>
    <x v="1"/>
    <n v="1431164115"/>
    <n v="1428572115"/>
    <x v="0"/>
    <n v="64"/>
    <x v="0"/>
    <x v="6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n v="2.42"/>
    <n v="43.21"/>
    <x v="0"/>
    <x v="5"/>
    <x v="5"/>
    <n v="1470595109"/>
    <n v="1468003109"/>
    <x v="0"/>
    <n v="14"/>
    <x v="0"/>
    <x v="6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.4159999999999999"/>
    <n v="25.13"/>
    <x v="0"/>
    <x v="1"/>
    <x v="1"/>
    <n v="1438531200"/>
    <n v="1435921992"/>
    <x v="0"/>
    <n v="169"/>
    <x v="0"/>
    <x v="6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n v="1.3"/>
    <n v="23.64"/>
    <x v="0"/>
    <x v="1"/>
    <x v="1"/>
    <n v="1425136462"/>
    <n v="1421680462"/>
    <x v="0"/>
    <n v="33"/>
    <x v="0"/>
    <x v="6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n v="1.06"/>
    <n v="103.95"/>
    <x v="0"/>
    <x v="0"/>
    <x v="0"/>
    <n v="1443018086"/>
    <n v="1441290086"/>
    <x v="0"/>
    <n v="102"/>
    <x v="0"/>
    <x v="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n v="1.048"/>
    <n v="50.38"/>
    <x v="0"/>
    <x v="1"/>
    <x v="1"/>
    <n v="1434285409"/>
    <n v="1431693409"/>
    <x v="0"/>
    <n v="104"/>
    <x v="0"/>
    <x v="6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n v="1.36"/>
    <n v="13.6"/>
    <x v="0"/>
    <x v="1"/>
    <x v="1"/>
    <n v="1456444800"/>
    <n v="1454337589"/>
    <x v="0"/>
    <n v="20"/>
    <x v="0"/>
    <x v="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"/>
    <n v="28.57"/>
    <x v="0"/>
    <x v="1"/>
    <x v="1"/>
    <n v="1411510135"/>
    <n v="1408918135"/>
    <x v="0"/>
    <n v="35"/>
    <x v="0"/>
    <x v="6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n v="1"/>
    <n v="63.83"/>
    <x v="0"/>
    <x v="0"/>
    <x v="0"/>
    <n v="1427469892"/>
    <n v="1424881492"/>
    <x v="0"/>
    <n v="94"/>
    <x v="0"/>
    <x v="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.24"/>
    <n v="8.86"/>
    <x v="0"/>
    <x v="1"/>
    <x v="1"/>
    <n v="1427842740"/>
    <n v="1425428206"/>
    <x v="0"/>
    <n v="14"/>
    <x v="0"/>
    <x v="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n v="1.169"/>
    <n v="50.67"/>
    <x v="0"/>
    <x v="0"/>
    <x v="0"/>
    <n v="1434159780"/>
    <n v="1431412196"/>
    <x v="0"/>
    <n v="15"/>
    <x v="0"/>
    <x v="6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n v="1.0329999999999999"/>
    <n v="60.78"/>
    <x v="0"/>
    <x v="1"/>
    <x v="1"/>
    <n v="1449255686"/>
    <n v="1446663686"/>
    <x v="0"/>
    <n v="51"/>
    <x v="0"/>
    <x v="6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n v="1.0780000000000001"/>
    <n v="113.42"/>
    <x v="0"/>
    <x v="0"/>
    <x v="0"/>
    <n v="1436511600"/>
    <n v="1434415812"/>
    <x v="0"/>
    <n v="19"/>
    <x v="0"/>
    <x v="6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.2030000000000001"/>
    <n v="104.57"/>
    <x v="0"/>
    <x v="0"/>
    <x v="0"/>
    <n v="1464971400"/>
    <n v="1462379066"/>
    <x v="0"/>
    <n v="23"/>
    <x v="0"/>
    <x v="6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n v="1.004"/>
    <n v="98.31"/>
    <x v="0"/>
    <x v="1"/>
    <x v="1"/>
    <n v="1443826800"/>
    <n v="1441606869"/>
    <x v="0"/>
    <n v="97"/>
    <x v="0"/>
    <x v="6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n v="1.0649999999999999"/>
    <n v="35.04"/>
    <x v="0"/>
    <x v="1"/>
    <x v="1"/>
    <n v="1464863118"/>
    <n v="1462443918"/>
    <x v="0"/>
    <n v="76"/>
    <x v="0"/>
    <x v="6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n v="1"/>
    <n v="272.73"/>
    <x v="0"/>
    <x v="0"/>
    <x v="0"/>
    <n v="1399867140"/>
    <n v="1398802148"/>
    <x v="0"/>
    <n v="11"/>
    <x v="0"/>
    <x v="6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n v="1.107"/>
    <n v="63.85"/>
    <x v="0"/>
    <x v="0"/>
    <x v="0"/>
    <n v="1437076070"/>
    <n v="1434484070"/>
    <x v="0"/>
    <n v="52"/>
    <x v="0"/>
    <x v="6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n v="1.147"/>
    <n v="30.19"/>
    <x v="0"/>
    <x v="1"/>
    <x v="1"/>
    <n v="1416780000"/>
    <n v="1414342894"/>
    <x v="0"/>
    <n v="95"/>
    <x v="0"/>
    <x v="6"/>
    <x v="1"/>
    <x v="6"/>
    <x v="2832"/>
    <d v="2014-11-23T22:00:00"/>
  </r>
  <r>
    <n v="2833"/>
    <s v="Star Man Rocket Man"/>
    <s v="A new play about exploring outer space"/>
    <n v="2700"/>
    <n v="2923"/>
    <n v="1.083"/>
    <n v="83.51"/>
    <x v="0"/>
    <x v="0"/>
    <x v="0"/>
    <n v="1444528800"/>
    <n v="1442804633"/>
    <x v="0"/>
    <n v="35"/>
    <x v="0"/>
    <x v="6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n v="1.7"/>
    <n v="64.760000000000005"/>
    <x v="0"/>
    <x v="1"/>
    <x v="1"/>
    <n v="1422658930"/>
    <n v="1421362930"/>
    <x v="0"/>
    <n v="21"/>
    <x v="0"/>
    <x v="6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n v="1.871"/>
    <n v="20.12"/>
    <x v="0"/>
    <x v="1"/>
    <x v="1"/>
    <n v="1449273600"/>
    <n v="1446742417"/>
    <x v="0"/>
    <n v="93"/>
    <x v="0"/>
    <x v="6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.0780000000000001"/>
    <n v="44.09"/>
    <x v="0"/>
    <x v="0"/>
    <x v="0"/>
    <n v="1487393940"/>
    <n v="1484115418"/>
    <x v="0"/>
    <n v="11"/>
    <x v="0"/>
    <x v="6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"/>
    <n v="40.479999999999997"/>
    <x v="0"/>
    <x v="5"/>
    <x v="5"/>
    <n v="1449701284"/>
    <n v="1446241684"/>
    <x v="0"/>
    <n v="21"/>
    <x v="0"/>
    <x v="6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.2030000000000001"/>
    <n v="44.54"/>
    <x v="0"/>
    <x v="0"/>
    <x v="0"/>
    <n v="1407967200"/>
    <n v="1406039696"/>
    <x v="0"/>
    <n v="54"/>
    <x v="0"/>
    <x v="6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.1140000000000001"/>
    <n v="125.81"/>
    <x v="0"/>
    <x v="0"/>
    <x v="0"/>
    <n v="1408942740"/>
    <n v="1406958354"/>
    <x v="0"/>
    <n v="31"/>
    <x v="0"/>
    <x v="6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.04"/>
    <n v="19.7"/>
    <x v="0"/>
    <x v="1"/>
    <x v="1"/>
    <n v="1426698000"/>
    <n v="1424825479"/>
    <x v="0"/>
    <n v="132"/>
    <x v="0"/>
    <x v="6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n v="0.01"/>
    <n v="10"/>
    <x v="2"/>
    <x v="1"/>
    <x v="1"/>
    <n v="1450032297"/>
    <n v="1444844697"/>
    <x v="0"/>
    <n v="1"/>
    <x v="1"/>
    <x v="6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n v="0"/>
    <n v="0"/>
    <x v="2"/>
    <x v="1"/>
    <x v="1"/>
    <n v="1403348400"/>
    <n v="1401058295"/>
    <x v="0"/>
    <n v="0"/>
    <x v="1"/>
    <x v="6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n v="0"/>
    <x v="2"/>
    <x v="0"/>
    <x v="0"/>
    <n v="1465790400"/>
    <n v="1462210950"/>
    <x v="0"/>
    <n v="0"/>
    <x v="1"/>
    <x v="6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n v="5.5E-2"/>
    <n v="30"/>
    <x v="2"/>
    <x v="15"/>
    <x v="3"/>
    <n v="1483535180"/>
    <n v="1480943180"/>
    <x v="0"/>
    <n v="1"/>
    <x v="1"/>
    <x v="6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0.315"/>
    <n v="60.67"/>
    <x v="2"/>
    <x v="0"/>
    <x v="0"/>
    <n v="1433723033"/>
    <n v="1428539033"/>
    <x v="0"/>
    <n v="39"/>
    <x v="1"/>
    <x v="6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n v="0"/>
    <x v="2"/>
    <x v="0"/>
    <x v="0"/>
    <n v="1432917394"/>
    <n v="1429029394"/>
    <x v="0"/>
    <n v="0"/>
    <x v="1"/>
    <x v="6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n v="0"/>
    <n v="0"/>
    <x v="2"/>
    <x v="0"/>
    <x v="0"/>
    <n v="1464031265"/>
    <n v="1458847265"/>
    <x v="0"/>
    <n v="0"/>
    <x v="1"/>
    <x v="6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2E-3"/>
    <n v="23.33"/>
    <x v="2"/>
    <x v="0"/>
    <x v="0"/>
    <n v="1432913659"/>
    <n v="1430321659"/>
    <x v="0"/>
    <n v="3"/>
    <x v="1"/>
    <x v="6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n v="0.01"/>
    <n v="5"/>
    <x v="2"/>
    <x v="1"/>
    <x v="1"/>
    <n v="1461406600"/>
    <n v="1458814600"/>
    <x v="0"/>
    <n v="1"/>
    <x v="1"/>
    <x v="6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3.9E-2"/>
    <n v="23.92"/>
    <x v="2"/>
    <x v="0"/>
    <x v="0"/>
    <n v="1409962211"/>
    <n v="1407370211"/>
    <x v="0"/>
    <n v="13"/>
    <x v="1"/>
    <x v="6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n v="0"/>
    <x v="2"/>
    <x v="17"/>
    <x v="3"/>
    <n v="1454109420"/>
    <n v="1453334629"/>
    <x v="0"/>
    <n v="0"/>
    <x v="1"/>
    <x v="6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n v="1.9E-2"/>
    <n v="15.83"/>
    <x v="2"/>
    <x v="0"/>
    <x v="0"/>
    <n v="1403312703"/>
    <n v="1400720703"/>
    <x v="0"/>
    <n v="6"/>
    <x v="1"/>
    <x v="6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n v="0"/>
    <x v="2"/>
    <x v="5"/>
    <x v="5"/>
    <n v="1410669297"/>
    <n v="1405485297"/>
    <x v="0"/>
    <n v="0"/>
    <x v="1"/>
    <x v="6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n v="0.41699999999999998"/>
    <n v="29.79"/>
    <x v="2"/>
    <x v="1"/>
    <x v="1"/>
    <n v="1431018719"/>
    <n v="1429290719"/>
    <x v="0"/>
    <n v="14"/>
    <x v="1"/>
    <x v="6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n v="0.5"/>
    <n v="60"/>
    <x v="2"/>
    <x v="0"/>
    <x v="0"/>
    <n v="1454110440"/>
    <n v="1451607071"/>
    <x v="0"/>
    <n v="5"/>
    <x v="1"/>
    <x v="6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n v="4.9000000000000002E-2"/>
    <n v="24.33"/>
    <x v="2"/>
    <x v="0"/>
    <x v="0"/>
    <n v="1439069640"/>
    <n v="1433897647"/>
    <x v="0"/>
    <n v="6"/>
    <x v="1"/>
    <x v="6"/>
    <x v="1"/>
    <x v="6"/>
    <x v="2856"/>
    <d v="2015-08-08T21:34:00"/>
  </r>
  <r>
    <n v="2857"/>
    <s v="Los Tradicionales"/>
    <s v="Somos una compaÃ±Ã­a de teatro independiente. Y en el 2017 queremos arrancar con el montaje de 3 obras._x000d_3 elencos, 3 espacios."/>
    <n v="38000"/>
    <n v="7500"/>
    <n v="0.19700000000000001"/>
    <n v="500"/>
    <x v="2"/>
    <x v="14"/>
    <x v="10"/>
    <n v="1487613600"/>
    <n v="1482444295"/>
    <x v="0"/>
    <n v="15"/>
    <x v="1"/>
    <x v="6"/>
    <x v="1"/>
    <x v="6"/>
    <x v="2857"/>
    <d v="2017-02-20T18:00:00"/>
  </r>
  <r>
    <n v="2858"/>
    <s v="Gay Party Superposh 'Winter Wonderland'"/>
    <s v="Een Gay Party in het centrum van Amersfoort. _x000d_Een geweldige avond uit, met een show, optredens en DJ's."/>
    <n v="1000"/>
    <n v="0"/>
    <n v="0"/>
    <n v="0"/>
    <x v="2"/>
    <x v="9"/>
    <x v="3"/>
    <n v="1417778880"/>
    <n v="1415711095"/>
    <x v="0"/>
    <n v="0"/>
    <x v="1"/>
    <x v="6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n v="1.7999999999999999E-2"/>
    <n v="35"/>
    <x v="2"/>
    <x v="2"/>
    <x v="2"/>
    <n v="1444984904"/>
    <n v="1439800904"/>
    <x v="0"/>
    <n v="1"/>
    <x v="1"/>
    <x v="6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n v="6.7000000000000004E-2"/>
    <n v="29.56"/>
    <x v="2"/>
    <x v="0"/>
    <x v="0"/>
    <n v="1466363576"/>
    <n v="1461179576"/>
    <x v="0"/>
    <n v="9"/>
    <x v="1"/>
    <x v="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n v="0.32"/>
    <n v="26.67"/>
    <x v="2"/>
    <x v="2"/>
    <x v="2"/>
    <n v="1443103848"/>
    <n v="1441894248"/>
    <x v="0"/>
    <n v="3"/>
    <x v="1"/>
    <x v="6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n v="4.0000000000000001E-3"/>
    <n v="18.329999999999998"/>
    <x v="2"/>
    <x v="0"/>
    <x v="0"/>
    <n v="1403636229"/>
    <n v="1401044229"/>
    <x v="0"/>
    <n v="3"/>
    <x v="1"/>
    <x v="6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n v="0"/>
    <n v="20"/>
    <x v="2"/>
    <x v="0"/>
    <x v="0"/>
    <n v="1410279123"/>
    <n v="1405095123"/>
    <x v="0"/>
    <n v="1"/>
    <x v="1"/>
    <x v="6"/>
    <x v="1"/>
    <x v="6"/>
    <x v="2863"/>
    <d v="2014-09-09T16:12:03"/>
  </r>
  <r>
    <n v="2864"/>
    <s v="'Haunting Julia' by Alan Ayckbourn"/>
    <s v="Accessible, original theatre for all!"/>
    <n v="2500"/>
    <n v="40"/>
    <n v="1.6E-2"/>
    <n v="13.33"/>
    <x v="2"/>
    <x v="1"/>
    <x v="1"/>
    <n v="1437139080"/>
    <n v="1434552207"/>
    <x v="0"/>
    <n v="3"/>
    <x v="1"/>
    <x v="6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n v="0"/>
    <n v="0"/>
    <x v="2"/>
    <x v="0"/>
    <x v="0"/>
    <n v="1420512259"/>
    <n v="1415328259"/>
    <x v="0"/>
    <n v="0"/>
    <x v="1"/>
    <x v="6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n v="8.9999999999999993E-3"/>
    <n v="22.5"/>
    <x v="2"/>
    <x v="0"/>
    <x v="0"/>
    <n v="1476482400"/>
    <n v="1473893721"/>
    <x v="0"/>
    <n v="2"/>
    <x v="1"/>
    <x v="6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n v="0.20200000000000001"/>
    <n v="50.4"/>
    <x v="2"/>
    <x v="0"/>
    <x v="0"/>
    <n v="1467604800"/>
    <n v="1465533672"/>
    <x v="0"/>
    <n v="10"/>
    <x v="1"/>
    <x v="6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0.42"/>
    <n v="105.03"/>
    <x v="2"/>
    <x v="0"/>
    <x v="0"/>
    <n v="1475697054"/>
    <n v="1473105054"/>
    <x v="0"/>
    <n v="60"/>
    <x v="1"/>
    <x v="6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8.9999999999999993E-3"/>
    <n v="35.4"/>
    <x v="2"/>
    <x v="0"/>
    <x v="0"/>
    <n v="1468937681"/>
    <n v="1466345681"/>
    <x v="0"/>
    <n v="5"/>
    <x v="1"/>
    <x v="6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0.15"/>
    <n v="83.33"/>
    <x v="2"/>
    <x v="0"/>
    <x v="0"/>
    <n v="1400301165"/>
    <n v="1397709165"/>
    <x v="0"/>
    <n v="9"/>
    <x v="1"/>
    <x v="6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n v="4.7E-2"/>
    <n v="35.92"/>
    <x v="2"/>
    <x v="0"/>
    <x v="0"/>
    <n v="1419183813"/>
    <n v="1417455813"/>
    <x v="0"/>
    <n v="13"/>
    <x v="1"/>
    <x v="6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n v="0"/>
    <n v="0"/>
    <x v="2"/>
    <x v="0"/>
    <x v="0"/>
    <n v="1434768438"/>
    <n v="1429584438"/>
    <x v="0"/>
    <n v="0"/>
    <x v="1"/>
    <x v="6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0.38100000000000001"/>
    <n v="119.13"/>
    <x v="2"/>
    <x v="0"/>
    <x v="0"/>
    <n v="1422473831"/>
    <n v="1419881831"/>
    <x v="0"/>
    <n v="8"/>
    <x v="1"/>
    <x v="6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n v="5.3999999999999999E-2"/>
    <n v="90.33"/>
    <x v="2"/>
    <x v="0"/>
    <x v="0"/>
    <n v="1484684186"/>
    <n v="1482092186"/>
    <x v="0"/>
    <n v="3"/>
    <x v="1"/>
    <x v="6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n v="0"/>
    <n v="2.33"/>
    <x v="2"/>
    <x v="0"/>
    <x v="0"/>
    <n v="1462417493"/>
    <n v="1459825493"/>
    <x v="0"/>
    <n v="3"/>
    <x v="1"/>
    <x v="6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n v="0"/>
    <n v="0"/>
    <x v="2"/>
    <x v="0"/>
    <x v="0"/>
    <n v="1437069079"/>
    <n v="1434477079"/>
    <x v="0"/>
    <n v="0"/>
    <x v="1"/>
    <x v="6"/>
    <x v="1"/>
    <x v="6"/>
    <x v="2876"/>
    <d v="2015-07-16T17:51:19"/>
  </r>
  <r>
    <n v="2877"/>
    <s v="COLLABORATION: WARHOL &amp; BASQUIAT"/>
    <s v="Two of the 20th Centuryâ€™s Greatest Artists _x000d_navigate the perilous terrain of Art &amp; Fame _x000d_in a historic Collaboration."/>
    <n v="6000"/>
    <n v="650"/>
    <n v="0.108"/>
    <n v="108.33"/>
    <x v="2"/>
    <x v="0"/>
    <x v="0"/>
    <n v="1480525200"/>
    <n v="1477781724"/>
    <x v="0"/>
    <n v="6"/>
    <x v="1"/>
    <x v="6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.1000000000000001E-2"/>
    <n v="15.75"/>
    <x v="2"/>
    <x v="1"/>
    <x v="1"/>
    <n v="1435934795"/>
    <n v="1430750795"/>
    <x v="0"/>
    <n v="4"/>
    <x v="1"/>
    <x v="6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n v="3.0000000000000001E-3"/>
    <n v="29"/>
    <x v="2"/>
    <x v="0"/>
    <x v="0"/>
    <n v="1453310661"/>
    <n v="1450718661"/>
    <x v="0"/>
    <n v="1"/>
    <x v="1"/>
    <x v="6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n v="0.23300000000000001"/>
    <n v="96.55"/>
    <x v="2"/>
    <x v="0"/>
    <x v="0"/>
    <n v="1440090300"/>
    <n v="1436305452"/>
    <x v="0"/>
    <n v="29"/>
    <x v="1"/>
    <x v="6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n v="0"/>
    <x v="2"/>
    <x v="0"/>
    <x v="0"/>
    <n v="1417620036"/>
    <n v="1412432436"/>
    <x v="0"/>
    <n v="0"/>
    <x v="1"/>
    <x v="6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0.33600000000000002"/>
    <n v="63"/>
    <x v="2"/>
    <x v="0"/>
    <x v="0"/>
    <n v="1462112318"/>
    <n v="1459520318"/>
    <x v="0"/>
    <n v="4"/>
    <x v="1"/>
    <x v="6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0.191"/>
    <n v="381.6"/>
    <x v="2"/>
    <x v="0"/>
    <x v="0"/>
    <n v="1454734740"/>
    <n v="1451684437"/>
    <x v="0"/>
    <n v="5"/>
    <x v="1"/>
    <x v="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n v="4.0000000000000001E-3"/>
    <n v="46.25"/>
    <x v="2"/>
    <x v="0"/>
    <x v="0"/>
    <n v="1417800435"/>
    <n v="1415208435"/>
    <x v="0"/>
    <n v="4"/>
    <x v="1"/>
    <x v="6"/>
    <x v="1"/>
    <x v="6"/>
    <x v="2884"/>
    <d v="2014-12-05T17:27:15"/>
  </r>
  <r>
    <n v="2885"/>
    <s v="The Wedding"/>
    <s v="An historic and proud work of Polish nationalistic literature performed on stage."/>
    <n v="400"/>
    <n v="130"/>
    <n v="0.32500000000000001"/>
    <n v="26"/>
    <x v="2"/>
    <x v="0"/>
    <x v="0"/>
    <n v="1426294201"/>
    <n v="1423705801"/>
    <x v="0"/>
    <n v="5"/>
    <x v="1"/>
    <x v="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0.05"/>
    <n v="10"/>
    <x v="2"/>
    <x v="0"/>
    <x v="0"/>
    <n v="1442635140"/>
    <n v="1442243484"/>
    <x v="0"/>
    <n v="1"/>
    <x v="1"/>
    <x v="6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2E-3"/>
    <n v="5"/>
    <x v="2"/>
    <x v="0"/>
    <x v="0"/>
    <n v="1420971324"/>
    <n v="1418379324"/>
    <x v="0"/>
    <n v="1"/>
    <x v="1"/>
    <x v="6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n v="0"/>
    <x v="2"/>
    <x v="0"/>
    <x v="0"/>
    <n v="1413608340"/>
    <n v="1412945440"/>
    <x v="0"/>
    <n v="0"/>
    <x v="1"/>
    <x v="6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n v="0.38100000000000001"/>
    <n v="81.569999999999993"/>
    <x v="2"/>
    <x v="0"/>
    <x v="0"/>
    <n v="1409344985"/>
    <n v="1406752985"/>
    <x v="0"/>
    <n v="14"/>
    <x v="1"/>
    <x v="6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n v="1.0999999999999999E-2"/>
    <n v="7"/>
    <x v="2"/>
    <x v="0"/>
    <x v="0"/>
    <n v="1407553200"/>
    <n v="1405100992"/>
    <x v="0"/>
    <n v="3"/>
    <x v="1"/>
    <x v="6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n v="2.7E-2"/>
    <n v="27.3"/>
    <x v="2"/>
    <x v="0"/>
    <x v="0"/>
    <n v="1460751128"/>
    <n v="1455570728"/>
    <x v="0"/>
    <n v="10"/>
    <x v="1"/>
    <x v="6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n v="9.0999999999999998E-2"/>
    <n v="29.41"/>
    <x v="2"/>
    <x v="0"/>
    <x v="0"/>
    <n v="1409000400"/>
    <n v="1408381704"/>
    <x v="0"/>
    <n v="17"/>
    <x v="1"/>
    <x v="6"/>
    <x v="1"/>
    <x v="6"/>
    <x v="2892"/>
    <d v="2014-08-25T21:00:00"/>
  </r>
  <r>
    <n v="2893"/>
    <s v="REDISCOVERING KIA THE PLAY"/>
    <s v="Fundraising for REDISCOVERING KIA THE PLAY"/>
    <n v="5000"/>
    <n v="25"/>
    <n v="5.0000000000000001E-3"/>
    <n v="12.5"/>
    <x v="2"/>
    <x v="0"/>
    <x v="0"/>
    <n v="1420768800"/>
    <n v="1415644395"/>
    <x v="0"/>
    <n v="2"/>
    <x v="1"/>
    <x v="6"/>
    <x v="1"/>
    <x v="6"/>
    <x v="2893"/>
    <d v="2015-01-09T02:00:00"/>
  </r>
  <r>
    <n v="2894"/>
    <s v="How Could You Do This To Me (The Stage Play)"/>
    <s v="This Is A Story About A Woman A Man And A Woman"/>
    <n v="50000"/>
    <n v="0"/>
    <n v="0"/>
    <n v="0"/>
    <x v="2"/>
    <x v="0"/>
    <x v="0"/>
    <n v="1428100815"/>
    <n v="1422920415"/>
    <x v="0"/>
    <n v="0"/>
    <x v="1"/>
    <x v="6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4.5999999999999999E-2"/>
    <n v="5.75"/>
    <x v="2"/>
    <x v="0"/>
    <x v="0"/>
    <n v="1403470800"/>
    <n v="1403356792"/>
    <x v="0"/>
    <n v="4"/>
    <x v="1"/>
    <x v="6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d_We believe. Do you?"/>
    <n v="3000"/>
    <n v="625"/>
    <n v="0.20799999999999999"/>
    <n v="52.08"/>
    <x v="2"/>
    <x v="0"/>
    <x v="0"/>
    <n v="1481522400"/>
    <n v="1480283321"/>
    <x v="0"/>
    <n v="12"/>
    <x v="1"/>
    <x v="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n v="4.5999999999999999E-2"/>
    <n v="183.33"/>
    <x v="2"/>
    <x v="0"/>
    <x v="0"/>
    <n v="1444577345"/>
    <n v="1441985458"/>
    <x v="0"/>
    <n v="3"/>
    <x v="1"/>
    <x v="6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n v="4.2000000000000003E-2"/>
    <n v="26.33"/>
    <x v="2"/>
    <x v="0"/>
    <x v="0"/>
    <n v="1446307053"/>
    <n v="1443715053"/>
    <x v="0"/>
    <n v="12"/>
    <x v="1"/>
    <x v="6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n v="0"/>
    <n v="0"/>
    <x v="2"/>
    <x v="0"/>
    <x v="0"/>
    <n v="1469325158"/>
    <n v="1464141158"/>
    <x v="0"/>
    <n v="0"/>
    <x v="1"/>
    <x v="6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0.61899999999999999"/>
    <n v="486.43"/>
    <x v="2"/>
    <x v="0"/>
    <x v="0"/>
    <n v="1407562632"/>
    <n v="1404970632"/>
    <x v="0"/>
    <n v="7"/>
    <x v="1"/>
    <x v="6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n v="8.0000000000000002E-3"/>
    <n v="3"/>
    <x v="2"/>
    <x v="0"/>
    <x v="0"/>
    <n v="1423345339"/>
    <n v="1418161339"/>
    <x v="0"/>
    <n v="2"/>
    <x v="1"/>
    <x v="6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n v="0"/>
    <n v="25"/>
    <x v="2"/>
    <x v="0"/>
    <x v="0"/>
    <n v="1440412396"/>
    <n v="1437820396"/>
    <x v="0"/>
    <n v="1"/>
    <x v="1"/>
    <x v="6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8.0000000000000002E-3"/>
    <n v="9.75"/>
    <x v="2"/>
    <x v="0"/>
    <x v="0"/>
    <n v="1441771218"/>
    <n v="1436587218"/>
    <x v="0"/>
    <n v="4"/>
    <x v="1"/>
    <x v="6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n v="0.05"/>
    <n v="18.75"/>
    <x v="2"/>
    <x v="1"/>
    <x v="1"/>
    <n v="1415534400"/>
    <n v="1414538031"/>
    <x v="0"/>
    <n v="4"/>
    <x v="1"/>
    <x v="6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n v="0.17799999999999999"/>
    <n v="36.590000000000003"/>
    <x v="2"/>
    <x v="0"/>
    <x v="0"/>
    <n v="1473211313"/>
    <n v="1472001713"/>
    <x v="0"/>
    <n v="17"/>
    <x v="1"/>
    <x v="6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n v="9.4E-2"/>
    <n v="80.709999999999994"/>
    <x v="2"/>
    <x v="0"/>
    <x v="0"/>
    <n v="1438390800"/>
    <n v="1436888066"/>
    <x v="0"/>
    <n v="7"/>
    <x v="1"/>
    <x v="6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n v="1E-3"/>
    <n v="1"/>
    <x v="2"/>
    <x v="0"/>
    <x v="0"/>
    <n v="1463259837"/>
    <n v="1458075837"/>
    <x v="0"/>
    <n v="2"/>
    <x v="1"/>
    <x v="6"/>
    <x v="1"/>
    <x v="6"/>
    <x v="2907"/>
    <d v="2016-05-14T21:03:57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n v="2.8000000000000001E-2"/>
    <n v="52.8"/>
    <x v="2"/>
    <x v="0"/>
    <x v="0"/>
    <n v="1465407219"/>
    <n v="1462815219"/>
    <x v="0"/>
    <n v="5"/>
    <x v="1"/>
    <x v="6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n v="20"/>
    <x v="2"/>
    <x v="0"/>
    <x v="0"/>
    <n v="1416944760"/>
    <n v="1413527001"/>
    <x v="0"/>
    <n v="1"/>
    <x v="1"/>
    <x v="6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n v="0"/>
    <n v="1"/>
    <x v="2"/>
    <x v="1"/>
    <x v="1"/>
    <n v="1434139887"/>
    <n v="1428955887"/>
    <x v="0"/>
    <n v="1"/>
    <x v="1"/>
    <x v="6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0.36499999999999999"/>
    <n v="46.93"/>
    <x v="2"/>
    <x v="0"/>
    <x v="0"/>
    <n v="1435429626"/>
    <n v="1431973626"/>
    <x v="0"/>
    <n v="14"/>
    <x v="1"/>
    <x v="6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n v="0.14099999999999999"/>
    <n v="78.08"/>
    <x v="2"/>
    <x v="0"/>
    <x v="0"/>
    <n v="1452827374"/>
    <n v="1450235374"/>
    <x v="0"/>
    <n v="26"/>
    <x v="1"/>
    <x v="6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n v="0"/>
    <n v="1"/>
    <x v="2"/>
    <x v="0"/>
    <x v="0"/>
    <n v="1410041339"/>
    <n v="1404857339"/>
    <x v="0"/>
    <n v="2"/>
    <x v="1"/>
    <x v="6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n v="0"/>
    <n v="1"/>
    <x v="2"/>
    <x v="1"/>
    <x v="1"/>
    <n v="1426365994"/>
    <n v="1421185594"/>
    <x v="0"/>
    <n v="1"/>
    <x v="1"/>
    <x v="6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n v="0.61099999999999999"/>
    <n v="203.67"/>
    <x v="2"/>
    <x v="1"/>
    <x v="1"/>
    <n v="1458117190"/>
    <n v="1455528790"/>
    <x v="0"/>
    <n v="3"/>
    <x v="1"/>
    <x v="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n v="7.8E-2"/>
    <n v="20.71"/>
    <x v="2"/>
    <x v="1"/>
    <x v="1"/>
    <n v="1400498789"/>
    <n v="1398511589"/>
    <x v="0"/>
    <n v="7"/>
    <x v="1"/>
    <x v="6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n v="0.219"/>
    <n v="48.56"/>
    <x v="2"/>
    <x v="0"/>
    <x v="0"/>
    <n v="1442381847"/>
    <n v="1440826647"/>
    <x v="0"/>
    <n v="9"/>
    <x v="1"/>
    <x v="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n v="0.27200000000000002"/>
    <n v="68.099999999999994"/>
    <x v="2"/>
    <x v="0"/>
    <x v="0"/>
    <n v="1446131207"/>
    <n v="1443712007"/>
    <x v="0"/>
    <n v="20"/>
    <x v="1"/>
    <x v="6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n v="8.5000000000000006E-2"/>
    <n v="8.5"/>
    <x v="2"/>
    <x v="0"/>
    <x v="0"/>
    <n v="1407250329"/>
    <n v="1404658329"/>
    <x v="0"/>
    <n v="6"/>
    <x v="1"/>
    <x v="6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n v="0.26800000000000002"/>
    <n v="51.62"/>
    <x v="2"/>
    <x v="5"/>
    <x v="5"/>
    <n v="1427306470"/>
    <n v="1424718070"/>
    <x v="0"/>
    <n v="13"/>
    <x v="1"/>
    <x v="6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n v="1.29"/>
    <n v="43"/>
    <x v="0"/>
    <x v="0"/>
    <x v="0"/>
    <n v="1411679804"/>
    <n v="1409087804"/>
    <x v="0"/>
    <n v="3"/>
    <x v="0"/>
    <x v="40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n v="1"/>
    <n v="83.33"/>
    <x v="0"/>
    <x v="1"/>
    <x v="1"/>
    <n v="1431982727"/>
    <n v="1428094727"/>
    <x v="0"/>
    <n v="6"/>
    <x v="0"/>
    <x v="40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n v="1"/>
    <n v="30"/>
    <x v="0"/>
    <x v="0"/>
    <x v="0"/>
    <n v="1422068400"/>
    <n v="1420774779"/>
    <x v="0"/>
    <n v="10"/>
    <x v="0"/>
    <x v="4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n v="1.032"/>
    <n v="175.51"/>
    <x v="0"/>
    <x v="0"/>
    <x v="0"/>
    <n v="1431143940"/>
    <n v="1428585710"/>
    <x v="0"/>
    <n v="147"/>
    <x v="0"/>
    <x v="40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.024"/>
    <n v="231.66"/>
    <x v="0"/>
    <x v="0"/>
    <x v="0"/>
    <n v="1410444068"/>
    <n v="1407852068"/>
    <x v="0"/>
    <n v="199"/>
    <x v="0"/>
    <x v="40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n v="1.25"/>
    <n v="75"/>
    <x v="0"/>
    <x v="0"/>
    <x v="0"/>
    <n v="1424715779"/>
    <n v="1423506179"/>
    <x v="0"/>
    <n v="50"/>
    <x v="0"/>
    <x v="40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n v="1.3080000000000001"/>
    <n v="112.14"/>
    <x v="0"/>
    <x v="0"/>
    <x v="0"/>
    <n v="1405400400"/>
    <n v="1402934629"/>
    <x v="0"/>
    <n v="21"/>
    <x v="0"/>
    <x v="40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n v="1"/>
    <n v="41.67"/>
    <x v="0"/>
    <x v="0"/>
    <x v="0"/>
    <n v="1457135846"/>
    <n v="1454543846"/>
    <x v="0"/>
    <n v="24"/>
    <x v="0"/>
    <x v="40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.0209999999999999"/>
    <n v="255.17"/>
    <x v="0"/>
    <x v="0"/>
    <x v="0"/>
    <n v="1401024758"/>
    <n v="1398432758"/>
    <x v="0"/>
    <n v="32"/>
    <x v="0"/>
    <x v="40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n v="1.0089999999999999"/>
    <n v="162.77000000000001"/>
    <x v="0"/>
    <x v="1"/>
    <x v="1"/>
    <n v="1431007264"/>
    <n v="1428415264"/>
    <x v="0"/>
    <n v="62"/>
    <x v="0"/>
    <x v="40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n v="1.06"/>
    <n v="88.33"/>
    <x v="0"/>
    <x v="5"/>
    <x v="5"/>
    <n v="1410761280"/>
    <n v="1408604363"/>
    <x v="0"/>
    <n v="9"/>
    <x v="0"/>
    <x v="40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.0509999999999999"/>
    <n v="85.74"/>
    <x v="0"/>
    <x v="2"/>
    <x v="2"/>
    <n v="1424516400"/>
    <n v="1421812637"/>
    <x v="0"/>
    <n v="38"/>
    <x v="0"/>
    <x v="40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.028"/>
    <n v="47.57"/>
    <x v="0"/>
    <x v="0"/>
    <x v="0"/>
    <n v="1465081053"/>
    <n v="1462489053"/>
    <x v="0"/>
    <n v="54"/>
    <x v="0"/>
    <x v="40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n v="1.08"/>
    <n v="72.97"/>
    <x v="0"/>
    <x v="5"/>
    <x v="5"/>
    <n v="1402845364"/>
    <n v="1400253364"/>
    <x v="0"/>
    <n v="37"/>
    <x v="0"/>
    <x v="40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n v="1.0089999999999999"/>
    <n v="90.54"/>
    <x v="0"/>
    <x v="0"/>
    <x v="0"/>
    <n v="1472490000"/>
    <n v="1467468008"/>
    <x v="0"/>
    <n v="39"/>
    <x v="0"/>
    <x v="40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n v="1.28"/>
    <n v="37.65"/>
    <x v="0"/>
    <x v="0"/>
    <x v="0"/>
    <n v="1413176340"/>
    <n v="1412091423"/>
    <x v="0"/>
    <n v="34"/>
    <x v="0"/>
    <x v="40"/>
    <x v="1"/>
    <x v="40"/>
    <x v="2936"/>
    <d v="2014-10-13T04:59:00"/>
  </r>
  <r>
    <n v="2937"/>
    <s v="UCAS"/>
    <s v="UCAS is a new British musical premiering at the Edinburgh Fringe Festival 2014."/>
    <n v="1500"/>
    <n v="2000"/>
    <n v="1.333"/>
    <n v="36.36"/>
    <x v="0"/>
    <x v="1"/>
    <x v="1"/>
    <n v="1405249113"/>
    <n v="1402657113"/>
    <x v="0"/>
    <n v="55"/>
    <x v="0"/>
    <x v="40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n v="1.014"/>
    <n v="126.72"/>
    <x v="0"/>
    <x v="0"/>
    <x v="0"/>
    <n v="1422636814"/>
    <n v="1420044814"/>
    <x v="0"/>
    <n v="32"/>
    <x v="0"/>
    <x v="40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.0289999999999999"/>
    <n v="329.2"/>
    <x v="0"/>
    <x v="0"/>
    <x v="0"/>
    <n v="1409187600"/>
    <n v="1406316312"/>
    <x v="0"/>
    <n v="25"/>
    <x v="0"/>
    <x v="40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n v="1.0720000000000001"/>
    <n v="81.239999999999995"/>
    <x v="0"/>
    <x v="0"/>
    <x v="0"/>
    <n v="1421606018"/>
    <n v="1418150018"/>
    <x v="0"/>
    <n v="33"/>
    <x v="0"/>
    <x v="40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n v="0"/>
    <n v="1"/>
    <x v="2"/>
    <x v="0"/>
    <x v="0"/>
    <n v="1425250955"/>
    <n v="1422658955"/>
    <x v="0"/>
    <n v="1"/>
    <x v="1"/>
    <x v="38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n v="0.20399999999999999"/>
    <n v="202.23"/>
    <x v="2"/>
    <x v="5"/>
    <x v="5"/>
    <n v="1450297080"/>
    <n v="1448565459"/>
    <x v="0"/>
    <n v="202"/>
    <x v="1"/>
    <x v="38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n v="0"/>
    <n v="0"/>
    <x v="2"/>
    <x v="0"/>
    <x v="0"/>
    <n v="1428894380"/>
    <n v="1426302380"/>
    <x v="0"/>
    <n v="0"/>
    <x v="1"/>
    <x v="38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n v="0.01"/>
    <n v="100"/>
    <x v="2"/>
    <x v="0"/>
    <x v="0"/>
    <n v="1433714198"/>
    <n v="1431122198"/>
    <x v="0"/>
    <n v="1"/>
    <x v="1"/>
    <x v="38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n v="0"/>
    <n v="0"/>
    <x v="2"/>
    <x v="0"/>
    <x v="0"/>
    <n v="1432437660"/>
    <n v="1429845660"/>
    <x v="0"/>
    <n v="0"/>
    <x v="1"/>
    <x v="38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n v="1E-3"/>
    <n v="1"/>
    <x v="2"/>
    <x v="1"/>
    <x v="1"/>
    <n v="1471265092"/>
    <n v="1468673092"/>
    <x v="0"/>
    <n v="2"/>
    <x v="1"/>
    <x v="38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.2999999999999997E-2"/>
    <n v="82.46"/>
    <x v="2"/>
    <x v="0"/>
    <x v="0"/>
    <n v="1480007460"/>
    <n v="1475760567"/>
    <x v="0"/>
    <n v="13"/>
    <x v="1"/>
    <x v="38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n v="0"/>
    <n v="2.67"/>
    <x v="2"/>
    <x v="0"/>
    <x v="0"/>
    <n v="1433259293"/>
    <n v="1428075293"/>
    <x v="0"/>
    <n v="9"/>
    <x v="1"/>
    <x v="38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2.5000000000000001E-2"/>
    <n v="12.5"/>
    <x v="2"/>
    <x v="0"/>
    <x v="0"/>
    <n v="1447965917"/>
    <n v="1445370317"/>
    <x v="0"/>
    <n v="2"/>
    <x v="1"/>
    <x v="38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n v="0"/>
    <x v="2"/>
    <x v="0"/>
    <x v="0"/>
    <n v="1453538752"/>
    <n v="1450946752"/>
    <x v="0"/>
    <n v="0"/>
    <x v="1"/>
    <x v="38"/>
    <x v="1"/>
    <x v="38"/>
    <x v="2950"/>
    <d v="2016-01-23T08:45:52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n v="2.1999999999999999E-2"/>
    <n v="18.899999999999999"/>
    <x v="1"/>
    <x v="0"/>
    <x v="0"/>
    <n v="1412536573"/>
    <n v="1408648573"/>
    <x v="0"/>
    <n v="58"/>
    <x v="1"/>
    <x v="38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0.08"/>
    <n v="200.63"/>
    <x v="1"/>
    <x v="0"/>
    <x v="0"/>
    <n v="1476676800"/>
    <n v="1473957239"/>
    <x v="0"/>
    <n v="8"/>
    <x v="1"/>
    <x v="38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n v="2E-3"/>
    <n v="201.67"/>
    <x v="1"/>
    <x v="0"/>
    <x v="0"/>
    <n v="1444330821"/>
    <n v="1441738821"/>
    <x v="0"/>
    <n v="3"/>
    <x v="1"/>
    <x v="38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n v="0"/>
    <x v="1"/>
    <x v="0"/>
    <x v="0"/>
    <n v="1489669203"/>
    <n v="1487944803"/>
    <x v="0"/>
    <n v="0"/>
    <x v="1"/>
    <x v="38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n v="0.59599999999999997"/>
    <n v="65"/>
    <x v="1"/>
    <x v="0"/>
    <x v="0"/>
    <n v="1434476849"/>
    <n v="1431884849"/>
    <x v="0"/>
    <n v="11"/>
    <x v="1"/>
    <x v="38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n v="0.16700000000000001"/>
    <n v="66.099999999999994"/>
    <x v="1"/>
    <x v="0"/>
    <x v="0"/>
    <n v="1462402850"/>
    <n v="1459810850"/>
    <x v="0"/>
    <n v="20"/>
    <x v="1"/>
    <x v="38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n v="1.9E-2"/>
    <n v="93.33"/>
    <x v="1"/>
    <x v="0"/>
    <x v="0"/>
    <n v="1427498172"/>
    <n v="1422317772"/>
    <x v="0"/>
    <n v="3"/>
    <x v="1"/>
    <x v="38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n v="0"/>
    <n v="0"/>
    <x v="1"/>
    <x v="0"/>
    <x v="0"/>
    <n v="1462729317"/>
    <n v="1457548917"/>
    <x v="0"/>
    <n v="0"/>
    <x v="1"/>
    <x v="38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n v="0"/>
    <x v="1"/>
    <x v="1"/>
    <x v="1"/>
    <n v="1465258325"/>
    <n v="1462666325"/>
    <x v="0"/>
    <n v="0"/>
    <x v="1"/>
    <x v="38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n v="0"/>
    <n v="0"/>
    <x v="1"/>
    <x v="0"/>
    <x v="0"/>
    <n v="1410459023"/>
    <n v="1407867023"/>
    <x v="0"/>
    <n v="0"/>
    <x v="1"/>
    <x v="38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.0960000000000001"/>
    <n v="50.75"/>
    <x v="0"/>
    <x v="0"/>
    <x v="0"/>
    <n v="1427342400"/>
    <n v="1424927159"/>
    <x v="0"/>
    <n v="108"/>
    <x v="0"/>
    <x v="6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n v="1.218"/>
    <n v="60.9"/>
    <x v="0"/>
    <x v="0"/>
    <x v="0"/>
    <n v="1425193140"/>
    <n v="1422769906"/>
    <x v="0"/>
    <n v="20"/>
    <x v="0"/>
    <x v="6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n v="1.069"/>
    <n v="109.03"/>
    <x v="0"/>
    <x v="0"/>
    <x v="0"/>
    <n v="1435835824"/>
    <n v="1433243824"/>
    <x v="0"/>
    <n v="98"/>
    <x v="0"/>
    <x v="6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.0069999999999999"/>
    <n v="25.69"/>
    <x v="0"/>
    <x v="0"/>
    <x v="0"/>
    <n v="1407360720"/>
    <n v="1404769819"/>
    <x v="0"/>
    <n v="196"/>
    <x v="0"/>
    <x v="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.0900000000000001"/>
    <n v="41.92"/>
    <x v="0"/>
    <x v="0"/>
    <x v="0"/>
    <n v="1436290233"/>
    <n v="1433698233"/>
    <x v="0"/>
    <n v="39"/>
    <x v="0"/>
    <x v="6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n v="1.1359999999999999"/>
    <n v="88.77"/>
    <x v="0"/>
    <x v="0"/>
    <x v="0"/>
    <n v="1442425412"/>
    <n v="1439833412"/>
    <x v="0"/>
    <n v="128"/>
    <x v="0"/>
    <x v="6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n v="1.139"/>
    <n v="80.23"/>
    <x v="0"/>
    <x v="0"/>
    <x v="0"/>
    <n v="1425872692"/>
    <n v="1423284292"/>
    <x v="0"/>
    <n v="71"/>
    <x v="0"/>
    <x v="6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n v="1.06"/>
    <n v="78.94"/>
    <x v="0"/>
    <x v="0"/>
    <x v="0"/>
    <n v="1471406340"/>
    <n v="1470227660"/>
    <x v="0"/>
    <n v="47"/>
    <x v="0"/>
    <x v="6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.625"/>
    <n v="95.59"/>
    <x v="0"/>
    <x v="5"/>
    <x v="5"/>
    <n v="1430693460"/>
    <n v="1428087153"/>
    <x v="0"/>
    <n v="17"/>
    <x v="0"/>
    <x v="6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.06"/>
    <n v="69.89"/>
    <x v="0"/>
    <x v="0"/>
    <x v="0"/>
    <n v="1405699451"/>
    <n v="1403107451"/>
    <x v="0"/>
    <n v="91"/>
    <x v="0"/>
    <x v="6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n v="1.002"/>
    <n v="74.53"/>
    <x v="0"/>
    <x v="0"/>
    <x v="0"/>
    <n v="1409500078"/>
    <n v="1406908078"/>
    <x v="0"/>
    <n v="43"/>
    <x v="0"/>
    <x v="6"/>
    <x v="1"/>
    <x v="6"/>
    <x v="2971"/>
    <d v="2014-08-31T15:47:58"/>
  </r>
  <r>
    <n v="2972"/>
    <s v="A Bad Plan"/>
    <s v="A group of artists. A mythical art piece. A harrowing quest. And some margaritas."/>
    <n v="2000"/>
    <n v="2107"/>
    <n v="1.054"/>
    <n v="123.94"/>
    <x v="0"/>
    <x v="0"/>
    <x v="0"/>
    <n v="1480899600"/>
    <n v="1479609520"/>
    <x v="0"/>
    <n v="17"/>
    <x v="0"/>
    <x v="6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.748"/>
    <n v="264.85000000000002"/>
    <x v="0"/>
    <x v="0"/>
    <x v="0"/>
    <n v="1451620800"/>
    <n v="1449171508"/>
    <x v="0"/>
    <n v="33"/>
    <x v="0"/>
    <x v="6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.02"/>
    <n v="58.62"/>
    <x v="0"/>
    <x v="0"/>
    <x v="0"/>
    <n v="1411695300"/>
    <n v="1409275671"/>
    <x v="0"/>
    <n v="87"/>
    <x v="0"/>
    <x v="6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.0009999999999999"/>
    <n v="70.88"/>
    <x v="0"/>
    <x v="0"/>
    <x v="0"/>
    <n v="1417057200"/>
    <n v="1414599886"/>
    <x v="0"/>
    <n v="113"/>
    <x v="0"/>
    <x v="6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n v="1.714"/>
    <n v="8.57"/>
    <x v="0"/>
    <x v="1"/>
    <x v="1"/>
    <n v="1457870400"/>
    <n v="1456421530"/>
    <x v="0"/>
    <n v="14"/>
    <x v="0"/>
    <x v="6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.1359999999999999"/>
    <n v="113.57"/>
    <x v="0"/>
    <x v="0"/>
    <x v="0"/>
    <n v="1427076840"/>
    <n v="1421960934"/>
    <x v="0"/>
    <n v="30"/>
    <x v="0"/>
    <x v="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.2949999999999999"/>
    <n v="60.69"/>
    <x v="0"/>
    <x v="0"/>
    <x v="0"/>
    <n v="1413784740"/>
    <n v="1412954547"/>
    <x v="0"/>
    <n v="16"/>
    <x v="0"/>
    <x v="6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n v="1.014"/>
    <n v="110.22"/>
    <x v="0"/>
    <x v="0"/>
    <x v="0"/>
    <n v="1420524000"/>
    <n v="1419104823"/>
    <x v="0"/>
    <n v="46"/>
    <x v="0"/>
    <x v="6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n v="1.0920000000000001"/>
    <n v="136.46"/>
    <x v="0"/>
    <x v="0"/>
    <x v="0"/>
    <n v="1440381600"/>
    <n v="1438639130"/>
    <x v="0"/>
    <n v="24"/>
    <x v="0"/>
    <x v="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.2889999999999999"/>
    <n v="53.16"/>
    <x v="0"/>
    <x v="17"/>
    <x v="3"/>
    <n v="1443014756"/>
    <n v="1439126756"/>
    <x v="1"/>
    <n v="97"/>
    <x v="0"/>
    <x v="38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n v="1.0209999999999999"/>
    <n v="86.49"/>
    <x v="0"/>
    <x v="1"/>
    <x v="1"/>
    <n v="1455208143"/>
    <n v="1452616143"/>
    <x v="1"/>
    <n v="59"/>
    <x v="0"/>
    <x v="38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n v="1.4650000000000001"/>
    <n v="155.24"/>
    <x v="0"/>
    <x v="0"/>
    <x v="0"/>
    <n v="1415722236"/>
    <n v="1410534636"/>
    <x v="1"/>
    <n v="1095"/>
    <x v="0"/>
    <x v="38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.004"/>
    <n v="115.08"/>
    <x v="0"/>
    <x v="0"/>
    <x v="0"/>
    <n v="1472020881"/>
    <n v="1469428881"/>
    <x v="1"/>
    <n v="218"/>
    <x v="0"/>
    <x v="3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n v="1.2170000000000001"/>
    <n v="109.59"/>
    <x v="0"/>
    <x v="4"/>
    <x v="4"/>
    <n v="1477886400"/>
    <n v="1476228128"/>
    <x v="0"/>
    <n v="111"/>
    <x v="0"/>
    <x v="38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n v="1.0549999999999999"/>
    <n v="45.21"/>
    <x v="0"/>
    <x v="1"/>
    <x v="1"/>
    <n v="1462100406"/>
    <n v="1456920006"/>
    <x v="0"/>
    <n v="56"/>
    <x v="0"/>
    <x v="38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.1040000000000001"/>
    <n v="104.15"/>
    <x v="0"/>
    <x v="0"/>
    <x v="0"/>
    <n v="1476316800"/>
    <n v="1473837751"/>
    <x v="0"/>
    <n v="265"/>
    <x v="0"/>
    <x v="38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n v="1"/>
    <n v="35.71"/>
    <x v="0"/>
    <x v="1"/>
    <x v="1"/>
    <n v="1466412081"/>
    <n v="1463820081"/>
    <x v="0"/>
    <n v="28"/>
    <x v="0"/>
    <x v="38"/>
    <x v="1"/>
    <x v="38"/>
    <x v="2988"/>
    <d v="2016-06-20T08:41:21"/>
  </r>
  <r>
    <n v="2989"/>
    <s v="Let's Light Up The Gem!"/>
    <s v="Bring the movies back to Bethel, Maine."/>
    <n v="20000"/>
    <n v="35307"/>
    <n v="1.7649999999999999"/>
    <n v="97"/>
    <x v="0"/>
    <x v="0"/>
    <x v="0"/>
    <n v="1450673940"/>
    <n v="1448756962"/>
    <x v="0"/>
    <n v="364"/>
    <x v="0"/>
    <x v="38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n v="1"/>
    <n v="370.37"/>
    <x v="0"/>
    <x v="0"/>
    <x v="0"/>
    <n v="1452174420"/>
    <n v="1449150420"/>
    <x v="0"/>
    <n v="27"/>
    <x v="0"/>
    <x v="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n v="1.0329999999999999"/>
    <n v="94.41"/>
    <x v="0"/>
    <x v="0"/>
    <x v="0"/>
    <n v="1485547530"/>
    <n v="1483646730"/>
    <x v="0"/>
    <n v="93"/>
    <x v="0"/>
    <x v="38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n v="1.0449999999999999"/>
    <n v="48.98"/>
    <x v="0"/>
    <x v="0"/>
    <x v="0"/>
    <n v="1476037510"/>
    <n v="1473445510"/>
    <x v="0"/>
    <n v="64"/>
    <x v="0"/>
    <x v="38"/>
    <x v="1"/>
    <x v="38"/>
    <x v="2992"/>
    <d v="2016-10-09T18:25:10"/>
  </r>
  <r>
    <n v="2993"/>
    <s v="TRUE WEST: Think, Dog! Productions"/>
    <s v="Help us build the Kitchen from Hell!"/>
    <n v="1000"/>
    <n v="1003"/>
    <n v="1.0029999999999999"/>
    <n v="45.59"/>
    <x v="0"/>
    <x v="0"/>
    <x v="0"/>
    <n v="1455998867"/>
    <n v="1453406867"/>
    <x v="0"/>
    <n v="22"/>
    <x v="0"/>
    <x v="38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n v="4.577"/>
    <n v="23.28"/>
    <x v="0"/>
    <x v="1"/>
    <x v="1"/>
    <n v="1412335772"/>
    <n v="1409743772"/>
    <x v="0"/>
    <n v="59"/>
    <x v="0"/>
    <x v="3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.05"/>
    <n v="63.23"/>
    <x v="0"/>
    <x v="0"/>
    <x v="0"/>
    <n v="1484841471"/>
    <n v="1482249471"/>
    <x v="0"/>
    <n v="249"/>
    <x v="0"/>
    <x v="38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n v="1.7190000000000001"/>
    <n v="153.52000000000001"/>
    <x v="0"/>
    <x v="0"/>
    <x v="0"/>
    <n v="1432677240"/>
    <n v="1427493240"/>
    <x v="0"/>
    <n v="392"/>
    <x v="0"/>
    <x v="38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n v="1.0369999999999999"/>
    <n v="90.2"/>
    <x v="0"/>
    <x v="0"/>
    <x v="0"/>
    <n v="1488171540"/>
    <n v="1486661793"/>
    <x v="0"/>
    <n v="115"/>
    <x v="0"/>
    <x v="38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.03"/>
    <n v="118.97"/>
    <x v="0"/>
    <x v="0"/>
    <x v="0"/>
    <n v="1402892700"/>
    <n v="1400474329"/>
    <x v="0"/>
    <n v="433"/>
    <x v="0"/>
    <x v="38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n v="1.1890000000000001"/>
    <n v="80.25"/>
    <x v="0"/>
    <x v="0"/>
    <x v="0"/>
    <n v="1488333600"/>
    <n v="1487094360"/>
    <x v="0"/>
    <n v="20"/>
    <x v="0"/>
    <x v="38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n v="1"/>
    <n v="62.5"/>
    <x v="0"/>
    <x v="0"/>
    <x v="0"/>
    <n v="1485885600"/>
    <n v="1484682670"/>
    <x v="0"/>
    <n v="8"/>
    <x v="0"/>
    <x v="38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n v="3.1869999999999998"/>
    <n v="131.38"/>
    <x v="0"/>
    <x v="0"/>
    <x v="0"/>
    <n v="1468445382"/>
    <n v="1465853382"/>
    <x v="0"/>
    <n v="175"/>
    <x v="0"/>
    <x v="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n v="1.085"/>
    <n v="73.03"/>
    <x v="0"/>
    <x v="0"/>
    <x v="0"/>
    <n v="1356552252"/>
    <n v="1353960252"/>
    <x v="0"/>
    <n v="104"/>
    <x v="0"/>
    <x v="38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n v="1.012"/>
    <n v="178.53"/>
    <x v="0"/>
    <x v="0"/>
    <x v="0"/>
    <n v="1456811940"/>
    <n v="1454098976"/>
    <x v="0"/>
    <n v="17"/>
    <x v="0"/>
    <x v="3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n v="1.1279999999999999"/>
    <n v="162.91"/>
    <x v="0"/>
    <x v="0"/>
    <x v="0"/>
    <n v="1416089324"/>
    <n v="1413493724"/>
    <x v="0"/>
    <n v="277"/>
    <x v="0"/>
    <x v="38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n v="1.2050000000000001"/>
    <n v="108.24"/>
    <x v="0"/>
    <x v="0"/>
    <x v="0"/>
    <n v="1412611905"/>
    <n v="1410019905"/>
    <x v="0"/>
    <n v="118"/>
    <x v="0"/>
    <x v="38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n v="1.0780000000000001"/>
    <n v="88.87"/>
    <x v="0"/>
    <x v="5"/>
    <x v="5"/>
    <n v="1418580591"/>
    <n v="1415988591"/>
    <x v="0"/>
    <n v="97"/>
    <x v="0"/>
    <x v="38"/>
    <x v="1"/>
    <x v="38"/>
    <x v="3006"/>
    <d v="2014-12-14T18:09:51"/>
  </r>
  <r>
    <n v="3007"/>
    <s v="Bethlem"/>
    <s v="Consuite for 2015 CoreCon.  An adventure into insanity."/>
    <n v="600"/>
    <n v="1080"/>
    <n v="1.8"/>
    <n v="54"/>
    <x v="0"/>
    <x v="0"/>
    <x v="0"/>
    <n v="1429938683"/>
    <n v="1428124283"/>
    <x v="0"/>
    <n v="20"/>
    <x v="0"/>
    <x v="38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n v="1.012"/>
    <n v="116.73"/>
    <x v="0"/>
    <x v="0"/>
    <x v="0"/>
    <n v="1453352719"/>
    <n v="1450760719"/>
    <x v="0"/>
    <n v="26"/>
    <x v="0"/>
    <x v="38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n v="1.198"/>
    <n v="233.9"/>
    <x v="0"/>
    <x v="0"/>
    <x v="0"/>
    <n v="1417012840"/>
    <n v="1414417240"/>
    <x v="0"/>
    <n v="128"/>
    <x v="0"/>
    <x v="38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.58"/>
    <n v="158"/>
    <x v="0"/>
    <x v="0"/>
    <x v="0"/>
    <n v="1424548719"/>
    <n v="1419364719"/>
    <x v="0"/>
    <n v="15"/>
    <x v="0"/>
    <x v="3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n v="1.2370000000000001"/>
    <n v="14.84"/>
    <x v="0"/>
    <x v="3"/>
    <x v="3"/>
    <n v="1450911540"/>
    <n v="1448536516"/>
    <x v="0"/>
    <n v="25"/>
    <x v="0"/>
    <x v="38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n v="1.171"/>
    <n v="85.18"/>
    <x v="0"/>
    <x v="0"/>
    <x v="0"/>
    <n v="1423587130"/>
    <n v="1421772730"/>
    <x v="0"/>
    <n v="55"/>
    <x v="0"/>
    <x v="3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.57"/>
    <n v="146.69"/>
    <x v="0"/>
    <x v="0"/>
    <x v="0"/>
    <n v="1434917049"/>
    <n v="1432325049"/>
    <x v="0"/>
    <n v="107"/>
    <x v="0"/>
    <x v="38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.131"/>
    <n v="50.76"/>
    <x v="0"/>
    <x v="0"/>
    <x v="0"/>
    <n v="1415163600"/>
    <n v="1412737080"/>
    <x v="0"/>
    <n v="557"/>
    <x v="0"/>
    <x v="38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n v="1.032"/>
    <n v="87.7"/>
    <x v="0"/>
    <x v="0"/>
    <x v="0"/>
    <n v="1402459200"/>
    <n v="1401125238"/>
    <x v="0"/>
    <n v="40"/>
    <x v="0"/>
    <x v="38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.026"/>
    <n v="242.28"/>
    <x v="0"/>
    <x v="0"/>
    <x v="0"/>
    <n v="1405688952"/>
    <n v="1400504952"/>
    <x v="0"/>
    <n v="36"/>
    <x v="0"/>
    <x v="3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.0580000000000001"/>
    <n v="146.44999999999999"/>
    <x v="0"/>
    <x v="0"/>
    <x v="0"/>
    <n v="1408566243"/>
    <n v="1405974243"/>
    <x v="0"/>
    <n v="159"/>
    <x v="0"/>
    <x v="38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n v="1.0069999999999999"/>
    <n v="103.17"/>
    <x v="0"/>
    <x v="6"/>
    <x v="3"/>
    <n v="1437429600"/>
    <n v="1433747376"/>
    <x v="0"/>
    <n v="41"/>
    <x v="0"/>
    <x v="38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.212"/>
    <n v="80.459999999999994"/>
    <x v="0"/>
    <x v="0"/>
    <x v="0"/>
    <n v="1401159600"/>
    <n v="1398801620"/>
    <x v="0"/>
    <n v="226"/>
    <x v="0"/>
    <x v="38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n v="1.006"/>
    <n v="234.67"/>
    <x v="0"/>
    <x v="0"/>
    <x v="0"/>
    <n v="1439583533"/>
    <n v="1434399533"/>
    <x v="0"/>
    <n v="30"/>
    <x v="0"/>
    <x v="38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.1599999999999999"/>
    <n v="50.69"/>
    <x v="0"/>
    <x v="0"/>
    <x v="0"/>
    <n v="1479794340"/>
    <n v="1476715869"/>
    <x v="0"/>
    <n v="103"/>
    <x v="0"/>
    <x v="38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.0089999999999999"/>
    <n v="162.71"/>
    <x v="0"/>
    <x v="0"/>
    <x v="0"/>
    <n v="1472338409"/>
    <n v="1468450409"/>
    <x v="0"/>
    <n v="62"/>
    <x v="0"/>
    <x v="38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n v="1.03"/>
    <n v="120.17"/>
    <x v="0"/>
    <x v="1"/>
    <x v="1"/>
    <n v="1434039186"/>
    <n v="1430151186"/>
    <x v="0"/>
    <n v="6"/>
    <x v="0"/>
    <x v="38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.464"/>
    <n v="67.7"/>
    <x v="0"/>
    <x v="0"/>
    <x v="0"/>
    <n v="1349567475"/>
    <n v="1346975475"/>
    <x v="0"/>
    <n v="182"/>
    <x v="0"/>
    <x v="38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n v="3.0219999999999998"/>
    <n v="52.1"/>
    <x v="0"/>
    <x v="1"/>
    <x v="1"/>
    <n v="1401465600"/>
    <n v="1399032813"/>
    <x v="0"/>
    <n v="145"/>
    <x v="0"/>
    <x v="38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.4330000000000001"/>
    <n v="51.6"/>
    <x v="0"/>
    <x v="1"/>
    <x v="1"/>
    <n v="1488538892"/>
    <n v="1487329292"/>
    <x v="0"/>
    <n v="25"/>
    <x v="0"/>
    <x v="38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n v="1.3140000000000001"/>
    <n v="164.3"/>
    <x v="0"/>
    <x v="0"/>
    <x v="0"/>
    <n v="1426866851"/>
    <n v="1424278451"/>
    <x v="0"/>
    <n v="320"/>
    <x v="0"/>
    <x v="38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n v="1.68"/>
    <n v="84.86"/>
    <x v="0"/>
    <x v="0"/>
    <x v="0"/>
    <n v="1471242025"/>
    <n v="1468650025"/>
    <x v="0"/>
    <n v="99"/>
    <x v="0"/>
    <x v="38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n v="1.097"/>
    <n v="94.55"/>
    <x v="0"/>
    <x v="0"/>
    <x v="0"/>
    <n v="1416285300"/>
    <n v="1413824447"/>
    <x v="0"/>
    <n v="348"/>
    <x v="0"/>
    <x v="38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n v="1.0669999999999999"/>
    <n v="45.54"/>
    <x v="0"/>
    <x v="0"/>
    <x v="0"/>
    <n v="1442426171"/>
    <n v="1439834171"/>
    <x v="0"/>
    <n v="41"/>
    <x v="0"/>
    <x v="38"/>
    <x v="1"/>
    <x v="38"/>
    <x v="3030"/>
    <d v="2015-09-16T17:56:11"/>
  </r>
  <r>
    <n v="3031"/>
    <s v="Blue Thyme Nights"/>
    <s v="Blue Thyme Nights is the production of Am I Blue by Beth Henley &amp; Thymus Vulgaris by Lanford  Wilson._x000d__x000d_Artwork by Charlotte Ager"/>
    <n v="1500"/>
    <n v="1500"/>
    <n v="1"/>
    <n v="51.72"/>
    <x v="0"/>
    <x v="0"/>
    <x v="0"/>
    <n v="1476479447"/>
    <n v="1471295447"/>
    <x v="0"/>
    <n v="29"/>
    <x v="0"/>
    <x v="38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n v="1.272"/>
    <n v="50.88"/>
    <x v="0"/>
    <x v="0"/>
    <x v="0"/>
    <n v="1441933459"/>
    <n v="1439341459"/>
    <x v="0"/>
    <n v="25"/>
    <x v="0"/>
    <x v="3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n v="1.4650000000000001"/>
    <n v="191.13"/>
    <x v="0"/>
    <x v="0"/>
    <x v="0"/>
    <n v="1471487925"/>
    <n v="1468895925"/>
    <x v="0"/>
    <n v="23"/>
    <x v="0"/>
    <x v="38"/>
    <x v="1"/>
    <x v="38"/>
    <x v="3033"/>
    <d v="2016-08-18T02:38:45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n v="1.125"/>
    <n v="89.31"/>
    <x v="0"/>
    <x v="0"/>
    <x v="0"/>
    <n v="1477972740"/>
    <n v="1475326255"/>
    <x v="0"/>
    <n v="1260"/>
    <x v="0"/>
    <x v="38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n v="1.0880000000000001"/>
    <n v="88.59"/>
    <x v="0"/>
    <x v="0"/>
    <x v="0"/>
    <n v="1367674009"/>
    <n v="1365082009"/>
    <x v="0"/>
    <n v="307"/>
    <x v="0"/>
    <x v="38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n v="1.2669999999999999"/>
    <n v="96.3"/>
    <x v="0"/>
    <x v="0"/>
    <x v="0"/>
    <n v="1376654340"/>
    <n v="1373568644"/>
    <x v="0"/>
    <n v="329"/>
    <x v="0"/>
    <x v="38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.1320000000000001"/>
    <n v="33.31"/>
    <x v="0"/>
    <x v="0"/>
    <x v="0"/>
    <n v="1285995540"/>
    <n v="1279574773"/>
    <x v="0"/>
    <n v="32"/>
    <x v="0"/>
    <x v="38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n v="1.0049999999999999"/>
    <n v="37.22"/>
    <x v="0"/>
    <x v="0"/>
    <x v="0"/>
    <n v="1457071397"/>
    <n v="1451887397"/>
    <x v="0"/>
    <n v="27"/>
    <x v="0"/>
    <x v="38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n v="1.087"/>
    <n v="92.13"/>
    <x v="0"/>
    <x v="0"/>
    <x v="0"/>
    <n v="1388303940"/>
    <n v="1386011038"/>
    <x v="0"/>
    <n v="236"/>
    <x v="0"/>
    <x v="38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n v="1.075"/>
    <n v="76.790000000000006"/>
    <x v="0"/>
    <x v="0"/>
    <x v="0"/>
    <n v="1435359600"/>
    <n v="1434999621"/>
    <x v="0"/>
    <n v="42"/>
    <x v="0"/>
    <x v="38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n v="1.105"/>
    <n v="96.53"/>
    <x v="0"/>
    <x v="0"/>
    <x v="0"/>
    <n v="1453323048"/>
    <n v="1450731048"/>
    <x v="0"/>
    <n v="95"/>
    <x v="0"/>
    <x v="38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n v="1.28"/>
    <n v="51.89"/>
    <x v="0"/>
    <x v="1"/>
    <x v="1"/>
    <n v="1444149047"/>
    <n v="1441557047"/>
    <x v="0"/>
    <n v="37"/>
    <x v="0"/>
    <x v="38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n v="1.1000000000000001"/>
    <n v="128.91"/>
    <x v="0"/>
    <x v="5"/>
    <x v="5"/>
    <n v="1429152600"/>
    <n v="1426815699"/>
    <x v="0"/>
    <n v="128"/>
    <x v="0"/>
    <x v="38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.093"/>
    <n v="84.11"/>
    <x v="0"/>
    <x v="0"/>
    <x v="0"/>
    <n v="1454433998"/>
    <n v="1453137998"/>
    <x v="0"/>
    <n v="156"/>
    <x v="0"/>
    <x v="38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n v="1.327"/>
    <n v="82.94"/>
    <x v="0"/>
    <x v="0"/>
    <x v="0"/>
    <n v="1408679055"/>
    <n v="1406087055"/>
    <x v="0"/>
    <n v="64"/>
    <x v="0"/>
    <x v="38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.9079999999999999"/>
    <n v="259.95"/>
    <x v="0"/>
    <x v="0"/>
    <x v="0"/>
    <n v="1410324720"/>
    <n v="1407784586"/>
    <x v="0"/>
    <n v="58"/>
    <x v="0"/>
    <x v="38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n v="1.49"/>
    <n v="37.25"/>
    <x v="0"/>
    <x v="0"/>
    <x v="0"/>
    <n v="1461762960"/>
    <n v="1457999054"/>
    <x v="0"/>
    <n v="20"/>
    <x v="0"/>
    <x v="38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n v="1.6639999999999999"/>
    <n v="177.02"/>
    <x v="0"/>
    <x v="0"/>
    <x v="0"/>
    <n v="1420060920"/>
    <n v="1417556262"/>
    <x v="0"/>
    <n v="47"/>
    <x v="0"/>
    <x v="38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.0669999999999999"/>
    <n v="74.069999999999993"/>
    <x v="0"/>
    <x v="0"/>
    <x v="0"/>
    <n v="1434241255"/>
    <n v="1431649255"/>
    <x v="0"/>
    <n v="54"/>
    <x v="0"/>
    <x v="38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n v="1.06"/>
    <n v="70.67"/>
    <x v="0"/>
    <x v="0"/>
    <x v="0"/>
    <n v="1462420960"/>
    <n v="1459828960"/>
    <x v="0"/>
    <n v="9"/>
    <x v="0"/>
    <x v="38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n v="0.23599999999999999"/>
    <n v="23.63"/>
    <x v="2"/>
    <x v="1"/>
    <x v="1"/>
    <n v="1486547945"/>
    <n v="1483955945"/>
    <x v="1"/>
    <n v="35"/>
    <x v="1"/>
    <x v="38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n v="2E-3"/>
    <n v="37.5"/>
    <x v="2"/>
    <x v="0"/>
    <x v="0"/>
    <n v="1432828740"/>
    <n v="1430237094"/>
    <x v="0"/>
    <n v="2"/>
    <x v="1"/>
    <x v="38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n v="4.0000000000000001E-3"/>
    <n v="13.33"/>
    <x v="2"/>
    <x v="0"/>
    <x v="0"/>
    <n v="1412222340"/>
    <n v="1407781013"/>
    <x v="0"/>
    <n v="3"/>
    <x v="1"/>
    <x v="38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n v="0"/>
    <x v="2"/>
    <x v="0"/>
    <x v="0"/>
    <n v="1425258240"/>
    <n v="1422043154"/>
    <x v="0"/>
    <n v="0"/>
    <x v="1"/>
    <x v="38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n v="0"/>
    <n v="1"/>
    <x v="2"/>
    <x v="0"/>
    <x v="0"/>
    <n v="1420844390"/>
    <n v="1415660390"/>
    <x v="0"/>
    <n v="1"/>
    <x v="1"/>
    <x v="38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n v="0"/>
    <n v="0"/>
    <x v="2"/>
    <x v="0"/>
    <x v="0"/>
    <n v="1412003784"/>
    <n v="1406819784"/>
    <x v="0"/>
    <n v="0"/>
    <x v="1"/>
    <x v="38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n v="0"/>
    <n v="0"/>
    <x v="2"/>
    <x v="1"/>
    <x v="1"/>
    <n v="1459694211"/>
    <n v="1457105811"/>
    <x v="0"/>
    <n v="0"/>
    <x v="1"/>
    <x v="38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n v="1"/>
    <x v="2"/>
    <x v="13"/>
    <x v="3"/>
    <n v="1463734740"/>
    <n v="1459414740"/>
    <x v="0"/>
    <n v="3"/>
    <x v="1"/>
    <x v="38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0.03"/>
    <n v="41"/>
    <x v="2"/>
    <x v="0"/>
    <x v="0"/>
    <n v="1407536846"/>
    <n v="1404944846"/>
    <x v="0"/>
    <n v="11"/>
    <x v="1"/>
    <x v="38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n v="2E-3"/>
    <n v="55.83"/>
    <x v="2"/>
    <x v="0"/>
    <x v="0"/>
    <n v="1443422134"/>
    <n v="1440830134"/>
    <x v="0"/>
    <n v="6"/>
    <x v="1"/>
    <x v="38"/>
    <x v="1"/>
    <x v="38"/>
    <x v="3060"/>
    <d v="2015-09-28T06:35:34"/>
  </r>
  <r>
    <n v="3061"/>
    <s v="Help Save Parkway Cinemas!"/>
    <s v="Save a historic Local theater."/>
    <n v="1000000"/>
    <n v="0"/>
    <n v="0"/>
    <n v="0"/>
    <x v="2"/>
    <x v="0"/>
    <x v="0"/>
    <n v="1407955748"/>
    <n v="1405363748"/>
    <x v="0"/>
    <n v="0"/>
    <x v="1"/>
    <x v="38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0.66800000000000004"/>
    <n v="99.76"/>
    <x v="2"/>
    <x v="0"/>
    <x v="0"/>
    <n v="1443636000"/>
    <n v="1441111892"/>
    <x v="0"/>
    <n v="67"/>
    <x v="1"/>
    <x v="38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n v="0.19600000000000001"/>
    <n v="25.52"/>
    <x v="2"/>
    <x v="0"/>
    <x v="0"/>
    <n v="1477174138"/>
    <n v="1474150138"/>
    <x v="0"/>
    <n v="23"/>
    <x v="1"/>
    <x v="38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n v="0.113"/>
    <n v="117.65"/>
    <x v="2"/>
    <x v="0"/>
    <x v="0"/>
    <n v="1448175540"/>
    <n v="1445483246"/>
    <x v="0"/>
    <n v="72"/>
    <x v="1"/>
    <x v="38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n v="0"/>
    <n v="5"/>
    <x v="2"/>
    <x v="0"/>
    <x v="0"/>
    <n v="1406683172"/>
    <n v="1404523172"/>
    <x v="0"/>
    <n v="2"/>
    <x v="1"/>
    <x v="38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n v="0.12"/>
    <n v="2796.67"/>
    <x v="2"/>
    <x v="2"/>
    <x v="2"/>
    <n v="1468128537"/>
    <n v="1465536537"/>
    <x v="0"/>
    <n v="15"/>
    <x v="1"/>
    <x v="38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.5000000000000001E-2"/>
    <n v="200"/>
    <x v="2"/>
    <x v="4"/>
    <x v="4"/>
    <n v="1441837879"/>
    <n v="1439245879"/>
    <x v="0"/>
    <n v="1"/>
    <x v="1"/>
    <x v="38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1E-3"/>
    <n v="87.5"/>
    <x v="2"/>
    <x v="0"/>
    <x v="0"/>
    <n v="1445013352"/>
    <n v="1442421352"/>
    <x v="0"/>
    <n v="2"/>
    <x v="1"/>
    <x v="38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0.14099999999999999"/>
    <n v="20.14"/>
    <x v="2"/>
    <x v="0"/>
    <x v="0"/>
    <n v="1418587234"/>
    <n v="1415995234"/>
    <x v="0"/>
    <n v="7"/>
    <x v="1"/>
    <x v="38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n v="3.3000000000000002E-2"/>
    <n v="20.88"/>
    <x v="2"/>
    <x v="1"/>
    <x v="1"/>
    <n v="1481132169"/>
    <n v="1479317769"/>
    <x v="0"/>
    <n v="16"/>
    <x v="1"/>
    <x v="3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n v="0.59799999999999998"/>
    <n v="61.31"/>
    <x v="2"/>
    <x v="0"/>
    <x v="0"/>
    <n v="1429595940"/>
    <n v="1428082481"/>
    <x v="0"/>
    <n v="117"/>
    <x v="1"/>
    <x v="38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n v="1"/>
    <x v="2"/>
    <x v="0"/>
    <x v="0"/>
    <n v="1477791960"/>
    <n v="1476549262"/>
    <x v="0"/>
    <n v="2"/>
    <x v="1"/>
    <x v="38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n v="92.14"/>
    <x v="2"/>
    <x v="0"/>
    <x v="0"/>
    <n v="1434309540"/>
    <n v="1429287900"/>
    <x v="0"/>
    <n v="7"/>
    <x v="1"/>
    <x v="38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n v="1E-3"/>
    <n v="7.33"/>
    <x v="2"/>
    <x v="6"/>
    <x v="3"/>
    <n v="1457617359"/>
    <n v="1455025359"/>
    <x v="0"/>
    <n v="3"/>
    <x v="1"/>
    <x v="38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n v="8.5999999999999993E-2"/>
    <n v="64.8"/>
    <x v="2"/>
    <x v="0"/>
    <x v="0"/>
    <n v="1471573640"/>
    <n v="1467253640"/>
    <x v="0"/>
    <n v="20"/>
    <x v="1"/>
    <x v="38"/>
    <x v="1"/>
    <x v="38"/>
    <x v="3075"/>
    <d v="2016-08-19T02:27:20"/>
  </r>
  <r>
    <n v="3076"/>
    <s v="10,000 Hours"/>
    <s v="Helping female comedians get in their 10,000 Hours of practice!"/>
    <n v="10000"/>
    <n v="1506"/>
    <n v="0.151"/>
    <n v="30.12"/>
    <x v="2"/>
    <x v="0"/>
    <x v="0"/>
    <n v="1444405123"/>
    <n v="1439221123"/>
    <x v="0"/>
    <n v="50"/>
    <x v="1"/>
    <x v="38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5.0000000000000001E-3"/>
    <n v="52.5"/>
    <x v="2"/>
    <x v="5"/>
    <x v="5"/>
    <n v="1488495478"/>
    <n v="1485903478"/>
    <x v="0"/>
    <n v="2"/>
    <x v="1"/>
    <x v="38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1E-3"/>
    <n v="23.67"/>
    <x v="2"/>
    <x v="0"/>
    <x v="0"/>
    <n v="1424920795"/>
    <n v="1422328795"/>
    <x v="0"/>
    <n v="3"/>
    <x v="1"/>
    <x v="3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8.0000000000000002E-3"/>
    <n v="415.78"/>
    <x v="2"/>
    <x v="0"/>
    <x v="0"/>
    <n v="1427040435"/>
    <n v="1424452035"/>
    <x v="0"/>
    <n v="27"/>
    <x v="1"/>
    <x v="3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n v="53.71"/>
    <x v="2"/>
    <x v="0"/>
    <x v="0"/>
    <n v="1419644444"/>
    <n v="1414456844"/>
    <x v="0"/>
    <n v="7"/>
    <x v="1"/>
    <x v="38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2E-3"/>
    <n v="420.6"/>
    <x v="2"/>
    <x v="0"/>
    <x v="0"/>
    <n v="1442722891"/>
    <n v="1440130891"/>
    <x v="0"/>
    <n v="5"/>
    <x v="1"/>
    <x v="38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n v="0"/>
    <x v="2"/>
    <x v="0"/>
    <x v="0"/>
    <n v="1447628946"/>
    <n v="1445033346"/>
    <x v="0"/>
    <n v="0"/>
    <x v="1"/>
    <x v="38"/>
    <x v="1"/>
    <x v="38"/>
    <x v="3082"/>
    <d v="2015-11-15T23:09:06"/>
  </r>
  <r>
    <n v="3083"/>
    <s v="Crystal City Haunted Undergound"/>
    <s v="Crystal City Underground is a New &amp; Unique_x000d_indoor recreational facility, using an old silica sand mine,_x000d_we are the Haunted Maze"/>
    <n v="20000"/>
    <n v="56"/>
    <n v="3.0000000000000001E-3"/>
    <n v="18.670000000000002"/>
    <x v="2"/>
    <x v="0"/>
    <x v="0"/>
    <n v="1409547600"/>
    <n v="1406986278"/>
    <x v="0"/>
    <n v="3"/>
    <x v="1"/>
    <x v="3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0.11600000000000001"/>
    <n v="78.33"/>
    <x v="2"/>
    <x v="0"/>
    <x v="0"/>
    <n v="1430851680"/>
    <n v="1428340931"/>
    <x v="0"/>
    <n v="6"/>
    <x v="1"/>
    <x v="38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.4E-2"/>
    <n v="67.78"/>
    <x v="2"/>
    <x v="0"/>
    <x v="0"/>
    <n v="1443561159"/>
    <n v="1440969159"/>
    <x v="0"/>
    <n v="9"/>
    <x v="1"/>
    <x v="3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3.0000000000000001E-3"/>
    <n v="16.670000000000002"/>
    <x v="2"/>
    <x v="13"/>
    <x v="3"/>
    <n v="1439827559"/>
    <n v="1434643559"/>
    <x v="0"/>
    <n v="3"/>
    <x v="1"/>
    <x v="3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6.0000000000000001E-3"/>
    <n v="62.5"/>
    <x v="2"/>
    <x v="0"/>
    <x v="0"/>
    <n v="1482294990"/>
    <n v="1477107390"/>
    <x v="0"/>
    <n v="2"/>
    <x v="1"/>
    <x v="38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n v="2E-3"/>
    <n v="42"/>
    <x v="2"/>
    <x v="0"/>
    <x v="0"/>
    <n v="1420724460"/>
    <n v="1418046247"/>
    <x v="0"/>
    <n v="3"/>
    <x v="1"/>
    <x v="38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n v="0.23400000000000001"/>
    <n v="130.09"/>
    <x v="2"/>
    <x v="0"/>
    <x v="0"/>
    <n v="1468029540"/>
    <n v="1465304483"/>
    <x v="0"/>
    <n v="45"/>
    <x v="1"/>
    <x v="38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n v="5.0999999999999997E-2"/>
    <n v="1270.22"/>
    <x v="2"/>
    <x v="0"/>
    <x v="0"/>
    <n v="1430505545"/>
    <n v="1425325145"/>
    <x v="0"/>
    <n v="9"/>
    <x v="1"/>
    <x v="38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n v="0.159"/>
    <n v="88.44"/>
    <x v="2"/>
    <x v="0"/>
    <x v="0"/>
    <n v="1471214743"/>
    <n v="1468622743"/>
    <x v="0"/>
    <n v="9"/>
    <x v="1"/>
    <x v="38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.2E-2"/>
    <n v="56.34"/>
    <x v="2"/>
    <x v="0"/>
    <x v="0"/>
    <n v="1444946400"/>
    <n v="1441723912"/>
    <x v="0"/>
    <n v="21"/>
    <x v="1"/>
    <x v="38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0.22800000000000001"/>
    <n v="53.53"/>
    <x v="2"/>
    <x v="5"/>
    <x v="5"/>
    <n v="1401595140"/>
    <n v="1398980941"/>
    <x v="0"/>
    <n v="17"/>
    <x v="1"/>
    <x v="38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n v="0"/>
    <n v="25"/>
    <x v="2"/>
    <x v="0"/>
    <x v="0"/>
    <n v="1442775956"/>
    <n v="1437591956"/>
    <x v="0"/>
    <n v="1"/>
    <x v="1"/>
    <x v="38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n v="3.0000000000000001E-3"/>
    <n v="50"/>
    <x v="2"/>
    <x v="0"/>
    <x v="0"/>
    <n v="1470011780"/>
    <n v="1464827780"/>
    <x v="0"/>
    <n v="1"/>
    <x v="1"/>
    <x v="38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0.04"/>
    <n v="56.79"/>
    <x v="2"/>
    <x v="0"/>
    <x v="0"/>
    <n v="1432151326"/>
    <n v="1429559326"/>
    <x v="0"/>
    <n v="14"/>
    <x v="1"/>
    <x v="38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0.17199999999999999"/>
    <n v="40.83"/>
    <x v="2"/>
    <x v="1"/>
    <x v="1"/>
    <n v="1475848800"/>
    <n v="1474027501"/>
    <x v="0"/>
    <n v="42"/>
    <x v="1"/>
    <x v="38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n v="3.5999999999999997E-2"/>
    <n v="65.11"/>
    <x v="2"/>
    <x v="0"/>
    <x v="0"/>
    <n v="1454890620"/>
    <n v="1450724449"/>
    <x v="0"/>
    <n v="27"/>
    <x v="1"/>
    <x v="38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0.13900000000000001"/>
    <n v="55.6"/>
    <x v="2"/>
    <x v="0"/>
    <x v="0"/>
    <n v="1455251591"/>
    <n v="1452659591"/>
    <x v="0"/>
    <n v="5"/>
    <x v="1"/>
    <x v="38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0.152"/>
    <n v="140.54"/>
    <x v="2"/>
    <x v="0"/>
    <x v="0"/>
    <n v="1413816975"/>
    <n v="1411224975"/>
    <x v="0"/>
    <n v="13"/>
    <x v="1"/>
    <x v="38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n v="0.12"/>
    <n v="25"/>
    <x v="2"/>
    <x v="6"/>
    <x v="3"/>
    <n v="1437033360"/>
    <n v="1434445937"/>
    <x v="0"/>
    <n v="12"/>
    <x v="1"/>
    <x v="38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n v="0.39100000000000001"/>
    <n v="69.53"/>
    <x v="2"/>
    <x v="1"/>
    <x v="1"/>
    <n v="1471939818"/>
    <n v="1467619818"/>
    <x v="0"/>
    <n v="90"/>
    <x v="1"/>
    <x v="38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n v="3.0000000000000001E-3"/>
    <n v="5.5"/>
    <x v="2"/>
    <x v="0"/>
    <x v="0"/>
    <n v="1434080706"/>
    <n v="1428896706"/>
    <x v="0"/>
    <n v="2"/>
    <x v="1"/>
    <x v="38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n v="0.29599999999999999"/>
    <n v="237"/>
    <x v="2"/>
    <x v="2"/>
    <x v="2"/>
    <n v="1422928800"/>
    <n v="1420235311"/>
    <x v="0"/>
    <n v="5"/>
    <x v="1"/>
    <x v="38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n v="0.42399999999999999"/>
    <n v="79.87"/>
    <x v="2"/>
    <x v="0"/>
    <x v="0"/>
    <n v="1413694800"/>
    <n v="1408986916"/>
    <x v="0"/>
    <n v="31"/>
    <x v="1"/>
    <x v="3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n v="4.1000000000000002E-2"/>
    <n v="10.25"/>
    <x v="2"/>
    <x v="1"/>
    <x v="1"/>
    <n v="1442440800"/>
    <n v="1440497876"/>
    <x v="0"/>
    <n v="4"/>
    <x v="1"/>
    <x v="38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n v="0.19800000000000001"/>
    <n v="272.58999999999997"/>
    <x v="2"/>
    <x v="0"/>
    <x v="0"/>
    <n v="1431372751"/>
    <n v="1430767951"/>
    <x v="0"/>
    <n v="29"/>
    <x v="1"/>
    <x v="38"/>
    <x v="1"/>
    <x v="38"/>
    <x v="3107"/>
    <d v="2015-05-11T19:32:31"/>
  </r>
  <r>
    <n v="3108"/>
    <s v="Funding a home for our Children's Theater"/>
    <s v="We need a permanent home for the theater!"/>
    <n v="50000"/>
    <n v="26"/>
    <n v="1E-3"/>
    <n v="13"/>
    <x v="2"/>
    <x v="0"/>
    <x v="0"/>
    <n v="1430234394"/>
    <n v="1425053994"/>
    <x v="0"/>
    <n v="2"/>
    <x v="1"/>
    <x v="38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0.25"/>
    <n v="58.18"/>
    <x v="2"/>
    <x v="0"/>
    <x v="0"/>
    <n v="1409194810"/>
    <n v="1406170810"/>
    <x v="0"/>
    <n v="114"/>
    <x v="1"/>
    <x v="3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n v="0"/>
    <n v="10"/>
    <x v="2"/>
    <x v="0"/>
    <x v="0"/>
    <n v="1487465119"/>
    <n v="1484009119"/>
    <x v="0"/>
    <n v="1"/>
    <x v="1"/>
    <x v="38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n v="0.26600000000000001"/>
    <n v="70.11"/>
    <x v="2"/>
    <x v="0"/>
    <x v="0"/>
    <n v="1412432220"/>
    <n v="1409753820"/>
    <x v="0"/>
    <n v="76"/>
    <x v="1"/>
    <x v="38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n v="4.7E-2"/>
    <n v="57.89"/>
    <x v="2"/>
    <x v="0"/>
    <x v="0"/>
    <n v="1477968934"/>
    <n v="1472784934"/>
    <x v="0"/>
    <n v="9"/>
    <x v="1"/>
    <x v="38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n v="4.2000000000000003E-2"/>
    <n v="125.27"/>
    <x v="2"/>
    <x v="0"/>
    <x v="0"/>
    <n v="1429291982"/>
    <n v="1426699982"/>
    <x v="0"/>
    <n v="37"/>
    <x v="1"/>
    <x v="38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n v="0"/>
    <x v="2"/>
    <x v="0"/>
    <x v="0"/>
    <n v="1411312250"/>
    <n v="1406128250"/>
    <x v="0"/>
    <n v="0"/>
    <x v="1"/>
    <x v="38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n v="0.03"/>
    <n v="300"/>
    <x v="2"/>
    <x v="11"/>
    <x v="9"/>
    <n v="1465123427"/>
    <n v="1462531427"/>
    <x v="0"/>
    <n v="1"/>
    <x v="1"/>
    <x v="38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n v="0.57299999999999995"/>
    <n v="43"/>
    <x v="2"/>
    <x v="0"/>
    <x v="0"/>
    <n v="1427890925"/>
    <n v="1426681325"/>
    <x v="0"/>
    <n v="10"/>
    <x v="1"/>
    <x v="38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n v="1E-3"/>
    <n v="1"/>
    <x v="2"/>
    <x v="1"/>
    <x v="1"/>
    <n v="1464354720"/>
    <n v="1463648360"/>
    <x v="0"/>
    <n v="1"/>
    <x v="1"/>
    <x v="38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n v="3.0000000000000001E-3"/>
    <n v="775"/>
    <x v="2"/>
    <x v="11"/>
    <x v="9"/>
    <n v="1467473723"/>
    <n v="1465832123"/>
    <x v="0"/>
    <n v="2"/>
    <x v="1"/>
    <x v="38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1E-3"/>
    <n v="5"/>
    <x v="2"/>
    <x v="0"/>
    <x v="0"/>
    <n v="1427414732"/>
    <n v="1424826332"/>
    <x v="0"/>
    <n v="1"/>
    <x v="1"/>
    <x v="38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n v="0"/>
    <n v="12.8"/>
    <x v="2"/>
    <x v="9"/>
    <x v="3"/>
    <n v="1462484196"/>
    <n v="1457303796"/>
    <x v="0"/>
    <n v="10"/>
    <x v="1"/>
    <x v="3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n v="7.0000000000000001E-3"/>
    <n v="10"/>
    <x v="1"/>
    <x v="5"/>
    <x v="5"/>
    <n v="1411748335"/>
    <n v="1406564335"/>
    <x v="0"/>
    <n v="1"/>
    <x v="1"/>
    <x v="38"/>
    <x v="1"/>
    <x v="38"/>
    <x v="3121"/>
    <d v="2014-09-26T16:18:55"/>
  </r>
  <r>
    <n v="3122"/>
    <s v="be back soon (Canceled)"/>
    <s v="cancelled until further notice"/>
    <n v="199"/>
    <n v="116"/>
    <n v="0.58299999999999996"/>
    <n v="58"/>
    <x v="1"/>
    <x v="0"/>
    <x v="0"/>
    <n v="1478733732"/>
    <n v="1478298132"/>
    <x v="0"/>
    <n v="2"/>
    <x v="1"/>
    <x v="3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n v="0.68200000000000005"/>
    <n v="244.8"/>
    <x v="1"/>
    <x v="0"/>
    <x v="0"/>
    <n v="1468108198"/>
    <n v="1465516198"/>
    <x v="0"/>
    <n v="348"/>
    <x v="1"/>
    <x v="3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n v="0"/>
    <n v="6.5"/>
    <x v="1"/>
    <x v="0"/>
    <x v="0"/>
    <n v="1422902601"/>
    <n v="1417718601"/>
    <x v="0"/>
    <n v="4"/>
    <x v="1"/>
    <x v="38"/>
    <x v="1"/>
    <x v="38"/>
    <x v="3124"/>
    <d v="2015-02-02T18:43:21"/>
  </r>
  <r>
    <n v="3125"/>
    <s v="N/A (Canceled)"/>
    <s v="N/A"/>
    <n v="1500000"/>
    <n v="0"/>
    <n v="0"/>
    <n v="0"/>
    <x v="1"/>
    <x v="0"/>
    <x v="0"/>
    <n v="1452142672"/>
    <n v="1449550672"/>
    <x v="0"/>
    <n v="0"/>
    <x v="1"/>
    <x v="38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d__x000d_This is UR skatepark!"/>
    <n v="25000"/>
    <n v="1040"/>
    <n v="4.2000000000000003E-2"/>
    <n v="61.18"/>
    <x v="1"/>
    <x v="0"/>
    <x v="0"/>
    <n v="1459121162"/>
    <n v="1456532762"/>
    <x v="0"/>
    <n v="17"/>
    <x v="1"/>
    <x v="3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n v="0"/>
    <x v="1"/>
    <x v="0"/>
    <x v="0"/>
    <n v="1425242029"/>
    <n v="1422650029"/>
    <x v="0"/>
    <n v="0"/>
    <x v="1"/>
    <x v="38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.0860000000000001"/>
    <n v="139.24"/>
    <x v="3"/>
    <x v="0"/>
    <x v="0"/>
    <n v="1489690141"/>
    <n v="1487101741"/>
    <x v="0"/>
    <n v="117"/>
    <x v="1"/>
    <x v="6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8.0000000000000002E-3"/>
    <n v="10"/>
    <x v="3"/>
    <x v="0"/>
    <x v="0"/>
    <n v="1492542819"/>
    <n v="1489090419"/>
    <x v="0"/>
    <n v="1"/>
    <x v="1"/>
    <x v="6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n v="3.7999999999999999E-2"/>
    <n v="93.75"/>
    <x v="3"/>
    <x v="0"/>
    <x v="0"/>
    <n v="1492145940"/>
    <n v="1489504916"/>
    <x v="0"/>
    <n v="4"/>
    <x v="1"/>
    <x v="6"/>
    <x v="1"/>
    <x v="6"/>
    <x v="3130"/>
    <d v="2017-04-14T04:59:00"/>
  </r>
  <r>
    <n v="3131"/>
    <s v="SNAKE EYES"/>
    <s v="A Staged Reading of &quot;Snake Eyes,&quot; a new play by Alex Rafala"/>
    <n v="4100"/>
    <n v="645"/>
    <n v="0.157"/>
    <n v="53.75"/>
    <x v="3"/>
    <x v="0"/>
    <x v="0"/>
    <n v="1491656045"/>
    <n v="1489067645"/>
    <x v="0"/>
    <n v="12"/>
    <x v="1"/>
    <x v="6"/>
    <x v="1"/>
    <x v="6"/>
    <x v="3131"/>
    <d v="2017-04-08T12:54:05"/>
  </r>
  <r>
    <n v="3132"/>
    <s v="A Bite of a Snake Play"/>
    <s v="Smells Like Money, Drips Like Honey, Taste Like Mocha, Better Run AWAY"/>
    <n v="30000"/>
    <n v="10"/>
    <n v="0"/>
    <n v="10"/>
    <x v="3"/>
    <x v="0"/>
    <x v="0"/>
    <n v="1492759460"/>
    <n v="1487579060"/>
    <x v="0"/>
    <n v="1"/>
    <x v="1"/>
    <x v="6"/>
    <x v="1"/>
    <x v="6"/>
    <x v="3132"/>
    <d v="2017-04-21T07:24:20"/>
  </r>
  <r>
    <n v="3133"/>
    <s v="Hell Has No Fury by TwentySomething @ Edinburgh Fringe"/>
    <s v="TwentySomething is taking Hell Has No Fury to Edinburgh! _x000d_We're looking for your support to get us there."/>
    <n v="500"/>
    <n v="540"/>
    <n v="1.08"/>
    <n v="33.75"/>
    <x v="3"/>
    <x v="1"/>
    <x v="1"/>
    <n v="1490358834"/>
    <n v="1487770434"/>
    <x v="0"/>
    <n v="16"/>
    <x v="1"/>
    <x v="6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0.22500000000000001"/>
    <n v="18.75"/>
    <x v="3"/>
    <x v="1"/>
    <x v="1"/>
    <n v="1490631419"/>
    <n v="1488820619"/>
    <x v="0"/>
    <n v="12"/>
    <x v="1"/>
    <x v="6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0.20799999999999999"/>
    <n v="23.14"/>
    <x v="3"/>
    <x v="0"/>
    <x v="0"/>
    <n v="1491277121"/>
    <n v="1489376321"/>
    <x v="0"/>
    <n v="7"/>
    <x v="1"/>
    <x v="6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n v="1.278"/>
    <n v="29.05"/>
    <x v="3"/>
    <x v="1"/>
    <x v="1"/>
    <n v="1491001140"/>
    <n v="1487847954"/>
    <x v="0"/>
    <n v="22"/>
    <x v="1"/>
    <x v="6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n v="3.3000000000000002E-2"/>
    <n v="50"/>
    <x v="3"/>
    <x v="0"/>
    <x v="0"/>
    <n v="1493838720"/>
    <n v="1489439669"/>
    <x v="0"/>
    <n v="1"/>
    <x v="1"/>
    <x v="6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n v="0"/>
    <n v="0"/>
    <x v="3"/>
    <x v="1"/>
    <x v="1"/>
    <n v="1491233407"/>
    <n v="1489591807"/>
    <x v="0"/>
    <n v="0"/>
    <x v="1"/>
    <x v="6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.3999999999999999E-2"/>
    <n v="450"/>
    <x v="3"/>
    <x v="14"/>
    <x v="10"/>
    <n v="1490416380"/>
    <n v="1487485760"/>
    <x v="0"/>
    <n v="6"/>
    <x v="1"/>
    <x v="6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0.01"/>
    <n v="24"/>
    <x v="3"/>
    <x v="6"/>
    <x v="3"/>
    <n v="1491581703"/>
    <n v="1488993303"/>
    <x v="0"/>
    <n v="4"/>
    <x v="1"/>
    <x v="6"/>
    <x v="1"/>
    <x v="6"/>
    <x v="3140"/>
    <d v="2017-04-07T16:15:03"/>
  </r>
  <r>
    <n v="3141"/>
    <s v="GUTS: Black Comedy"/>
    <s v="We are a theatre society from the Groningen University in the Netherlands. _x000d_We would be more than happy for some help funding the play."/>
    <n v="500"/>
    <n v="258"/>
    <n v="0.51600000000000001"/>
    <n v="32.25"/>
    <x v="3"/>
    <x v="9"/>
    <x v="3"/>
    <n v="1492372800"/>
    <n v="1488823488"/>
    <x v="0"/>
    <n v="8"/>
    <x v="1"/>
    <x v="6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n v="1.6E-2"/>
    <n v="15"/>
    <x v="3"/>
    <x v="1"/>
    <x v="1"/>
    <n v="1489922339"/>
    <n v="1487333939"/>
    <x v="0"/>
    <n v="3"/>
    <x v="1"/>
    <x v="6"/>
    <x v="1"/>
    <x v="6"/>
    <x v="3142"/>
    <d v="2017-03-19T11:18:59"/>
  </r>
  <r>
    <n v="3143"/>
    <s v="This is Living by Liam Borrett"/>
    <s v="THE POIGNANT EXPLORATION OF WHAT IT MEANS TO SAY GOODBYE._x000d_Stripped Raw brings Liam Borrett's debut play 'This is Living' to Wiltshire."/>
    <n v="700"/>
    <n v="0"/>
    <n v="0"/>
    <n v="0"/>
    <x v="3"/>
    <x v="1"/>
    <x v="1"/>
    <n v="1491726956"/>
    <n v="1489480556"/>
    <x v="0"/>
    <n v="0"/>
    <x v="1"/>
    <x v="6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n v="0.754"/>
    <n v="251.33"/>
    <x v="3"/>
    <x v="0"/>
    <x v="0"/>
    <n v="1489903200"/>
    <n v="1488459307"/>
    <x v="0"/>
    <n v="30"/>
    <x v="1"/>
    <x v="6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n v="0"/>
    <n v="0"/>
    <x v="3"/>
    <x v="0"/>
    <x v="0"/>
    <n v="1490659134"/>
    <n v="1485478734"/>
    <x v="0"/>
    <n v="0"/>
    <x v="1"/>
    <x v="6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n v="0.105"/>
    <n v="437.5"/>
    <x v="3"/>
    <x v="14"/>
    <x v="10"/>
    <n v="1492356166"/>
    <n v="1488471766"/>
    <x v="0"/>
    <n v="12"/>
    <x v="1"/>
    <x v="6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.175"/>
    <n v="110.35"/>
    <x v="0"/>
    <x v="0"/>
    <x v="0"/>
    <n v="1415319355"/>
    <n v="1411859755"/>
    <x v="1"/>
    <n v="213"/>
    <x v="0"/>
    <x v="6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n v="1.3120000000000001"/>
    <n v="41.42"/>
    <x v="0"/>
    <x v="0"/>
    <x v="0"/>
    <n v="1412136000"/>
    <n v="1410278284"/>
    <x v="1"/>
    <n v="57"/>
    <x v="0"/>
    <x v="6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n v="1.04"/>
    <n v="52"/>
    <x v="0"/>
    <x v="0"/>
    <x v="0"/>
    <n v="1354845600"/>
    <n v="1352766300"/>
    <x v="1"/>
    <n v="25"/>
    <x v="0"/>
    <x v="6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.01"/>
    <n v="33.99"/>
    <x v="0"/>
    <x v="0"/>
    <x v="0"/>
    <n v="1295928000"/>
    <n v="1288160403"/>
    <x v="1"/>
    <n v="104"/>
    <x v="0"/>
    <x v="6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n v="1.004"/>
    <n v="103.35"/>
    <x v="0"/>
    <x v="0"/>
    <x v="0"/>
    <n v="1410379774"/>
    <n v="1407787774"/>
    <x v="1"/>
    <n v="34"/>
    <x v="0"/>
    <x v="6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n v="1.06"/>
    <n v="34.79"/>
    <x v="0"/>
    <x v="1"/>
    <x v="1"/>
    <n v="1383425367"/>
    <n v="1380833367"/>
    <x v="1"/>
    <n v="67"/>
    <x v="0"/>
    <x v="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n v="3.3559999999999999"/>
    <n v="41.77"/>
    <x v="0"/>
    <x v="0"/>
    <x v="0"/>
    <n v="1304225940"/>
    <n v="1301542937"/>
    <x v="1"/>
    <n v="241"/>
    <x v="0"/>
    <x v="6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.129"/>
    <n v="64.27"/>
    <x v="0"/>
    <x v="0"/>
    <x v="0"/>
    <n v="1333310458"/>
    <n v="1330722058"/>
    <x v="1"/>
    <n v="123"/>
    <x v="0"/>
    <x v="6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n v="1.885"/>
    <n v="31.21"/>
    <x v="0"/>
    <x v="1"/>
    <x v="1"/>
    <n v="1356004725"/>
    <n v="1353412725"/>
    <x v="1"/>
    <n v="302"/>
    <x v="0"/>
    <x v="6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.018"/>
    <n v="62.92"/>
    <x v="0"/>
    <x v="0"/>
    <x v="0"/>
    <n v="1338591144"/>
    <n v="1335567144"/>
    <x v="1"/>
    <n v="89"/>
    <x v="0"/>
    <x v="6"/>
    <x v="1"/>
    <x v="6"/>
    <x v="3156"/>
    <d v="2012-06-01T22:52:24"/>
  </r>
  <r>
    <n v="3157"/>
    <s v="Summer FourPlay"/>
    <s v="Four Directors.  Four One Acts.  Four Genres.  For You."/>
    <n v="4000"/>
    <n v="4040"/>
    <n v="1.01"/>
    <n v="98.54"/>
    <x v="0"/>
    <x v="0"/>
    <x v="0"/>
    <n v="1405746000"/>
    <n v="1404932105"/>
    <x v="1"/>
    <n v="41"/>
    <x v="0"/>
    <x v="6"/>
    <x v="1"/>
    <x v="6"/>
    <x v="3157"/>
    <d v="2014-07-19T05:00:00"/>
  </r>
  <r>
    <n v="3158"/>
    <s v="Nursery Crimes"/>
    <s v="A 40s crime-noir play using nursery rhyme characters."/>
    <n v="5000"/>
    <n v="5700"/>
    <n v="1.1399999999999999"/>
    <n v="82.61"/>
    <x v="0"/>
    <x v="0"/>
    <x v="0"/>
    <n v="1374523752"/>
    <n v="1371931752"/>
    <x v="1"/>
    <n v="69"/>
    <x v="0"/>
    <x v="6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n v="1.335"/>
    <n v="38.5"/>
    <x v="0"/>
    <x v="0"/>
    <x v="0"/>
    <n v="1326927600"/>
    <n v="1323221761"/>
    <x v="1"/>
    <n v="52"/>
    <x v="0"/>
    <x v="6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n v="1.0149999999999999"/>
    <n v="80.16"/>
    <x v="0"/>
    <x v="0"/>
    <x v="0"/>
    <n v="1407905940"/>
    <n v="1405923687"/>
    <x v="1"/>
    <n v="57"/>
    <x v="0"/>
    <x v="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n v="1.0509999999999999"/>
    <n v="28.41"/>
    <x v="0"/>
    <x v="1"/>
    <x v="1"/>
    <n v="1413377522"/>
    <n v="1410785522"/>
    <x v="1"/>
    <n v="74"/>
    <x v="0"/>
    <x v="6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n v="1.272"/>
    <n v="80.73"/>
    <x v="0"/>
    <x v="0"/>
    <x v="0"/>
    <n v="1404698400"/>
    <n v="1402331262"/>
    <x v="1"/>
    <n v="63"/>
    <x v="0"/>
    <x v="6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.1120000000000001"/>
    <n v="200.69"/>
    <x v="0"/>
    <x v="0"/>
    <x v="0"/>
    <n v="1402855525"/>
    <n v="1400263525"/>
    <x v="1"/>
    <n v="72"/>
    <x v="0"/>
    <x v="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.0680000000000001"/>
    <n v="37.590000000000003"/>
    <x v="0"/>
    <x v="0"/>
    <x v="0"/>
    <n v="1402341615"/>
    <n v="1399490415"/>
    <x v="1"/>
    <n v="71"/>
    <x v="0"/>
    <x v="6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n v="1.627"/>
    <n v="58.1"/>
    <x v="0"/>
    <x v="0"/>
    <x v="0"/>
    <n v="1304395140"/>
    <n v="1302493760"/>
    <x v="1"/>
    <n v="21"/>
    <x v="0"/>
    <x v="6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n v="1.6020000000000001"/>
    <n v="60.3"/>
    <x v="0"/>
    <x v="0"/>
    <x v="0"/>
    <n v="1416988740"/>
    <n v="1414514153"/>
    <x v="1"/>
    <n v="930"/>
    <x v="0"/>
    <x v="6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n v="1.1619999999999999"/>
    <n v="63.36"/>
    <x v="0"/>
    <x v="0"/>
    <x v="0"/>
    <n v="1406952781"/>
    <n v="1405743181"/>
    <x v="1"/>
    <n v="55"/>
    <x v="0"/>
    <x v="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n v="1.242"/>
    <n v="50.9"/>
    <x v="0"/>
    <x v="0"/>
    <x v="0"/>
    <n v="1402696800"/>
    <n v="1399948353"/>
    <x v="1"/>
    <n v="61"/>
    <x v="0"/>
    <x v="6"/>
    <x v="1"/>
    <x v="6"/>
    <x v="3168"/>
    <d v="2014-06-13T22:00:00"/>
  </r>
  <r>
    <n v="3169"/>
    <s v="The Window"/>
    <s v="We're bringing The Window to the Cherry Lane Theater in January 2014."/>
    <n v="8000"/>
    <n v="8241"/>
    <n v="1.03"/>
    <n v="100.5"/>
    <x v="0"/>
    <x v="0"/>
    <x v="0"/>
    <n v="1386910740"/>
    <n v="1384364561"/>
    <x v="1"/>
    <n v="82"/>
    <x v="0"/>
    <x v="6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n v="1.123"/>
    <n v="31.62"/>
    <x v="0"/>
    <x v="0"/>
    <x v="0"/>
    <n v="1404273600"/>
    <n v="1401414944"/>
    <x v="1"/>
    <n v="71"/>
    <x v="0"/>
    <x v="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.0880000000000001"/>
    <n v="65.099999999999994"/>
    <x v="0"/>
    <x v="1"/>
    <x v="1"/>
    <n v="1462545358"/>
    <n v="1459953358"/>
    <x v="1"/>
    <n v="117"/>
    <x v="0"/>
    <x v="6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.1499999999999999"/>
    <n v="79.31"/>
    <x v="0"/>
    <x v="0"/>
    <x v="0"/>
    <n v="1329240668"/>
    <n v="1326648668"/>
    <x v="1"/>
    <n v="29"/>
    <x v="0"/>
    <x v="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.03"/>
    <n v="139.19"/>
    <x v="0"/>
    <x v="0"/>
    <x v="0"/>
    <n v="1411765492"/>
    <n v="1409173492"/>
    <x v="1"/>
    <n v="74"/>
    <x v="0"/>
    <x v="6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n v="1.0109999999999999"/>
    <n v="131.91"/>
    <x v="0"/>
    <x v="0"/>
    <x v="0"/>
    <n v="1408999508"/>
    <n v="1407789908"/>
    <x v="1"/>
    <n v="23"/>
    <x v="0"/>
    <x v="6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n v="1.0960000000000001"/>
    <n v="91.3"/>
    <x v="0"/>
    <x v="0"/>
    <x v="0"/>
    <n v="1297977427"/>
    <n v="1292793427"/>
    <x v="1"/>
    <n v="60"/>
    <x v="0"/>
    <x v="6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n v="1.1479999999999999"/>
    <n v="39.67"/>
    <x v="0"/>
    <x v="0"/>
    <x v="0"/>
    <n v="1376838000"/>
    <n v="1374531631"/>
    <x v="1"/>
    <n v="55"/>
    <x v="0"/>
    <x v="6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.1739999999999999"/>
    <n v="57.55"/>
    <x v="0"/>
    <x v="0"/>
    <x v="0"/>
    <n v="1403366409"/>
    <n v="1400774409"/>
    <x v="1"/>
    <n v="51"/>
    <x v="0"/>
    <x v="6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n v="1.7170000000000001"/>
    <n v="33.03"/>
    <x v="0"/>
    <x v="1"/>
    <x v="1"/>
    <n v="1405521075"/>
    <n v="1402929075"/>
    <x v="1"/>
    <n v="78"/>
    <x v="0"/>
    <x v="6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n v="1.1419999999999999"/>
    <n v="77.34"/>
    <x v="0"/>
    <x v="0"/>
    <x v="0"/>
    <n v="1367859071"/>
    <n v="1365699071"/>
    <x v="1"/>
    <n v="62"/>
    <x v="0"/>
    <x v="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n v="1.198"/>
    <n v="31.93"/>
    <x v="0"/>
    <x v="1"/>
    <x v="1"/>
    <n v="1403258049"/>
    <n v="1400666049"/>
    <x v="1"/>
    <n v="45"/>
    <x v="0"/>
    <x v="6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n v="1.0900000000000001"/>
    <n v="36.33"/>
    <x v="0"/>
    <x v="1"/>
    <x v="1"/>
    <n v="1402848000"/>
    <n v="1400570787"/>
    <x v="1"/>
    <n v="15"/>
    <x v="0"/>
    <x v="6"/>
    <x v="1"/>
    <x v="6"/>
    <x v="3181"/>
    <d v="2014-06-15T16:00:00"/>
  </r>
  <r>
    <n v="3182"/>
    <s v="A Thought in Three Parts"/>
    <s v="FRANK, a newborn company, presents Wallace Shawn's famously unproduced,&quot;A Thought in Three Parts.&quot;_x000d_Be FRANK with us!"/>
    <n v="7000"/>
    <n v="7062"/>
    <n v="1.0089999999999999"/>
    <n v="46.77"/>
    <x v="0"/>
    <x v="0"/>
    <x v="0"/>
    <n v="1328029200"/>
    <n v="1323211621"/>
    <x v="1"/>
    <n v="151"/>
    <x v="0"/>
    <x v="6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n v="1.0900000000000001"/>
    <n v="40.07"/>
    <x v="0"/>
    <x v="0"/>
    <x v="0"/>
    <n v="1377284669"/>
    <n v="1375729469"/>
    <x v="1"/>
    <n v="68"/>
    <x v="0"/>
    <x v="6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n v="1.0720000000000001"/>
    <n v="100.22"/>
    <x v="0"/>
    <x v="0"/>
    <x v="0"/>
    <n v="1404258631"/>
    <n v="1401666631"/>
    <x v="1"/>
    <n v="46"/>
    <x v="0"/>
    <x v="6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n v="1"/>
    <n v="41.67"/>
    <x v="0"/>
    <x v="1"/>
    <x v="1"/>
    <n v="1405553241"/>
    <n v="1404948441"/>
    <x v="1"/>
    <n v="24"/>
    <x v="0"/>
    <x v="6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n v="1.022"/>
    <n v="46.71"/>
    <x v="0"/>
    <x v="1"/>
    <x v="1"/>
    <n v="1410901200"/>
    <n v="1408313438"/>
    <x v="1"/>
    <n v="70"/>
    <x v="0"/>
    <x v="6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.163"/>
    <n v="71.489999999999995"/>
    <x v="0"/>
    <x v="0"/>
    <x v="0"/>
    <n v="1407167973"/>
    <n v="1405439973"/>
    <x v="1"/>
    <n v="244"/>
    <x v="0"/>
    <x v="6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n v="0.65"/>
    <n v="14.44"/>
    <x v="2"/>
    <x v="1"/>
    <x v="1"/>
    <n v="1433930302"/>
    <n v="1432115902"/>
    <x v="0"/>
    <n v="9"/>
    <x v="1"/>
    <x v="40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n v="0.123"/>
    <n v="356.84"/>
    <x v="2"/>
    <x v="11"/>
    <x v="9"/>
    <n v="1432455532"/>
    <n v="1429863532"/>
    <x v="0"/>
    <n v="19"/>
    <x v="1"/>
    <x v="40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n v="0"/>
    <n v="0"/>
    <x v="2"/>
    <x v="5"/>
    <x v="5"/>
    <n v="1481258275"/>
    <n v="1478662675"/>
    <x v="0"/>
    <n v="0"/>
    <x v="1"/>
    <x v="4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n v="0.04"/>
    <n v="37.75"/>
    <x v="2"/>
    <x v="0"/>
    <x v="0"/>
    <n v="1471370869"/>
    <n v="1466186869"/>
    <x v="0"/>
    <n v="4"/>
    <x v="1"/>
    <x v="40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n v="0.01"/>
    <n v="12.75"/>
    <x v="2"/>
    <x v="1"/>
    <x v="1"/>
    <n v="1425160800"/>
    <n v="1421274859"/>
    <x v="0"/>
    <n v="8"/>
    <x v="1"/>
    <x v="40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n v="0.11700000000000001"/>
    <n v="24.46"/>
    <x v="2"/>
    <x v="1"/>
    <x v="1"/>
    <n v="1424474056"/>
    <n v="1420586056"/>
    <x v="0"/>
    <n v="24"/>
    <x v="1"/>
    <x v="40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n v="0"/>
    <x v="2"/>
    <x v="0"/>
    <x v="0"/>
    <n v="1437960598"/>
    <n v="1435368598"/>
    <x v="0"/>
    <n v="0"/>
    <x v="1"/>
    <x v="4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n v="0.59099999999999997"/>
    <n v="53.08"/>
    <x v="2"/>
    <x v="0"/>
    <x v="0"/>
    <n v="1423750542"/>
    <n v="1421158542"/>
    <x v="0"/>
    <n v="39"/>
    <x v="1"/>
    <x v="40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n v="1E-3"/>
    <n v="300"/>
    <x v="2"/>
    <x v="0"/>
    <x v="0"/>
    <n v="1438437600"/>
    <n v="1433254875"/>
    <x v="0"/>
    <n v="6"/>
    <x v="1"/>
    <x v="4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n v="0.115"/>
    <n v="286.25"/>
    <x v="2"/>
    <x v="10"/>
    <x v="8"/>
    <n v="1423050618"/>
    <n v="1420458618"/>
    <x v="0"/>
    <n v="4"/>
    <x v="1"/>
    <x v="40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n v="4.0000000000000001E-3"/>
    <n v="36.67"/>
    <x v="2"/>
    <x v="8"/>
    <x v="7"/>
    <n v="1424081477"/>
    <n v="1420798277"/>
    <x v="0"/>
    <n v="3"/>
    <x v="1"/>
    <x v="40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n v="0.52200000000000002"/>
    <n v="49.21"/>
    <x v="2"/>
    <x v="0"/>
    <x v="0"/>
    <n v="1410037200"/>
    <n v="1407435418"/>
    <x v="0"/>
    <n v="53"/>
    <x v="1"/>
    <x v="40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n v="0"/>
    <n v="1"/>
    <x v="2"/>
    <x v="0"/>
    <x v="0"/>
    <n v="1461994440"/>
    <n v="1459410101"/>
    <x v="0"/>
    <n v="1"/>
    <x v="1"/>
    <x v="40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n v="1.2999999999999999E-2"/>
    <n v="12.5"/>
    <x v="2"/>
    <x v="1"/>
    <x v="1"/>
    <n v="1409509477"/>
    <n v="1407695077"/>
    <x v="0"/>
    <n v="2"/>
    <x v="1"/>
    <x v="40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n v="0.54500000000000004"/>
    <n v="109.04"/>
    <x v="2"/>
    <x v="0"/>
    <x v="0"/>
    <n v="1450072740"/>
    <n v="1445027346"/>
    <x v="0"/>
    <n v="25"/>
    <x v="1"/>
    <x v="40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0.25"/>
    <n v="41.67"/>
    <x v="2"/>
    <x v="0"/>
    <x v="0"/>
    <n v="1443224622"/>
    <n v="1440632622"/>
    <x v="0"/>
    <n v="6"/>
    <x v="1"/>
    <x v="40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n v="0"/>
    <x v="2"/>
    <x v="0"/>
    <x v="0"/>
    <n v="1437149640"/>
    <n v="1434558479"/>
    <x v="0"/>
    <n v="0"/>
    <x v="1"/>
    <x v="4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n v="3.4000000000000002E-2"/>
    <n v="22.75"/>
    <x v="2"/>
    <x v="1"/>
    <x v="1"/>
    <n v="1430470772"/>
    <n v="1427878772"/>
    <x v="0"/>
    <n v="12"/>
    <x v="1"/>
    <x v="40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n v="0"/>
    <x v="2"/>
    <x v="0"/>
    <x v="0"/>
    <n v="1442644651"/>
    <n v="1440052651"/>
    <x v="0"/>
    <n v="0"/>
    <x v="1"/>
    <x v="4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0.46400000000000002"/>
    <n v="70.83"/>
    <x v="2"/>
    <x v="0"/>
    <x v="0"/>
    <n v="1429767607"/>
    <n v="1424587207"/>
    <x v="0"/>
    <n v="36"/>
    <x v="1"/>
    <x v="40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.0349999999999999"/>
    <n v="63.11"/>
    <x v="0"/>
    <x v="0"/>
    <x v="0"/>
    <n v="1406557877"/>
    <n v="1404743477"/>
    <x v="1"/>
    <n v="82"/>
    <x v="0"/>
    <x v="6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.1930000000000001"/>
    <n v="50.16"/>
    <x v="0"/>
    <x v="0"/>
    <x v="0"/>
    <n v="1403305200"/>
    <n v="1400512658"/>
    <x v="1"/>
    <n v="226"/>
    <x v="0"/>
    <x v="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.258"/>
    <n v="62.88"/>
    <x v="0"/>
    <x v="0"/>
    <x v="0"/>
    <n v="1338523140"/>
    <n v="1334442519"/>
    <x v="1"/>
    <n v="60"/>
    <x v="0"/>
    <x v="6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.1970000000000001"/>
    <n v="85.53"/>
    <x v="0"/>
    <x v="0"/>
    <x v="0"/>
    <n v="1408068000"/>
    <n v="1405346680"/>
    <x v="1"/>
    <n v="322"/>
    <x v="0"/>
    <x v="6"/>
    <x v="1"/>
    <x v="6"/>
    <x v="3211"/>
    <d v="2014-08-15T02:00:00"/>
  </r>
  <r>
    <n v="3212"/>
    <s v="Campo Maldito"/>
    <s v="Help us bring our production of Campo Maldito to New York AND San Francisco!"/>
    <n v="4000"/>
    <n v="5050"/>
    <n v="1.2629999999999999"/>
    <n v="53.72"/>
    <x v="0"/>
    <x v="0"/>
    <x v="0"/>
    <n v="1407524751"/>
    <n v="1404932751"/>
    <x v="1"/>
    <n v="94"/>
    <x v="0"/>
    <x v="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n v="1.0009999999999999"/>
    <n v="127.81"/>
    <x v="0"/>
    <x v="1"/>
    <x v="1"/>
    <n v="1437934759"/>
    <n v="1434478759"/>
    <x v="1"/>
    <n v="47"/>
    <x v="0"/>
    <x v="6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.0209999999999999"/>
    <n v="106.57"/>
    <x v="0"/>
    <x v="1"/>
    <x v="1"/>
    <n v="1452038100"/>
    <n v="1448823673"/>
    <x v="1"/>
    <n v="115"/>
    <x v="0"/>
    <x v="6"/>
    <x v="1"/>
    <x v="6"/>
    <x v="3214"/>
    <d v="2016-01-05T23:55:00"/>
  </r>
  <r>
    <n v="3215"/>
    <s v="Colt Coeur's 6th Season"/>
    <s v="2 world premieres:_x000d_HOW TO LIVE ON EARTH by MJ Kaufman_x000d_ / CAL IN CAMO by William Francis Hoffman_x000d_+ workshops of 7 more plays!"/>
    <n v="35000"/>
    <n v="35123"/>
    <n v="1.004"/>
    <n v="262.11"/>
    <x v="0"/>
    <x v="0"/>
    <x v="0"/>
    <n v="1441857540"/>
    <n v="1438617471"/>
    <x v="1"/>
    <n v="134"/>
    <x v="0"/>
    <x v="6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n v="1.0009999999999999"/>
    <n v="57.17"/>
    <x v="0"/>
    <x v="1"/>
    <x v="1"/>
    <n v="1436625000"/>
    <n v="1433934371"/>
    <x v="1"/>
    <n v="35"/>
    <x v="0"/>
    <x v="6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n v="1.1599999999999999"/>
    <n v="50.2"/>
    <x v="0"/>
    <x v="0"/>
    <x v="0"/>
    <n v="1478264784"/>
    <n v="1475672784"/>
    <x v="1"/>
    <n v="104"/>
    <x v="0"/>
    <x v="6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.0209999999999999"/>
    <n v="66.59"/>
    <x v="0"/>
    <x v="1"/>
    <x v="1"/>
    <n v="1419984000"/>
    <n v="1417132986"/>
    <x v="1"/>
    <n v="184"/>
    <x v="0"/>
    <x v="6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n v="1.0009999999999999"/>
    <n v="168.25"/>
    <x v="0"/>
    <x v="0"/>
    <x v="0"/>
    <n v="1427063747"/>
    <n v="1424043347"/>
    <x v="1"/>
    <n v="119"/>
    <x v="0"/>
    <x v="6"/>
    <x v="1"/>
    <x v="6"/>
    <x v="3219"/>
    <d v="2015-03-22T22:35:47"/>
  </r>
  <r>
    <n v="3220"/>
    <s v="Burners"/>
    <s v="A sci-fi thriller for the stage opening March 10 in Los Angeles."/>
    <n v="15000"/>
    <n v="15126"/>
    <n v="1.008"/>
    <n v="256.37"/>
    <x v="0"/>
    <x v="0"/>
    <x v="0"/>
    <n v="1489352400"/>
    <n v="1486411204"/>
    <x v="1"/>
    <n v="59"/>
    <x v="0"/>
    <x v="6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.034"/>
    <n v="36.61"/>
    <x v="0"/>
    <x v="1"/>
    <x v="1"/>
    <n v="1436114603"/>
    <n v="1433090603"/>
    <x v="1"/>
    <n v="113"/>
    <x v="0"/>
    <x v="6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n v="1.248"/>
    <n v="37.14"/>
    <x v="0"/>
    <x v="0"/>
    <x v="0"/>
    <n v="1445722140"/>
    <n v="1443016697"/>
    <x v="1"/>
    <n v="84"/>
    <x v="0"/>
    <x v="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n v="1.095"/>
    <n v="45.88"/>
    <x v="0"/>
    <x v="0"/>
    <x v="0"/>
    <n v="1440100976"/>
    <n v="1437508976"/>
    <x v="1"/>
    <n v="74"/>
    <x v="0"/>
    <x v="6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n v="1.02"/>
    <n v="141.71"/>
    <x v="0"/>
    <x v="0"/>
    <x v="0"/>
    <n v="1484024400"/>
    <n v="1479932713"/>
    <x v="1"/>
    <n v="216"/>
    <x v="0"/>
    <x v="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.024"/>
    <n v="52.49"/>
    <x v="0"/>
    <x v="0"/>
    <x v="0"/>
    <n v="1464987600"/>
    <n v="1463145938"/>
    <x v="1"/>
    <n v="39"/>
    <x v="0"/>
    <x v="6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.042"/>
    <n v="59.52"/>
    <x v="0"/>
    <x v="1"/>
    <x v="1"/>
    <n v="1446213612"/>
    <n v="1443621612"/>
    <x v="1"/>
    <n v="21"/>
    <x v="0"/>
    <x v="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.25"/>
    <n v="50"/>
    <x v="0"/>
    <x v="1"/>
    <x v="1"/>
    <n v="1484687436"/>
    <n v="1482095436"/>
    <x v="0"/>
    <n v="30"/>
    <x v="0"/>
    <x v="6"/>
    <x v="1"/>
    <x v="6"/>
    <x v="3227"/>
    <d v="2017-01-17T21:10:36"/>
  </r>
  <r>
    <n v="3228"/>
    <s v="Hear Me Roar: A Season of Powerful Women"/>
    <s v="A Season of Powerful Women. A Season of Defiance."/>
    <n v="7000"/>
    <n v="7164"/>
    <n v="1.0229999999999999"/>
    <n v="193.62"/>
    <x v="0"/>
    <x v="0"/>
    <x v="0"/>
    <n v="1450328340"/>
    <n v="1447606884"/>
    <x v="1"/>
    <n v="37"/>
    <x v="0"/>
    <x v="6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n v="1.079"/>
    <n v="106.8"/>
    <x v="0"/>
    <x v="0"/>
    <x v="0"/>
    <n v="1416470398"/>
    <n v="1413874798"/>
    <x v="1"/>
    <n v="202"/>
    <x v="0"/>
    <x v="6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.099"/>
    <n v="77.22"/>
    <x v="0"/>
    <x v="0"/>
    <x v="0"/>
    <n v="1412135940"/>
    <n v="1410840126"/>
    <x v="1"/>
    <n v="37"/>
    <x v="0"/>
    <x v="6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.61"/>
    <n v="57.5"/>
    <x v="0"/>
    <x v="0"/>
    <x v="0"/>
    <n v="1460846347"/>
    <n v="1458254347"/>
    <x v="0"/>
    <n v="28"/>
    <x v="0"/>
    <x v="6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n v="1.3120000000000001"/>
    <n v="50.46"/>
    <x v="0"/>
    <x v="0"/>
    <x v="0"/>
    <n v="1462334340"/>
    <n v="1459711917"/>
    <x v="1"/>
    <n v="26"/>
    <x v="0"/>
    <x v="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n v="1.1879999999999999"/>
    <n v="97.38"/>
    <x v="0"/>
    <x v="0"/>
    <x v="0"/>
    <n v="1488482355"/>
    <n v="1485890355"/>
    <x v="0"/>
    <n v="61"/>
    <x v="0"/>
    <x v="6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.004"/>
    <n v="34.92"/>
    <x v="0"/>
    <x v="1"/>
    <x v="1"/>
    <n v="1485991860"/>
    <n v="1483124208"/>
    <x v="0"/>
    <n v="115"/>
    <x v="0"/>
    <x v="6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.032"/>
    <n v="85.53"/>
    <x v="0"/>
    <x v="0"/>
    <x v="0"/>
    <n v="1467361251"/>
    <n v="1464769251"/>
    <x v="1"/>
    <n v="181"/>
    <x v="0"/>
    <x v="6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n v="1.006"/>
    <n v="182.91"/>
    <x v="0"/>
    <x v="0"/>
    <x v="0"/>
    <n v="1482962433"/>
    <n v="1480370433"/>
    <x v="0"/>
    <n v="110"/>
    <x v="0"/>
    <x v="6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n v="1.008"/>
    <n v="131.13999999999999"/>
    <x v="0"/>
    <x v="0"/>
    <x v="0"/>
    <n v="1443499140"/>
    <n v="1441452184"/>
    <x v="1"/>
    <n v="269"/>
    <x v="0"/>
    <x v="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.123"/>
    <n v="39.81"/>
    <x v="0"/>
    <x v="1"/>
    <x v="1"/>
    <n v="1435752898"/>
    <n v="1433160898"/>
    <x v="1"/>
    <n v="79"/>
    <x v="0"/>
    <x v="6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.0589999999999999"/>
    <n v="59.7"/>
    <x v="0"/>
    <x v="1"/>
    <x v="1"/>
    <n v="1445817540"/>
    <n v="1443665293"/>
    <x v="1"/>
    <n v="104"/>
    <x v="0"/>
    <x v="6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.006"/>
    <n v="88.74"/>
    <x v="0"/>
    <x v="1"/>
    <x v="1"/>
    <n v="1487286000"/>
    <n v="1484843948"/>
    <x v="0"/>
    <n v="34"/>
    <x v="0"/>
    <x v="6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.153"/>
    <n v="58.69"/>
    <x v="0"/>
    <x v="0"/>
    <x v="0"/>
    <n v="1413269940"/>
    <n v="1410421670"/>
    <x v="1"/>
    <n v="167"/>
    <x v="0"/>
    <x v="6"/>
    <x v="1"/>
    <x v="6"/>
    <x v="3241"/>
    <d v="2014-10-14T06:59:00"/>
  </r>
  <r>
    <n v="3242"/>
    <s v="First Day Off in a Long Time by Brian Finkelstein"/>
    <s v="First Day Off in a Long Time is a comedy show...            _x000d_About suicide."/>
    <n v="10000"/>
    <n v="12730.42"/>
    <n v="1.2729999999999999"/>
    <n v="69.569999999999993"/>
    <x v="0"/>
    <x v="0"/>
    <x v="0"/>
    <n v="1411150092"/>
    <n v="1408558092"/>
    <x v="1"/>
    <n v="183"/>
    <x v="0"/>
    <x v="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n v="1.028"/>
    <n v="115.87"/>
    <x v="0"/>
    <x v="0"/>
    <x v="0"/>
    <n v="1444348800"/>
    <n v="1442283562"/>
    <x v="1"/>
    <n v="71"/>
    <x v="0"/>
    <x v="6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n v="1.0289999999999999"/>
    <n v="23.87"/>
    <x v="0"/>
    <x v="1"/>
    <x v="1"/>
    <n v="1480613982"/>
    <n v="1478018382"/>
    <x v="0"/>
    <n v="69"/>
    <x v="0"/>
    <x v="6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n v="1.0429999999999999"/>
    <n v="81.13"/>
    <x v="0"/>
    <x v="0"/>
    <x v="0"/>
    <n v="1434074400"/>
    <n v="1431354258"/>
    <x v="0"/>
    <n v="270"/>
    <x v="0"/>
    <x v="6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n v="1.1120000000000001"/>
    <n v="57.63"/>
    <x v="0"/>
    <x v="0"/>
    <x v="0"/>
    <n v="1442030340"/>
    <n v="1439551200"/>
    <x v="1"/>
    <n v="193"/>
    <x v="0"/>
    <x v="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.0589999999999999"/>
    <n v="46.43"/>
    <x v="0"/>
    <x v="1"/>
    <x v="1"/>
    <n v="1436696712"/>
    <n v="1434104712"/>
    <x v="1"/>
    <n v="57"/>
    <x v="0"/>
    <x v="6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n v="1.008"/>
    <n v="60.48"/>
    <x v="0"/>
    <x v="0"/>
    <x v="0"/>
    <n v="1428178757"/>
    <n v="1425590357"/>
    <x v="1"/>
    <n v="200"/>
    <x v="0"/>
    <x v="6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.0489999999999999"/>
    <n v="65.58"/>
    <x v="0"/>
    <x v="0"/>
    <x v="0"/>
    <n v="1434822914"/>
    <n v="1432230914"/>
    <x v="1"/>
    <n v="88"/>
    <x v="0"/>
    <x v="6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.016"/>
    <n v="119.19"/>
    <x v="0"/>
    <x v="0"/>
    <x v="0"/>
    <n v="1415213324"/>
    <n v="1412617724"/>
    <x v="1"/>
    <n v="213"/>
    <x v="0"/>
    <x v="6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n v="1.107"/>
    <n v="83.05"/>
    <x v="0"/>
    <x v="0"/>
    <x v="0"/>
    <n v="1434907966"/>
    <n v="1432315966"/>
    <x v="1"/>
    <n v="20"/>
    <x v="0"/>
    <x v="6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n v="1.278"/>
    <n v="57.52"/>
    <x v="0"/>
    <x v="1"/>
    <x v="1"/>
    <n v="1473247240"/>
    <n v="1470655240"/>
    <x v="1"/>
    <n v="50"/>
    <x v="0"/>
    <x v="6"/>
    <x v="1"/>
    <x v="6"/>
    <x v="3252"/>
    <d v="2016-09-07T11:20:40"/>
  </r>
  <r>
    <n v="3253"/>
    <s v="EMPATHITRAX, a new play by Ana Nogueira"/>
    <s v="Can you ever truly feel what someone else is feeling?_x000d_Do you want to?"/>
    <n v="20000"/>
    <n v="20365"/>
    <n v="1.018"/>
    <n v="177.09"/>
    <x v="0"/>
    <x v="0"/>
    <x v="0"/>
    <n v="1473306300"/>
    <n v="1471701028"/>
    <x v="1"/>
    <n v="115"/>
    <x v="0"/>
    <x v="6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.0129999999999999"/>
    <n v="70.77"/>
    <x v="0"/>
    <x v="1"/>
    <x v="1"/>
    <n v="1427331809"/>
    <n v="1424743409"/>
    <x v="1"/>
    <n v="186"/>
    <x v="0"/>
    <x v="6"/>
    <x v="1"/>
    <x v="6"/>
    <x v="3254"/>
    <d v="2015-03-26T01:03:29"/>
  </r>
  <r>
    <n v="3255"/>
    <s v="Henry V"/>
    <s v="5 Actors, 30 Characters, 90 Minutes._x000d_Let us transport you from London to the fields of Agincourt, using the power of your imagination."/>
    <n v="300"/>
    <n v="525"/>
    <n v="1.75"/>
    <n v="29.17"/>
    <x v="0"/>
    <x v="1"/>
    <x v="1"/>
    <n v="1412706375"/>
    <n v="1410114375"/>
    <x v="1"/>
    <n v="18"/>
    <x v="0"/>
    <x v="6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n v="1.2809999999999999"/>
    <n v="72.760000000000005"/>
    <x v="0"/>
    <x v="0"/>
    <x v="0"/>
    <n v="1433995140"/>
    <n v="1432129577"/>
    <x v="1"/>
    <n v="176"/>
    <x v="0"/>
    <x v="6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.0629999999999999"/>
    <n v="51.85"/>
    <x v="0"/>
    <x v="1"/>
    <x v="1"/>
    <n v="1487769952"/>
    <n v="1485177952"/>
    <x v="0"/>
    <n v="41"/>
    <x v="0"/>
    <x v="6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n v="1.052"/>
    <n v="98.2"/>
    <x v="0"/>
    <x v="0"/>
    <x v="0"/>
    <n v="1420751861"/>
    <n v="1418159861"/>
    <x v="1"/>
    <n v="75"/>
    <x v="0"/>
    <x v="6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n v="1.0620000000000001"/>
    <n v="251.74"/>
    <x v="0"/>
    <x v="0"/>
    <x v="0"/>
    <n v="1475294340"/>
    <n v="1472753745"/>
    <x v="1"/>
    <n v="97"/>
    <x v="0"/>
    <x v="6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n v="1.0920000000000001"/>
    <n v="74.819999999999993"/>
    <x v="0"/>
    <x v="0"/>
    <x v="0"/>
    <n v="1448903318"/>
    <n v="1445875718"/>
    <x v="1"/>
    <n v="73"/>
    <x v="0"/>
    <x v="6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n v="1.0049999999999999"/>
    <n v="67.650000000000006"/>
    <x v="0"/>
    <x v="0"/>
    <x v="0"/>
    <n v="1437067476"/>
    <n v="1434475476"/>
    <x v="1"/>
    <n v="49"/>
    <x v="0"/>
    <x v="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n v="1.03"/>
    <n v="93.81"/>
    <x v="0"/>
    <x v="0"/>
    <x v="0"/>
    <n v="1419220800"/>
    <n v="1416555262"/>
    <x v="1"/>
    <n v="134"/>
    <x v="0"/>
    <x v="6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n v="1.1220000000000001"/>
    <n v="41.24"/>
    <x v="0"/>
    <x v="0"/>
    <x v="0"/>
    <n v="1446238800"/>
    <n v="1444220588"/>
    <x v="1"/>
    <n v="68"/>
    <x v="0"/>
    <x v="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n v="1.03"/>
    <n v="52.55"/>
    <x v="0"/>
    <x v="0"/>
    <x v="0"/>
    <n v="1422482400"/>
    <n v="1421089938"/>
    <x v="1"/>
    <n v="49"/>
    <x v="0"/>
    <x v="6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n v="1.64"/>
    <n v="70.290000000000006"/>
    <x v="0"/>
    <x v="17"/>
    <x v="3"/>
    <n v="1449162000"/>
    <n v="1446570315"/>
    <x v="1"/>
    <n v="63"/>
    <x v="0"/>
    <x v="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n v="1.3129999999999999"/>
    <n v="48.33"/>
    <x v="0"/>
    <x v="0"/>
    <x v="0"/>
    <n v="1434142800"/>
    <n v="1431435122"/>
    <x v="1"/>
    <n v="163"/>
    <x v="0"/>
    <x v="6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.0209999999999999"/>
    <n v="53.18"/>
    <x v="0"/>
    <x v="0"/>
    <x v="0"/>
    <n v="1437156660"/>
    <n v="1434564660"/>
    <x v="1"/>
    <n v="288"/>
    <x v="0"/>
    <x v="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.28"/>
    <n v="60.95"/>
    <x v="0"/>
    <x v="0"/>
    <x v="0"/>
    <n v="1472074928"/>
    <n v="1470692528"/>
    <x v="1"/>
    <n v="42"/>
    <x v="0"/>
    <x v="6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n v="1.0149999999999999"/>
    <n v="116"/>
    <x v="0"/>
    <x v="1"/>
    <x v="1"/>
    <n v="1434452400"/>
    <n v="1431509397"/>
    <x v="1"/>
    <n v="70"/>
    <x v="0"/>
    <x v="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.0169999999999999"/>
    <n v="61"/>
    <x v="0"/>
    <x v="1"/>
    <x v="1"/>
    <n v="1436705265"/>
    <n v="1434113265"/>
    <x v="1"/>
    <n v="30"/>
    <x v="0"/>
    <x v="6"/>
    <x v="1"/>
    <x v="6"/>
    <x v="3270"/>
    <d v="2015-07-12T12:47:45"/>
  </r>
  <r>
    <n v="3271"/>
    <s v="Saxon Court at Southwark Playhouse"/>
    <s v="A razor sharp satire to darken your Christmas."/>
    <n v="1500"/>
    <n v="1950"/>
    <n v="1.3"/>
    <n v="38.24"/>
    <x v="0"/>
    <x v="1"/>
    <x v="1"/>
    <n v="1414927775"/>
    <n v="1412332175"/>
    <x v="1"/>
    <n v="51"/>
    <x v="0"/>
    <x v="6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n v="1.544"/>
    <n v="106.5"/>
    <x v="0"/>
    <x v="0"/>
    <x v="0"/>
    <n v="1446814809"/>
    <n v="1444219209"/>
    <x v="1"/>
    <n v="145"/>
    <x v="0"/>
    <x v="6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n v="1.0740000000000001"/>
    <n v="204.57"/>
    <x v="0"/>
    <x v="0"/>
    <x v="0"/>
    <n v="1473879600"/>
    <n v="1472498042"/>
    <x v="1"/>
    <n v="21"/>
    <x v="0"/>
    <x v="6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n v="1.0129999999999999"/>
    <n v="54.91"/>
    <x v="0"/>
    <x v="0"/>
    <x v="0"/>
    <n v="1458075600"/>
    <n v="1454259272"/>
    <x v="1"/>
    <n v="286"/>
    <x v="0"/>
    <x v="6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.0029999999999999"/>
    <n v="150.41999999999999"/>
    <x v="0"/>
    <x v="0"/>
    <x v="0"/>
    <n v="1423456200"/>
    <n v="1421183271"/>
    <x v="1"/>
    <n v="12"/>
    <x v="0"/>
    <x v="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n v="1.1679999999999999"/>
    <n v="52.58"/>
    <x v="0"/>
    <x v="5"/>
    <x v="5"/>
    <n v="1459483140"/>
    <n v="1456526879"/>
    <x v="1"/>
    <n v="100"/>
    <x v="0"/>
    <x v="6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n v="1.0860000000000001"/>
    <n v="54.3"/>
    <x v="0"/>
    <x v="1"/>
    <x v="1"/>
    <n v="1416331406"/>
    <n v="1413735806"/>
    <x v="1"/>
    <n v="100"/>
    <x v="0"/>
    <x v="6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.034"/>
    <n v="76.03"/>
    <x v="0"/>
    <x v="1"/>
    <x v="1"/>
    <n v="1433017303"/>
    <n v="1430425303"/>
    <x v="1"/>
    <n v="34"/>
    <x v="0"/>
    <x v="6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.143"/>
    <n v="105.21"/>
    <x v="0"/>
    <x v="0"/>
    <x v="0"/>
    <n v="1459474059"/>
    <n v="1456885659"/>
    <x v="0"/>
    <n v="63"/>
    <x v="0"/>
    <x v="6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.03"/>
    <n v="68.67"/>
    <x v="0"/>
    <x v="0"/>
    <x v="0"/>
    <n v="1433134800"/>
    <n v="1430158198"/>
    <x v="0"/>
    <n v="30"/>
    <x v="0"/>
    <x v="6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n v="1.216"/>
    <n v="129.36000000000001"/>
    <x v="0"/>
    <x v="0"/>
    <x v="0"/>
    <n v="1441153705"/>
    <n v="1438561705"/>
    <x v="0"/>
    <n v="47"/>
    <x v="0"/>
    <x v="6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.026"/>
    <n v="134.26"/>
    <x v="0"/>
    <x v="0"/>
    <x v="0"/>
    <n v="1461904788"/>
    <n v="1458103188"/>
    <x v="0"/>
    <n v="237"/>
    <x v="0"/>
    <x v="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.048"/>
    <n v="17.829999999999998"/>
    <x v="0"/>
    <x v="1"/>
    <x v="1"/>
    <n v="1455138000"/>
    <n v="1452448298"/>
    <x v="0"/>
    <n v="47"/>
    <x v="0"/>
    <x v="6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n v="1.016"/>
    <n v="203.2"/>
    <x v="0"/>
    <x v="0"/>
    <x v="0"/>
    <n v="1454047140"/>
    <n v="1452546853"/>
    <x v="0"/>
    <n v="15"/>
    <x v="0"/>
    <x v="6"/>
    <x v="1"/>
    <x v="6"/>
    <x v="3284"/>
    <d v="2016-01-29T05:59:00"/>
  </r>
  <r>
    <n v="3285"/>
    <s v="By Morning"/>
    <s v="A new play by Matthew Gasda"/>
    <n v="4999"/>
    <n v="5604"/>
    <n v="1.121"/>
    <n v="69.19"/>
    <x v="0"/>
    <x v="0"/>
    <x v="0"/>
    <n v="1488258000"/>
    <n v="1485556626"/>
    <x v="0"/>
    <n v="81"/>
    <x v="0"/>
    <x v="6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.018"/>
    <n v="125.12"/>
    <x v="0"/>
    <x v="0"/>
    <x v="0"/>
    <n v="1471291782"/>
    <n v="1468699782"/>
    <x v="0"/>
    <n v="122"/>
    <x v="0"/>
    <x v="6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n v="1"/>
    <n v="73.53"/>
    <x v="0"/>
    <x v="5"/>
    <x v="5"/>
    <n v="1448733628"/>
    <n v="1446573628"/>
    <x v="0"/>
    <n v="34"/>
    <x v="0"/>
    <x v="6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.0029999999999999"/>
    <n v="48.44"/>
    <x v="0"/>
    <x v="1"/>
    <x v="1"/>
    <n v="1466463600"/>
    <n v="1463337315"/>
    <x v="0"/>
    <n v="207"/>
    <x v="0"/>
    <x v="6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.33"/>
    <n v="26.61"/>
    <x v="0"/>
    <x v="1"/>
    <x v="1"/>
    <n v="1487580602"/>
    <n v="1485161402"/>
    <x v="0"/>
    <n v="25"/>
    <x v="0"/>
    <x v="6"/>
    <x v="1"/>
    <x v="6"/>
    <x v="3289"/>
    <d v="2017-02-20T08:50:02"/>
  </r>
  <r>
    <n v="3290"/>
    <s v="Get JunkBox Theatre To Edinburgh Fringe!"/>
    <s v="Pregnancy. Viagra. Murder. Nutella. What more could you want?_x000d__x000d_Help get JunkBox Theatre to Edinburgh Fringe 2017!"/>
    <n v="2000"/>
    <n v="2424"/>
    <n v="1.212"/>
    <n v="33.67"/>
    <x v="0"/>
    <x v="1"/>
    <x v="1"/>
    <n v="1489234891"/>
    <n v="1486642891"/>
    <x v="0"/>
    <n v="72"/>
    <x v="0"/>
    <x v="6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.1399999999999999"/>
    <n v="40.71"/>
    <x v="0"/>
    <x v="0"/>
    <x v="0"/>
    <n v="1442462340"/>
    <n v="1439743900"/>
    <x v="0"/>
    <n v="14"/>
    <x v="0"/>
    <x v="6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n v="2.8610000000000002"/>
    <n v="19.27"/>
    <x v="0"/>
    <x v="1"/>
    <x v="1"/>
    <n v="1449257348"/>
    <n v="1444069748"/>
    <x v="0"/>
    <n v="15"/>
    <x v="0"/>
    <x v="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.704"/>
    <n v="84.29"/>
    <x v="0"/>
    <x v="4"/>
    <x v="4"/>
    <n v="1488622352"/>
    <n v="1486030352"/>
    <x v="0"/>
    <n v="91"/>
    <x v="0"/>
    <x v="6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n v="1.1830000000000001"/>
    <n v="29.58"/>
    <x v="0"/>
    <x v="1"/>
    <x v="1"/>
    <n v="1434459554"/>
    <n v="1431867554"/>
    <x v="0"/>
    <n v="24"/>
    <x v="0"/>
    <x v="6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n v="1.0289999999999999"/>
    <n v="26.67"/>
    <x v="0"/>
    <x v="1"/>
    <x v="1"/>
    <n v="1474886229"/>
    <n v="1472294229"/>
    <x v="0"/>
    <n v="27"/>
    <x v="0"/>
    <x v="6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n v="1.4410000000000001"/>
    <n v="45.98"/>
    <x v="0"/>
    <x v="1"/>
    <x v="1"/>
    <n v="1448229600"/>
    <n v="1446401372"/>
    <x v="0"/>
    <n v="47"/>
    <x v="0"/>
    <x v="6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n v="1.0009999999999999"/>
    <n v="125.09"/>
    <x v="0"/>
    <x v="1"/>
    <x v="1"/>
    <n v="1438037940"/>
    <n v="1436380256"/>
    <x v="0"/>
    <n v="44"/>
    <x v="0"/>
    <x v="6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.0169999999999999"/>
    <n v="141.29"/>
    <x v="0"/>
    <x v="0"/>
    <x v="0"/>
    <n v="1442102400"/>
    <n v="1440370768"/>
    <x v="0"/>
    <n v="72"/>
    <x v="0"/>
    <x v="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.1619999999999999"/>
    <n v="55.33"/>
    <x v="0"/>
    <x v="0"/>
    <x v="0"/>
    <n v="1444860063"/>
    <n v="1442268063"/>
    <x v="0"/>
    <n v="63"/>
    <x v="0"/>
    <x v="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n v="1.3620000000000001"/>
    <n v="46.42"/>
    <x v="0"/>
    <x v="0"/>
    <x v="0"/>
    <n v="1430329862"/>
    <n v="1428515462"/>
    <x v="0"/>
    <n v="88"/>
    <x v="0"/>
    <x v="6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.335"/>
    <n v="57.2"/>
    <x v="0"/>
    <x v="0"/>
    <x v="0"/>
    <n v="1470034740"/>
    <n v="1466185176"/>
    <x v="0"/>
    <n v="70"/>
    <x v="0"/>
    <x v="6"/>
    <x v="1"/>
    <x v="6"/>
    <x v="3301"/>
    <d v="2016-08-01T06:59:00"/>
  </r>
  <r>
    <n v="3302"/>
    <s v="El muro de BorÃ­s KiÃ©n"/>
    <s v="FilosofÃ­a de los anÃ³nimos"/>
    <n v="8400"/>
    <n v="8685"/>
    <n v="1.034"/>
    <n v="173.7"/>
    <x v="0"/>
    <x v="3"/>
    <x v="3"/>
    <n v="1481099176"/>
    <n v="1478507176"/>
    <x v="0"/>
    <n v="50"/>
    <x v="0"/>
    <x v="6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n v="1.159"/>
    <n v="59.6"/>
    <x v="0"/>
    <x v="0"/>
    <x v="0"/>
    <n v="1427553484"/>
    <n v="1424533084"/>
    <x v="0"/>
    <n v="35"/>
    <x v="0"/>
    <x v="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n v="1.0449999999999999"/>
    <n v="89.59"/>
    <x v="0"/>
    <x v="0"/>
    <x v="0"/>
    <n v="1482418752"/>
    <n v="1479826752"/>
    <x v="0"/>
    <n v="175"/>
    <x v="0"/>
    <x v="6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n v="1.02"/>
    <n v="204.05"/>
    <x v="0"/>
    <x v="0"/>
    <x v="0"/>
    <n v="1438374748"/>
    <n v="1435782748"/>
    <x v="0"/>
    <n v="20"/>
    <x v="0"/>
    <x v="6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.7529999999999999"/>
    <n v="48.7"/>
    <x v="0"/>
    <x v="0"/>
    <x v="0"/>
    <n v="1465527600"/>
    <n v="1462252542"/>
    <x v="0"/>
    <n v="54"/>
    <x v="0"/>
    <x v="6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n v="1.0669999999999999"/>
    <n v="53.34"/>
    <x v="0"/>
    <x v="0"/>
    <x v="0"/>
    <n v="1463275339"/>
    <n v="1460683339"/>
    <x v="0"/>
    <n v="20"/>
    <x v="0"/>
    <x v="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n v="1.2230000000000001"/>
    <n v="75.09"/>
    <x v="0"/>
    <x v="0"/>
    <x v="0"/>
    <n v="1460581365"/>
    <n v="1458766965"/>
    <x v="0"/>
    <n v="57"/>
    <x v="0"/>
    <x v="6"/>
    <x v="1"/>
    <x v="6"/>
    <x v="3308"/>
    <d v="2016-04-13T21:02:45"/>
  </r>
  <r>
    <n v="3309"/>
    <s v="Collision Course"/>
    <s v="Two unlikely friends, a garage, tinned beans &amp; the end of the world."/>
    <n v="350"/>
    <n v="558"/>
    <n v="1.5940000000000001"/>
    <n v="18"/>
    <x v="0"/>
    <x v="1"/>
    <x v="1"/>
    <n v="1476632178"/>
    <n v="1473953778"/>
    <x v="0"/>
    <n v="31"/>
    <x v="0"/>
    <x v="6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n v="1.0009999999999999"/>
    <n v="209.84"/>
    <x v="0"/>
    <x v="0"/>
    <x v="0"/>
    <n v="1444169825"/>
    <n v="1441577825"/>
    <x v="0"/>
    <n v="31"/>
    <x v="0"/>
    <x v="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.0980000000000001"/>
    <n v="61.02"/>
    <x v="0"/>
    <x v="0"/>
    <x v="0"/>
    <n v="1445065210"/>
    <n v="1442473210"/>
    <x v="0"/>
    <n v="45"/>
    <x v="0"/>
    <x v="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n v="1"/>
    <n v="61"/>
    <x v="0"/>
    <x v="0"/>
    <x v="0"/>
    <n v="1478901600"/>
    <n v="1477077946"/>
    <x v="0"/>
    <n v="41"/>
    <x v="0"/>
    <x v="6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n v="1.161"/>
    <n v="80.03"/>
    <x v="0"/>
    <x v="0"/>
    <x v="0"/>
    <n v="1453856400"/>
    <n v="1452664317"/>
    <x v="0"/>
    <n v="29"/>
    <x v="0"/>
    <x v="6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n v="2.1080000000000001"/>
    <n v="29.07"/>
    <x v="0"/>
    <x v="1"/>
    <x v="1"/>
    <n v="1431115500"/>
    <n v="1428733511"/>
    <x v="0"/>
    <n v="58"/>
    <x v="0"/>
    <x v="6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.1000000000000001"/>
    <n v="49.44"/>
    <x v="0"/>
    <x v="1"/>
    <x v="1"/>
    <n v="1462519041"/>
    <n v="1459927041"/>
    <x v="0"/>
    <n v="89"/>
    <x v="0"/>
    <x v="6"/>
    <x v="1"/>
    <x v="6"/>
    <x v="3315"/>
    <d v="2016-05-06T07:17:21"/>
  </r>
  <r>
    <n v="3316"/>
    <s v="LOVENESS, the play @FringeNYC 2014"/>
    <s v="Gorgeousness that which sits in the root of Loveness._x000d_Other than this there is no endearment for or otherwise_x000d_to describe."/>
    <n v="11737"/>
    <n v="11747.18"/>
    <n v="1.0009999999999999"/>
    <n v="93.98"/>
    <x v="0"/>
    <x v="0"/>
    <x v="0"/>
    <n v="1407506040"/>
    <n v="1404680075"/>
    <x v="0"/>
    <n v="125"/>
    <x v="0"/>
    <x v="6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n v="1.0620000000000001"/>
    <n v="61.94"/>
    <x v="0"/>
    <x v="0"/>
    <x v="0"/>
    <n v="1465347424"/>
    <n v="1462755424"/>
    <x v="0"/>
    <n v="18"/>
    <x v="0"/>
    <x v="6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n v="1.256"/>
    <n v="78.5"/>
    <x v="0"/>
    <x v="5"/>
    <x v="5"/>
    <n v="1460341800"/>
    <n v="1456902893"/>
    <x v="0"/>
    <n v="32"/>
    <x v="0"/>
    <x v="6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n v="1.08"/>
    <n v="33.75"/>
    <x v="0"/>
    <x v="1"/>
    <x v="1"/>
    <n v="1422712986"/>
    <n v="1418824986"/>
    <x v="0"/>
    <n v="16"/>
    <x v="0"/>
    <x v="6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n v="1.01"/>
    <n v="66.45"/>
    <x v="0"/>
    <x v="0"/>
    <x v="0"/>
    <n v="1466557557"/>
    <n v="1463965557"/>
    <x v="0"/>
    <n v="38"/>
    <x v="0"/>
    <x v="6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.0740000000000001"/>
    <n v="35.799999999999997"/>
    <x v="0"/>
    <x v="0"/>
    <x v="0"/>
    <n v="1413431940"/>
    <n v="1412216665"/>
    <x v="0"/>
    <n v="15"/>
    <x v="0"/>
    <x v="6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.0149999999999999"/>
    <n v="145.65"/>
    <x v="0"/>
    <x v="0"/>
    <x v="0"/>
    <n v="1466567700"/>
    <n v="1464653696"/>
    <x v="0"/>
    <n v="23"/>
    <x v="0"/>
    <x v="6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n v="1.2589999999999999"/>
    <n v="25.69"/>
    <x v="0"/>
    <x v="1"/>
    <x v="1"/>
    <n v="1474793208"/>
    <n v="1472201208"/>
    <x v="0"/>
    <n v="49"/>
    <x v="0"/>
    <x v="6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n v="1.0169999999999999"/>
    <n v="152.5"/>
    <x v="0"/>
    <x v="17"/>
    <x v="3"/>
    <n v="1465135190"/>
    <n v="1463925590"/>
    <x v="0"/>
    <n v="10"/>
    <x v="0"/>
    <x v="6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n v="1.125"/>
    <n v="30"/>
    <x v="0"/>
    <x v="1"/>
    <x v="1"/>
    <n v="1428256277"/>
    <n v="1425235877"/>
    <x v="0"/>
    <n v="15"/>
    <x v="0"/>
    <x v="6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n v="1.014"/>
    <n v="142.28"/>
    <x v="0"/>
    <x v="0"/>
    <x v="0"/>
    <n v="1425830905"/>
    <n v="1423242505"/>
    <x v="0"/>
    <n v="57"/>
    <x v="0"/>
    <x v="6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n v="1.0129999999999999"/>
    <n v="24.55"/>
    <x v="0"/>
    <x v="1"/>
    <x v="1"/>
    <n v="1462697966"/>
    <n v="1460105966"/>
    <x v="0"/>
    <n v="33"/>
    <x v="0"/>
    <x v="6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.464"/>
    <n v="292.77999999999997"/>
    <x v="0"/>
    <x v="0"/>
    <x v="0"/>
    <n v="1404522000"/>
    <n v="1404308883"/>
    <x v="0"/>
    <n v="9"/>
    <x v="0"/>
    <x v="6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n v="1.1679999999999999"/>
    <n v="44.92"/>
    <x v="0"/>
    <x v="1"/>
    <x v="1"/>
    <n v="1406502000"/>
    <n v="1405583108"/>
    <x v="0"/>
    <n v="26"/>
    <x v="0"/>
    <x v="6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.0629999999999999"/>
    <n v="23.1"/>
    <x v="0"/>
    <x v="1"/>
    <x v="1"/>
    <n v="1427919468"/>
    <n v="1425331068"/>
    <x v="0"/>
    <n v="69"/>
    <x v="0"/>
    <x v="6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.0449999999999999"/>
    <n v="80.400000000000006"/>
    <x v="0"/>
    <x v="0"/>
    <x v="0"/>
    <n v="1444149886"/>
    <n v="1441125886"/>
    <x v="0"/>
    <n v="65"/>
    <x v="0"/>
    <x v="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n v="1"/>
    <n v="72.290000000000006"/>
    <x v="0"/>
    <x v="0"/>
    <x v="0"/>
    <n v="1405802330"/>
    <n v="1403210330"/>
    <x v="0"/>
    <n v="83"/>
    <x v="0"/>
    <x v="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.046"/>
    <n v="32.97"/>
    <x v="0"/>
    <x v="0"/>
    <x v="0"/>
    <n v="1434384880"/>
    <n v="1432484080"/>
    <x v="0"/>
    <n v="111"/>
    <x v="0"/>
    <x v="6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n v="1.3859999999999999"/>
    <n v="116.65"/>
    <x v="0"/>
    <x v="0"/>
    <x v="0"/>
    <n v="1438259422"/>
    <n v="1435667422"/>
    <x v="0"/>
    <n v="46"/>
    <x v="0"/>
    <x v="6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.0029999999999999"/>
    <n v="79.62"/>
    <x v="0"/>
    <x v="1"/>
    <x v="1"/>
    <n v="1407106800"/>
    <n v="1404749446"/>
    <x v="0"/>
    <n v="63"/>
    <x v="0"/>
    <x v="6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n v="1"/>
    <n v="27.78"/>
    <x v="0"/>
    <x v="1"/>
    <x v="1"/>
    <n v="1459845246"/>
    <n v="1457429646"/>
    <x v="0"/>
    <n v="9"/>
    <x v="0"/>
    <x v="6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n v="1.1020000000000001"/>
    <n v="81.03"/>
    <x v="0"/>
    <x v="1"/>
    <x v="1"/>
    <n v="1412974800"/>
    <n v="1411109167"/>
    <x v="0"/>
    <n v="34"/>
    <x v="0"/>
    <x v="6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n v="1.022"/>
    <n v="136.85"/>
    <x v="0"/>
    <x v="0"/>
    <x v="0"/>
    <n v="1487944080"/>
    <n v="1486129680"/>
    <x v="0"/>
    <n v="112"/>
    <x v="0"/>
    <x v="6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n v="1.044"/>
    <n v="177.62"/>
    <x v="0"/>
    <x v="0"/>
    <x v="0"/>
    <n v="1469721518"/>
    <n v="1467129518"/>
    <x v="0"/>
    <n v="47"/>
    <x v="0"/>
    <x v="6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n v="1.3819999999999999"/>
    <n v="109.08"/>
    <x v="0"/>
    <x v="0"/>
    <x v="0"/>
    <n v="1481066554"/>
    <n v="1478906554"/>
    <x v="0"/>
    <n v="38"/>
    <x v="0"/>
    <x v="6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n v="1"/>
    <n v="119.64"/>
    <x v="0"/>
    <x v="1"/>
    <x v="1"/>
    <n v="1465750800"/>
    <n v="1463771421"/>
    <x v="0"/>
    <n v="28"/>
    <x v="0"/>
    <x v="6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n v="1.0169999999999999"/>
    <n v="78.209999999999994"/>
    <x v="0"/>
    <x v="0"/>
    <x v="0"/>
    <n v="1427864340"/>
    <n v="1425020810"/>
    <x v="0"/>
    <n v="78"/>
    <x v="0"/>
    <x v="6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n v="1.714"/>
    <n v="52.17"/>
    <x v="0"/>
    <x v="1"/>
    <x v="1"/>
    <n v="1460553480"/>
    <n v="1458770384"/>
    <x v="0"/>
    <n v="23"/>
    <x v="0"/>
    <x v="6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n v="1.014"/>
    <n v="114.13"/>
    <x v="0"/>
    <x v="0"/>
    <x v="0"/>
    <n v="1409374093"/>
    <n v="1406782093"/>
    <x v="0"/>
    <n v="40"/>
    <x v="0"/>
    <x v="6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.3"/>
    <n v="50"/>
    <x v="0"/>
    <x v="0"/>
    <x v="0"/>
    <n v="1429317420"/>
    <n v="1424226768"/>
    <x v="0"/>
    <n v="13"/>
    <x v="0"/>
    <x v="6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n v="1.1000000000000001"/>
    <n v="91.67"/>
    <x v="0"/>
    <x v="0"/>
    <x v="0"/>
    <n v="1424910910"/>
    <n v="1424306110"/>
    <x v="0"/>
    <n v="18"/>
    <x v="0"/>
    <x v="6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.1950000000000001"/>
    <n v="108.59"/>
    <x v="0"/>
    <x v="1"/>
    <x v="1"/>
    <n v="1462741200"/>
    <n v="1461503654"/>
    <x v="0"/>
    <n v="22"/>
    <x v="0"/>
    <x v="6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n v="1.0029999999999999"/>
    <n v="69.819999999999993"/>
    <x v="0"/>
    <x v="0"/>
    <x v="0"/>
    <n v="1461988740"/>
    <n v="1459949080"/>
    <x v="0"/>
    <n v="79"/>
    <x v="0"/>
    <x v="6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.534"/>
    <n v="109.57"/>
    <x v="0"/>
    <x v="0"/>
    <x v="0"/>
    <n v="1465837200"/>
    <n v="1463971172"/>
    <x v="0"/>
    <n v="14"/>
    <x v="0"/>
    <x v="6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n v="1.044"/>
    <n v="71.67"/>
    <x v="0"/>
    <x v="19"/>
    <x v="3"/>
    <n v="1448838000"/>
    <n v="1445791811"/>
    <x v="0"/>
    <n v="51"/>
    <x v="0"/>
    <x v="6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n v="1.0109999999999999"/>
    <n v="93.61"/>
    <x v="0"/>
    <x v="1"/>
    <x v="1"/>
    <n v="1406113200"/>
    <n v="1402910965"/>
    <x v="0"/>
    <n v="54"/>
    <x v="0"/>
    <x v="6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n v="1.075"/>
    <n v="76.8"/>
    <x v="0"/>
    <x v="1"/>
    <x v="1"/>
    <n v="1467414000"/>
    <n v="1462492178"/>
    <x v="0"/>
    <n v="70"/>
    <x v="0"/>
    <x v="6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n v="3.15"/>
    <n v="35.799999999999997"/>
    <x v="0"/>
    <x v="1"/>
    <x v="1"/>
    <n v="1462230000"/>
    <n v="1461061350"/>
    <x v="0"/>
    <n v="44"/>
    <x v="0"/>
    <x v="6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n v="1.0189999999999999"/>
    <n v="55.6"/>
    <x v="0"/>
    <x v="0"/>
    <x v="0"/>
    <n v="1446091260"/>
    <n v="1443029206"/>
    <x v="0"/>
    <n v="55"/>
    <x v="0"/>
    <x v="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n v="1.2629999999999999"/>
    <n v="147.33000000000001"/>
    <x v="0"/>
    <x v="1"/>
    <x v="1"/>
    <n v="1462879020"/>
    <n v="1461941527"/>
    <x v="0"/>
    <n v="15"/>
    <x v="0"/>
    <x v="6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.014"/>
    <n v="56.33"/>
    <x v="0"/>
    <x v="1"/>
    <x v="1"/>
    <n v="1468611272"/>
    <n v="1466019272"/>
    <x v="0"/>
    <n v="27"/>
    <x v="0"/>
    <x v="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.01"/>
    <n v="96.19"/>
    <x v="0"/>
    <x v="1"/>
    <x v="1"/>
    <n v="1406887310"/>
    <n v="1404295310"/>
    <x v="0"/>
    <n v="21"/>
    <x v="0"/>
    <x v="6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.03"/>
    <n v="63.57"/>
    <x v="0"/>
    <x v="0"/>
    <x v="0"/>
    <n v="1416385679"/>
    <n v="1413790079"/>
    <x v="0"/>
    <n v="162"/>
    <x v="0"/>
    <x v="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n v="1.0629999999999999"/>
    <n v="184.78"/>
    <x v="0"/>
    <x v="0"/>
    <x v="0"/>
    <n v="1487985734"/>
    <n v="1484097734"/>
    <x v="0"/>
    <n v="23"/>
    <x v="0"/>
    <x v="6"/>
    <x v="1"/>
    <x v="6"/>
    <x v="3359"/>
    <d v="2017-02-25T01:22:14"/>
  </r>
  <r>
    <n v="3360"/>
    <s v="Pretty Butch"/>
    <s v="World Premiere, an M1 Singapore Fringe Festival 2017 commission."/>
    <n v="9000"/>
    <n v="9124"/>
    <n v="1.014"/>
    <n v="126.72"/>
    <x v="0"/>
    <x v="20"/>
    <x v="12"/>
    <n v="1481731140"/>
    <n v="1479866343"/>
    <x v="0"/>
    <n v="72"/>
    <x v="0"/>
    <x v="6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.135"/>
    <n v="83.43"/>
    <x v="0"/>
    <x v="0"/>
    <x v="0"/>
    <n v="1409587140"/>
    <n v="1408062990"/>
    <x v="0"/>
    <n v="68"/>
    <x v="0"/>
    <x v="6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.1800000000000002"/>
    <n v="54.5"/>
    <x v="0"/>
    <x v="0"/>
    <x v="0"/>
    <n v="1425704100"/>
    <n v="1424484717"/>
    <x v="0"/>
    <n v="20"/>
    <x v="0"/>
    <x v="6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.014"/>
    <n v="302.31"/>
    <x v="0"/>
    <x v="0"/>
    <x v="0"/>
    <n v="1408464000"/>
    <n v="1406831445"/>
    <x v="0"/>
    <n v="26"/>
    <x v="0"/>
    <x v="6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n v="1.0589999999999999"/>
    <n v="44.14"/>
    <x v="0"/>
    <x v="1"/>
    <x v="1"/>
    <n v="1458075600"/>
    <n v="1456183649"/>
    <x v="0"/>
    <n v="72"/>
    <x v="0"/>
    <x v="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n v="1.04"/>
    <n v="866.67"/>
    <x v="0"/>
    <x v="0"/>
    <x v="0"/>
    <n v="1449973592"/>
    <n v="1447381592"/>
    <x v="0"/>
    <n v="3"/>
    <x v="0"/>
    <x v="6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n v="2.21"/>
    <n v="61.39"/>
    <x v="0"/>
    <x v="0"/>
    <x v="0"/>
    <n v="1431481037"/>
    <n v="1428889037"/>
    <x v="0"/>
    <n v="18"/>
    <x v="0"/>
    <x v="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n v="1.1870000000000001"/>
    <n v="29.67"/>
    <x v="0"/>
    <x v="1"/>
    <x v="1"/>
    <n v="1438467894"/>
    <n v="1436307894"/>
    <x v="0"/>
    <n v="30"/>
    <x v="0"/>
    <x v="6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n v="1.046"/>
    <n v="45.48"/>
    <x v="0"/>
    <x v="0"/>
    <x v="0"/>
    <n v="1420088400"/>
    <n v="1416977259"/>
    <x v="0"/>
    <n v="23"/>
    <x v="0"/>
    <x v="6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n v="1.0389999999999999"/>
    <n v="96.2"/>
    <x v="0"/>
    <x v="17"/>
    <x v="3"/>
    <n v="1484441980"/>
    <n v="1479257980"/>
    <x v="0"/>
    <n v="54"/>
    <x v="0"/>
    <x v="6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n v="1.177"/>
    <n v="67.92"/>
    <x v="0"/>
    <x v="0"/>
    <x v="0"/>
    <n v="1481961600"/>
    <n v="1479283285"/>
    <x v="0"/>
    <n v="26"/>
    <x v="0"/>
    <x v="6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n v="1.385"/>
    <n v="30.78"/>
    <x v="0"/>
    <x v="0"/>
    <x v="0"/>
    <n v="1449089965"/>
    <n v="1446670765"/>
    <x v="0"/>
    <n v="9"/>
    <x v="0"/>
    <x v="6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n v="1.0349999999999999"/>
    <n v="38.33"/>
    <x v="0"/>
    <x v="0"/>
    <x v="0"/>
    <n v="1408942740"/>
    <n v="1407157756"/>
    <x v="0"/>
    <n v="27"/>
    <x v="0"/>
    <x v="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n v="1.0029999999999999"/>
    <n v="66.83"/>
    <x v="0"/>
    <x v="1"/>
    <x v="1"/>
    <n v="1437235200"/>
    <n v="1435177840"/>
    <x v="0"/>
    <n v="30"/>
    <x v="0"/>
    <x v="6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n v="1.0660000000000001"/>
    <n v="71.73"/>
    <x v="0"/>
    <x v="5"/>
    <x v="5"/>
    <n v="1446053616"/>
    <n v="1443461616"/>
    <x v="0"/>
    <n v="52"/>
    <x v="0"/>
    <x v="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n v="1"/>
    <n v="176.47"/>
    <x v="0"/>
    <x v="1"/>
    <x v="1"/>
    <n v="1400423973"/>
    <n v="1399387173"/>
    <x v="0"/>
    <n v="17"/>
    <x v="0"/>
    <x v="6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n v="1"/>
    <n v="421.11"/>
    <x v="0"/>
    <x v="0"/>
    <x v="0"/>
    <n v="1429976994"/>
    <n v="1424796594"/>
    <x v="0"/>
    <n v="19"/>
    <x v="0"/>
    <x v="6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n v="1.0109999999999999"/>
    <n v="104.99"/>
    <x v="0"/>
    <x v="1"/>
    <x v="1"/>
    <n v="1426870560"/>
    <n v="1424280899"/>
    <x v="0"/>
    <n v="77"/>
    <x v="0"/>
    <x v="6"/>
    <x v="1"/>
    <x v="6"/>
    <x v="3377"/>
    <d v="2015-03-20T16:56:00"/>
  </r>
  <r>
    <n v="3378"/>
    <s v="Rose of June"/>
    <s v="'Can you ever find acceptance in death?' _x000d_Rose of June is a piece of theatre exploring the stages of grief. Unity Theatre - September"/>
    <n v="550"/>
    <n v="592"/>
    <n v="1.0760000000000001"/>
    <n v="28.19"/>
    <x v="0"/>
    <x v="1"/>
    <x v="1"/>
    <n v="1409490480"/>
    <n v="1407400306"/>
    <x v="0"/>
    <n v="21"/>
    <x v="0"/>
    <x v="6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n v="1.0369999999999999"/>
    <n v="54.55"/>
    <x v="0"/>
    <x v="1"/>
    <x v="1"/>
    <n v="1440630000"/>
    <n v="1439122800"/>
    <x v="0"/>
    <n v="38"/>
    <x v="0"/>
    <x v="6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n v="1.044"/>
    <n v="111.89"/>
    <x v="0"/>
    <x v="0"/>
    <x v="0"/>
    <n v="1417305178"/>
    <n v="1414277578"/>
    <x v="0"/>
    <n v="28"/>
    <x v="0"/>
    <x v="6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.0229999999999999"/>
    <n v="85.21"/>
    <x v="0"/>
    <x v="0"/>
    <x v="0"/>
    <n v="1426044383"/>
    <n v="1423455983"/>
    <x v="0"/>
    <n v="48"/>
    <x v="0"/>
    <x v="6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.0069999999999999"/>
    <n v="76.650000000000006"/>
    <x v="0"/>
    <x v="1"/>
    <x v="1"/>
    <n v="1470092340"/>
    <n v="1467973256"/>
    <x v="0"/>
    <n v="46"/>
    <x v="0"/>
    <x v="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.117"/>
    <n v="65.17"/>
    <x v="0"/>
    <x v="0"/>
    <x v="0"/>
    <n v="1466707620"/>
    <n v="1464979620"/>
    <x v="0"/>
    <n v="30"/>
    <x v="0"/>
    <x v="6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n v="1"/>
    <n v="93.76"/>
    <x v="0"/>
    <x v="0"/>
    <x v="0"/>
    <n v="1448074800"/>
    <n v="1444874768"/>
    <x v="0"/>
    <n v="64"/>
    <x v="0"/>
    <x v="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"/>
    <n v="133.33000000000001"/>
    <x v="0"/>
    <x v="0"/>
    <x v="0"/>
    <n v="1418244552"/>
    <n v="1415652552"/>
    <x v="0"/>
    <n v="15"/>
    <x v="0"/>
    <x v="6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n v="1.05"/>
    <n v="51.22"/>
    <x v="0"/>
    <x v="0"/>
    <x v="0"/>
    <n v="1417620506"/>
    <n v="1415028506"/>
    <x v="0"/>
    <n v="41"/>
    <x v="0"/>
    <x v="6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.169"/>
    <n v="100.17"/>
    <x v="0"/>
    <x v="0"/>
    <x v="0"/>
    <n v="1418581088"/>
    <n v="1415125088"/>
    <x v="0"/>
    <n v="35"/>
    <x v="0"/>
    <x v="6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n v="1.038"/>
    <n v="34.6"/>
    <x v="0"/>
    <x v="1"/>
    <x v="1"/>
    <n v="1434625441"/>
    <n v="1432033441"/>
    <x v="0"/>
    <n v="45"/>
    <x v="0"/>
    <x v="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n v="1.145"/>
    <n v="184.68"/>
    <x v="0"/>
    <x v="0"/>
    <x v="0"/>
    <n v="1464960682"/>
    <n v="1462368682"/>
    <x v="0"/>
    <n v="62"/>
    <x v="0"/>
    <x v="6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.024"/>
    <n v="69.819999999999993"/>
    <x v="0"/>
    <x v="0"/>
    <x v="0"/>
    <n v="1405017345"/>
    <n v="1403721345"/>
    <x v="0"/>
    <n v="22"/>
    <x v="0"/>
    <x v="6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n v="2.23"/>
    <n v="61.94"/>
    <x v="0"/>
    <x v="0"/>
    <x v="0"/>
    <n v="1407536880"/>
    <n v="1404997548"/>
    <x v="0"/>
    <n v="18"/>
    <x v="0"/>
    <x v="6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n v="1"/>
    <n v="41.67"/>
    <x v="0"/>
    <x v="1"/>
    <x v="1"/>
    <n v="1462565855"/>
    <n v="1458245855"/>
    <x v="0"/>
    <n v="12"/>
    <x v="0"/>
    <x v="6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n v="1.0580000000000001"/>
    <n v="36.07"/>
    <x v="0"/>
    <x v="0"/>
    <x v="0"/>
    <n v="1415234760"/>
    <n v="1413065230"/>
    <x v="0"/>
    <n v="44"/>
    <x v="0"/>
    <x v="6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n v="1.4239999999999999"/>
    <n v="29"/>
    <x v="0"/>
    <x v="1"/>
    <x v="1"/>
    <n v="1406470645"/>
    <n v="1403878645"/>
    <x v="0"/>
    <n v="27"/>
    <x v="0"/>
    <x v="6"/>
    <x v="1"/>
    <x v="6"/>
    <x v="3394"/>
    <d v="2014-07-27T14:17:25"/>
  </r>
  <r>
    <n v="3395"/>
    <s v="MIRAMAR"/>
    <s v="Miramar is a a darkly funny play exploring what it is we call â€˜homeâ€™."/>
    <n v="500"/>
    <n v="920"/>
    <n v="1.84"/>
    <n v="24.21"/>
    <x v="0"/>
    <x v="1"/>
    <x v="1"/>
    <n v="1433009400"/>
    <n v="1431795944"/>
    <x v="0"/>
    <n v="38"/>
    <x v="0"/>
    <x v="6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n v="1.0429999999999999"/>
    <n v="55.89"/>
    <x v="0"/>
    <x v="0"/>
    <x v="0"/>
    <n v="1401595140"/>
    <n v="1399286589"/>
    <x v="0"/>
    <n v="28"/>
    <x v="0"/>
    <x v="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n v="1.1200000000000001"/>
    <n v="11.67"/>
    <x v="0"/>
    <x v="1"/>
    <x v="1"/>
    <n v="1455832800"/>
    <n v="1452338929"/>
    <x v="0"/>
    <n v="24"/>
    <x v="0"/>
    <x v="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.111"/>
    <n v="68.349999999999994"/>
    <x v="0"/>
    <x v="0"/>
    <x v="0"/>
    <n v="1416589200"/>
    <n v="1414605776"/>
    <x v="0"/>
    <n v="65"/>
    <x v="0"/>
    <x v="6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n v="1.038"/>
    <n v="27.07"/>
    <x v="0"/>
    <x v="1"/>
    <x v="1"/>
    <n v="1424556325"/>
    <n v="1421964325"/>
    <x v="0"/>
    <n v="46"/>
    <x v="0"/>
    <x v="6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n v="1.004"/>
    <n v="118.13"/>
    <x v="0"/>
    <x v="0"/>
    <x v="0"/>
    <n v="1409266414"/>
    <n v="1405378414"/>
    <x v="0"/>
    <n v="85"/>
    <x v="0"/>
    <x v="6"/>
    <x v="1"/>
    <x v="6"/>
    <x v="3400"/>
    <d v="2014-08-28T22:53:34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n v="1.0189999999999999"/>
    <n v="44.76"/>
    <x v="0"/>
    <x v="1"/>
    <x v="1"/>
    <n v="1438968146"/>
    <n v="1436376146"/>
    <x v="0"/>
    <n v="66"/>
    <x v="0"/>
    <x v="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.0980000000000001"/>
    <n v="99.79"/>
    <x v="0"/>
    <x v="0"/>
    <x v="0"/>
    <n v="1447295460"/>
    <n v="1444747843"/>
    <x v="0"/>
    <n v="165"/>
    <x v="0"/>
    <x v="6"/>
    <x v="1"/>
    <x v="6"/>
    <x v="3402"/>
    <d v="2015-11-12T02:31:00"/>
  </r>
  <r>
    <n v="3403"/>
    <s v="'Fats and Tanya' - a play by Lucy Gallagher"/>
    <s v="Two worlds, one bond - no turning back._x000d_A dark comedy about domestic abuse and the power of an unlikely friendship"/>
    <n v="2000"/>
    <n v="2000"/>
    <n v="1"/>
    <n v="117.65"/>
    <x v="0"/>
    <x v="1"/>
    <x v="1"/>
    <n v="1435230324"/>
    <n v="1432638324"/>
    <x v="0"/>
    <n v="17"/>
    <x v="0"/>
    <x v="6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.22"/>
    <n v="203.33"/>
    <x v="0"/>
    <x v="0"/>
    <x v="0"/>
    <n v="1434542702"/>
    <n v="1432814702"/>
    <x v="0"/>
    <n v="3"/>
    <x v="0"/>
    <x v="6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.3759999999999999"/>
    <n v="28.32"/>
    <x v="0"/>
    <x v="1"/>
    <x v="1"/>
    <n v="1456876740"/>
    <n v="1455063886"/>
    <x v="0"/>
    <n v="17"/>
    <x v="0"/>
    <x v="6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n v="1.0029999999999999"/>
    <n v="110.23"/>
    <x v="0"/>
    <x v="0"/>
    <x v="0"/>
    <n v="1405511376"/>
    <n v="1401623376"/>
    <x v="0"/>
    <n v="91"/>
    <x v="0"/>
    <x v="6"/>
    <x v="1"/>
    <x v="6"/>
    <x v="3406"/>
    <d v="2014-07-16T11:49:36"/>
  </r>
  <r>
    <n v="3407"/>
    <s v="Chlorine Edinburgh 2014"/>
    <s v="Biddy is 24. Biddy is a hopeless romantic. Biddy always wanted to be a vegan. Find out what happens_x000d_when Biddy gets sectioned."/>
    <n v="2000"/>
    <n v="2142"/>
    <n v="1.071"/>
    <n v="31.97"/>
    <x v="0"/>
    <x v="1"/>
    <x v="1"/>
    <n v="1404641289"/>
    <n v="1402049289"/>
    <x v="0"/>
    <n v="67"/>
    <x v="0"/>
    <x v="6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n v="2.11"/>
    <n v="58.61"/>
    <x v="0"/>
    <x v="0"/>
    <x v="0"/>
    <n v="1405727304"/>
    <n v="1403135304"/>
    <x v="0"/>
    <n v="18"/>
    <x v="0"/>
    <x v="6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n v="1.236"/>
    <n v="29.43"/>
    <x v="0"/>
    <x v="1"/>
    <x v="1"/>
    <n v="1469998680"/>
    <n v="1466710358"/>
    <x v="0"/>
    <n v="21"/>
    <x v="0"/>
    <x v="6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n v="1.085"/>
    <n v="81.38"/>
    <x v="0"/>
    <x v="0"/>
    <x v="0"/>
    <n v="1465196400"/>
    <n v="1462841990"/>
    <x v="0"/>
    <n v="40"/>
    <x v="0"/>
    <x v="6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.036"/>
    <n v="199.17"/>
    <x v="0"/>
    <x v="0"/>
    <x v="0"/>
    <n v="1444264372"/>
    <n v="1442536372"/>
    <x v="0"/>
    <n v="78"/>
    <x v="0"/>
    <x v="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n v="1"/>
    <n v="115.38"/>
    <x v="0"/>
    <x v="1"/>
    <x v="1"/>
    <n v="1411858862"/>
    <n v="1409266862"/>
    <x v="0"/>
    <n v="26"/>
    <x v="0"/>
    <x v="6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.3"/>
    <n v="46.43"/>
    <x v="0"/>
    <x v="0"/>
    <x v="0"/>
    <n v="1425099540"/>
    <n v="1424280938"/>
    <x v="0"/>
    <n v="14"/>
    <x v="0"/>
    <x v="6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n v="1.0349999999999999"/>
    <n v="70.569999999999993"/>
    <x v="0"/>
    <x v="0"/>
    <x v="0"/>
    <n v="1480579140"/>
    <n v="1478030325"/>
    <x v="0"/>
    <n v="44"/>
    <x v="0"/>
    <x v="6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n v="1"/>
    <n v="22.22"/>
    <x v="0"/>
    <x v="0"/>
    <x v="0"/>
    <n v="1460935800"/>
    <n v="1459999656"/>
    <x v="0"/>
    <n v="9"/>
    <x v="0"/>
    <x v="6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.196"/>
    <n v="159.47"/>
    <x v="0"/>
    <x v="1"/>
    <x v="1"/>
    <n v="1429813800"/>
    <n v="1427363645"/>
    <x v="0"/>
    <n v="30"/>
    <x v="0"/>
    <x v="6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n v="1"/>
    <n v="37.78"/>
    <x v="0"/>
    <x v="0"/>
    <x v="0"/>
    <n v="1414284180"/>
    <n v="1410558948"/>
    <x v="0"/>
    <n v="45"/>
    <x v="0"/>
    <x v="6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.0089999999999999"/>
    <n v="72.05"/>
    <x v="0"/>
    <x v="0"/>
    <x v="0"/>
    <n v="1400875307"/>
    <n v="1398283307"/>
    <x v="0"/>
    <n v="56"/>
    <x v="0"/>
    <x v="6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.0649999999999999"/>
    <n v="63.7"/>
    <x v="0"/>
    <x v="17"/>
    <x v="3"/>
    <n v="1459978200"/>
    <n v="1458416585"/>
    <x v="0"/>
    <n v="46"/>
    <x v="0"/>
    <x v="6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n v="1.38"/>
    <n v="28.41"/>
    <x v="0"/>
    <x v="1"/>
    <x v="1"/>
    <n v="1455408000"/>
    <n v="1454638202"/>
    <x v="0"/>
    <n v="34"/>
    <x v="0"/>
    <x v="6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.012"/>
    <n v="103.21"/>
    <x v="0"/>
    <x v="0"/>
    <x v="0"/>
    <n v="1425495563"/>
    <n v="1422903563"/>
    <x v="0"/>
    <n v="98"/>
    <x v="0"/>
    <x v="6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.091"/>
    <n v="71.150000000000006"/>
    <x v="0"/>
    <x v="1"/>
    <x v="1"/>
    <n v="1450051200"/>
    <n v="1447594176"/>
    <x v="0"/>
    <n v="46"/>
    <x v="0"/>
    <x v="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n v="1.4"/>
    <n v="35"/>
    <x v="0"/>
    <x v="0"/>
    <x v="0"/>
    <n v="1429912341"/>
    <n v="1427320341"/>
    <x v="0"/>
    <n v="10"/>
    <x v="0"/>
    <x v="6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.036"/>
    <n v="81.78"/>
    <x v="0"/>
    <x v="0"/>
    <x v="0"/>
    <n v="1423119540"/>
    <n v="1421252084"/>
    <x v="0"/>
    <n v="76"/>
    <x v="0"/>
    <x v="6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n v="1.03"/>
    <n v="297.02999999999997"/>
    <x v="0"/>
    <x v="0"/>
    <x v="0"/>
    <n v="1412434136"/>
    <n v="1409669336"/>
    <x v="0"/>
    <n v="104"/>
    <x v="0"/>
    <x v="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n v="1.081"/>
    <n v="46.61"/>
    <x v="0"/>
    <x v="0"/>
    <x v="0"/>
    <n v="1411264800"/>
    <n v="1409620903"/>
    <x v="0"/>
    <n v="87"/>
    <x v="0"/>
    <x v="6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n v="1"/>
    <n v="51.72"/>
    <x v="0"/>
    <x v="1"/>
    <x v="1"/>
    <n v="1404314952"/>
    <n v="1401722952"/>
    <x v="0"/>
    <n v="29"/>
    <x v="0"/>
    <x v="6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.028"/>
    <n v="40.29"/>
    <x v="0"/>
    <x v="1"/>
    <x v="1"/>
    <n v="1425142800"/>
    <n v="1422983847"/>
    <x v="0"/>
    <n v="51"/>
    <x v="0"/>
    <x v="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.3"/>
    <n v="16.25"/>
    <x v="0"/>
    <x v="1"/>
    <x v="1"/>
    <n v="1478046661"/>
    <n v="1476837061"/>
    <x v="0"/>
    <n v="12"/>
    <x v="0"/>
    <x v="6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n v="1.085"/>
    <n v="30.15"/>
    <x v="0"/>
    <x v="1"/>
    <x v="1"/>
    <n v="1406760101"/>
    <n v="1404168101"/>
    <x v="0"/>
    <n v="72"/>
    <x v="0"/>
    <x v="6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"/>
    <n v="95.24"/>
    <x v="0"/>
    <x v="0"/>
    <x v="0"/>
    <n v="1408383153"/>
    <n v="1405791153"/>
    <x v="0"/>
    <n v="21"/>
    <x v="0"/>
    <x v="6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n v="1.097"/>
    <n v="52.21"/>
    <x v="0"/>
    <x v="0"/>
    <x v="0"/>
    <n v="1454709600"/>
    <n v="1452520614"/>
    <x v="0"/>
    <n v="42"/>
    <x v="0"/>
    <x v="6"/>
    <x v="1"/>
    <x v="6"/>
    <x v="3432"/>
    <d v="2016-02-05T22:00:00"/>
  </r>
  <r>
    <n v="3433"/>
    <s v="The Dybbuk"/>
    <s v="death&amp;pretzels presents their first Chicago based project:_x000d_The Dybbuk by S. Ansky"/>
    <n v="9500"/>
    <n v="9525"/>
    <n v="1.0029999999999999"/>
    <n v="134.15"/>
    <x v="0"/>
    <x v="0"/>
    <x v="0"/>
    <n v="1402974000"/>
    <n v="1400290255"/>
    <x v="0"/>
    <n v="71"/>
    <x v="0"/>
    <x v="6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n v="1.056"/>
    <n v="62.83"/>
    <x v="0"/>
    <x v="0"/>
    <x v="0"/>
    <n v="1404983269"/>
    <n v="1402391269"/>
    <x v="0"/>
    <n v="168"/>
    <x v="0"/>
    <x v="6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n v="1.1200000000000001"/>
    <n v="58.95"/>
    <x v="0"/>
    <x v="0"/>
    <x v="0"/>
    <n v="1470538800"/>
    <n v="1469112493"/>
    <x v="0"/>
    <n v="19"/>
    <x v="0"/>
    <x v="6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.0589999999999999"/>
    <n v="143.11000000000001"/>
    <x v="0"/>
    <x v="0"/>
    <x v="0"/>
    <n v="1408638480"/>
    <n v="1406811593"/>
    <x v="0"/>
    <n v="37"/>
    <x v="0"/>
    <x v="6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.01"/>
    <n v="84.17"/>
    <x v="0"/>
    <x v="0"/>
    <x v="0"/>
    <n v="1440003820"/>
    <n v="1437411820"/>
    <x v="0"/>
    <n v="36"/>
    <x v="0"/>
    <x v="6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n v="1.042"/>
    <n v="186.07"/>
    <x v="0"/>
    <x v="1"/>
    <x v="1"/>
    <n v="1430600400"/>
    <n v="1428358567"/>
    <x v="0"/>
    <n v="14"/>
    <x v="0"/>
    <x v="6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n v="1.347"/>
    <n v="89.79"/>
    <x v="0"/>
    <x v="0"/>
    <x v="0"/>
    <n v="1453179540"/>
    <n v="1452030730"/>
    <x v="0"/>
    <n v="18"/>
    <x v="0"/>
    <x v="6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n v="1.052"/>
    <n v="64.16"/>
    <x v="0"/>
    <x v="0"/>
    <x v="0"/>
    <n v="1405095300"/>
    <n v="1403146628"/>
    <x v="0"/>
    <n v="82"/>
    <x v="0"/>
    <x v="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.026"/>
    <n v="59.65"/>
    <x v="0"/>
    <x v="0"/>
    <x v="0"/>
    <n v="1447445820"/>
    <n v="1445077121"/>
    <x v="0"/>
    <n v="43"/>
    <x v="0"/>
    <x v="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n v="1"/>
    <n v="31.25"/>
    <x v="0"/>
    <x v="0"/>
    <x v="0"/>
    <n v="1433016672"/>
    <n v="1430424672"/>
    <x v="0"/>
    <n v="8"/>
    <x v="0"/>
    <x v="6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n v="1.855"/>
    <n v="41.22"/>
    <x v="0"/>
    <x v="0"/>
    <x v="0"/>
    <n v="1410266146"/>
    <n v="1407674146"/>
    <x v="0"/>
    <n v="45"/>
    <x v="0"/>
    <x v="6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.89"/>
    <n v="43.35"/>
    <x v="0"/>
    <x v="2"/>
    <x v="2"/>
    <n v="1465394340"/>
    <n v="1464677986"/>
    <x v="0"/>
    <n v="20"/>
    <x v="0"/>
    <x v="6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n v="1"/>
    <n v="64.52"/>
    <x v="0"/>
    <x v="1"/>
    <x v="1"/>
    <n v="1445604236"/>
    <n v="1443185036"/>
    <x v="0"/>
    <n v="31"/>
    <x v="0"/>
    <x v="6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.0820000000000001"/>
    <n v="43.28"/>
    <x v="0"/>
    <x v="1"/>
    <x v="1"/>
    <n v="1423138800"/>
    <n v="1421092725"/>
    <x v="0"/>
    <n v="25"/>
    <x v="0"/>
    <x v="6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n v="1.0780000000000001"/>
    <n v="77"/>
    <x v="0"/>
    <x v="0"/>
    <x v="0"/>
    <n v="1458332412"/>
    <n v="1454448012"/>
    <x v="0"/>
    <n v="14"/>
    <x v="0"/>
    <x v="6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n v="1.0980000000000001"/>
    <n v="51.22"/>
    <x v="0"/>
    <x v="0"/>
    <x v="0"/>
    <n v="1418784689"/>
    <n v="1416192689"/>
    <x v="0"/>
    <n v="45"/>
    <x v="0"/>
    <x v="6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n v="1.706"/>
    <n v="68.25"/>
    <x v="0"/>
    <x v="0"/>
    <x v="0"/>
    <n v="1468036800"/>
    <n v="1465607738"/>
    <x v="0"/>
    <n v="20"/>
    <x v="0"/>
    <x v="6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n v="1.52"/>
    <n v="19.489999999999998"/>
    <x v="0"/>
    <x v="1"/>
    <x v="1"/>
    <n v="1427990071"/>
    <n v="1422809671"/>
    <x v="0"/>
    <n v="39"/>
    <x v="0"/>
    <x v="6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n v="1.012"/>
    <n v="41.13"/>
    <x v="0"/>
    <x v="0"/>
    <x v="0"/>
    <n v="1429636927"/>
    <n v="1427304127"/>
    <x v="0"/>
    <n v="16"/>
    <x v="0"/>
    <x v="6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.532"/>
    <n v="41.41"/>
    <x v="0"/>
    <x v="0"/>
    <x v="0"/>
    <n v="1406087940"/>
    <n v="1404141626"/>
    <x v="0"/>
    <n v="37"/>
    <x v="0"/>
    <x v="6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n v="1.2829999999999999"/>
    <n v="27.5"/>
    <x v="0"/>
    <x v="1"/>
    <x v="1"/>
    <n v="1471130956"/>
    <n v="1465946956"/>
    <x v="0"/>
    <n v="14"/>
    <x v="0"/>
    <x v="6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.0069999999999999"/>
    <n v="33.57"/>
    <x v="0"/>
    <x v="1"/>
    <x v="1"/>
    <n v="1406825159"/>
    <n v="1404233159"/>
    <x v="0"/>
    <n v="21"/>
    <x v="0"/>
    <x v="6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.0069999999999999"/>
    <n v="145.87"/>
    <x v="0"/>
    <x v="0"/>
    <x v="0"/>
    <n v="1476381627"/>
    <n v="1473789627"/>
    <x v="0"/>
    <n v="69"/>
    <x v="0"/>
    <x v="6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n v="1.913"/>
    <n v="358.69"/>
    <x v="0"/>
    <x v="0"/>
    <x v="0"/>
    <n v="1406876340"/>
    <n v="1404190567"/>
    <x v="0"/>
    <n v="16"/>
    <x v="0"/>
    <x v="6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n v="1.4019999999999999"/>
    <n v="50.98"/>
    <x v="0"/>
    <x v="0"/>
    <x v="0"/>
    <n v="1423720740"/>
    <n v="1421081857"/>
    <x v="0"/>
    <n v="55"/>
    <x v="0"/>
    <x v="6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n v="1.2430000000000001"/>
    <n v="45.04"/>
    <x v="0"/>
    <x v="0"/>
    <x v="0"/>
    <n v="1422937620"/>
    <n v="1420606303"/>
    <x v="0"/>
    <n v="27"/>
    <x v="0"/>
    <x v="6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.262"/>
    <n v="17.53"/>
    <x v="0"/>
    <x v="1"/>
    <x v="1"/>
    <n v="1463743860"/>
    <n v="1461151860"/>
    <x v="0"/>
    <n v="36"/>
    <x v="0"/>
    <x v="6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n v="1.9"/>
    <n v="50"/>
    <x v="0"/>
    <x v="1"/>
    <x v="1"/>
    <n v="1408106352"/>
    <n v="1406896752"/>
    <x v="0"/>
    <n v="19"/>
    <x v="0"/>
    <x v="6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.39"/>
    <n v="57.92"/>
    <x v="0"/>
    <x v="0"/>
    <x v="0"/>
    <n v="1477710000"/>
    <n v="1475248279"/>
    <x v="0"/>
    <n v="12"/>
    <x v="0"/>
    <x v="6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n v="2.02"/>
    <n v="29.71"/>
    <x v="0"/>
    <x v="0"/>
    <x v="0"/>
    <n v="1436551200"/>
    <n v="1435181628"/>
    <x v="0"/>
    <n v="17"/>
    <x v="0"/>
    <x v="6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.034"/>
    <n v="90.68"/>
    <x v="0"/>
    <x v="5"/>
    <x v="5"/>
    <n v="1476158340"/>
    <n v="1472594585"/>
    <x v="0"/>
    <n v="114"/>
    <x v="0"/>
    <x v="6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n v="1.0229999999999999"/>
    <n v="55.01"/>
    <x v="0"/>
    <x v="0"/>
    <x v="0"/>
    <n v="1471921637"/>
    <n v="1469329637"/>
    <x v="0"/>
    <n v="93"/>
    <x v="0"/>
    <x v="6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.03"/>
    <n v="57.22"/>
    <x v="0"/>
    <x v="1"/>
    <x v="1"/>
    <n v="1439136000"/>
    <n v="1436972472"/>
    <x v="0"/>
    <n v="36"/>
    <x v="0"/>
    <x v="6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n v="1.2709999999999999"/>
    <n v="72.95"/>
    <x v="0"/>
    <x v="0"/>
    <x v="0"/>
    <n v="1461108450"/>
    <n v="1455928050"/>
    <x v="0"/>
    <n v="61"/>
    <x v="0"/>
    <x v="6"/>
    <x v="1"/>
    <x v="6"/>
    <x v="3466"/>
    <d v="2016-04-19T23:27:30"/>
  </r>
  <r>
    <n v="3467"/>
    <s v="Venus in Fur, Los Angeles."/>
    <s v="Venus in Fur, By David Ives."/>
    <n v="3000"/>
    <n v="3030"/>
    <n v="1.01"/>
    <n v="64.47"/>
    <x v="0"/>
    <x v="0"/>
    <x v="0"/>
    <n v="1426864032"/>
    <n v="1424275632"/>
    <x v="0"/>
    <n v="47"/>
    <x v="0"/>
    <x v="6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n v="1.218"/>
    <n v="716.35"/>
    <x v="0"/>
    <x v="0"/>
    <x v="0"/>
    <n v="1474426800"/>
    <n v="1471976529"/>
    <x v="0"/>
    <n v="17"/>
    <x v="0"/>
    <x v="6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n v="1.1339999999999999"/>
    <n v="50.4"/>
    <x v="0"/>
    <x v="0"/>
    <x v="0"/>
    <n v="1461857045"/>
    <n v="1459265045"/>
    <x v="0"/>
    <n v="63"/>
    <x v="0"/>
    <x v="6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n v="1.5"/>
    <n v="41.67"/>
    <x v="0"/>
    <x v="0"/>
    <x v="0"/>
    <n v="1468618680"/>
    <n v="1465345902"/>
    <x v="0"/>
    <n v="9"/>
    <x v="0"/>
    <x v="6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n v="2.1459999999999999"/>
    <n v="35.770000000000003"/>
    <x v="0"/>
    <x v="1"/>
    <x v="1"/>
    <n v="1409515200"/>
    <n v="1405971690"/>
    <x v="0"/>
    <n v="30"/>
    <x v="0"/>
    <x v="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.0209999999999999"/>
    <n v="88.74"/>
    <x v="0"/>
    <x v="0"/>
    <x v="0"/>
    <n v="1415253540"/>
    <n v="1413432331"/>
    <x v="0"/>
    <n v="23"/>
    <x v="0"/>
    <x v="6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n v="1"/>
    <n v="148.47999999999999"/>
    <x v="0"/>
    <x v="0"/>
    <x v="0"/>
    <n v="1426883220"/>
    <n v="1425067296"/>
    <x v="0"/>
    <n v="33"/>
    <x v="0"/>
    <x v="6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n v="1.01"/>
    <n v="51.79"/>
    <x v="0"/>
    <x v="1"/>
    <x v="1"/>
    <n v="1469016131"/>
    <n v="1466424131"/>
    <x v="0"/>
    <n v="39"/>
    <x v="0"/>
    <x v="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n v="1.133"/>
    <n v="20"/>
    <x v="0"/>
    <x v="1"/>
    <x v="1"/>
    <n v="1414972800"/>
    <n v="1412629704"/>
    <x v="0"/>
    <n v="17"/>
    <x v="0"/>
    <x v="6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.04"/>
    <n v="52"/>
    <x v="0"/>
    <x v="0"/>
    <x v="0"/>
    <n v="1414378800"/>
    <n v="1412836990"/>
    <x v="0"/>
    <n v="6"/>
    <x v="0"/>
    <x v="6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n v="1.153"/>
    <n v="53.23"/>
    <x v="0"/>
    <x v="0"/>
    <x v="0"/>
    <n v="1431831600"/>
    <n v="1430761243"/>
    <x v="0"/>
    <n v="39"/>
    <x v="0"/>
    <x v="6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n v="1.129"/>
    <n v="39.6"/>
    <x v="0"/>
    <x v="0"/>
    <x v="0"/>
    <n v="1426539600"/>
    <n v="1424296822"/>
    <x v="0"/>
    <n v="57"/>
    <x v="0"/>
    <x v="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n v="1.2789999999999999"/>
    <n v="34.25"/>
    <x v="0"/>
    <x v="1"/>
    <x v="1"/>
    <n v="1403382680"/>
    <n v="1400790680"/>
    <x v="0"/>
    <n v="56"/>
    <x v="0"/>
    <x v="6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n v="1.427"/>
    <n v="164.62"/>
    <x v="0"/>
    <x v="0"/>
    <x v="0"/>
    <n v="1436562000"/>
    <n v="1434440227"/>
    <x v="0"/>
    <n v="13"/>
    <x v="0"/>
    <x v="6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n v="1.1879999999999999"/>
    <n v="125.05"/>
    <x v="0"/>
    <x v="2"/>
    <x v="2"/>
    <n v="1420178188"/>
    <n v="1418709388"/>
    <x v="0"/>
    <n v="95"/>
    <x v="0"/>
    <x v="6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n v="1.383"/>
    <n v="51.88"/>
    <x v="0"/>
    <x v="1"/>
    <x v="1"/>
    <n v="1404671466"/>
    <n v="1402079466"/>
    <x v="0"/>
    <n v="80"/>
    <x v="0"/>
    <x v="6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n v="1.599"/>
    <n v="40.29"/>
    <x v="0"/>
    <x v="0"/>
    <x v="0"/>
    <n v="1404403381"/>
    <n v="1401811381"/>
    <x v="0"/>
    <n v="133"/>
    <x v="0"/>
    <x v="6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n v="1.1419999999999999"/>
    <n v="64.91"/>
    <x v="0"/>
    <x v="0"/>
    <x v="0"/>
    <n v="1466014499"/>
    <n v="1463422499"/>
    <x v="0"/>
    <n v="44"/>
    <x v="0"/>
    <x v="6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.006"/>
    <n v="55.33"/>
    <x v="0"/>
    <x v="0"/>
    <x v="0"/>
    <n v="1454431080"/>
    <n v="1451839080"/>
    <x v="0"/>
    <n v="30"/>
    <x v="0"/>
    <x v="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.552"/>
    <n v="83.14"/>
    <x v="0"/>
    <x v="0"/>
    <x v="0"/>
    <n v="1433314740"/>
    <n v="1430600401"/>
    <x v="0"/>
    <n v="56"/>
    <x v="0"/>
    <x v="6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n v="1.278"/>
    <n v="38.71"/>
    <x v="0"/>
    <x v="1"/>
    <x v="1"/>
    <n v="1435185252"/>
    <n v="1432593252"/>
    <x v="0"/>
    <n v="66"/>
    <x v="0"/>
    <x v="6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.212"/>
    <n v="125.38"/>
    <x v="0"/>
    <x v="0"/>
    <x v="0"/>
    <n v="1429286400"/>
    <n v="1427221560"/>
    <x v="0"/>
    <n v="29"/>
    <x v="0"/>
    <x v="6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.127"/>
    <n v="78.260000000000005"/>
    <x v="0"/>
    <x v="1"/>
    <x v="1"/>
    <n v="1400965200"/>
    <n v="1398352531"/>
    <x v="0"/>
    <n v="72"/>
    <x v="0"/>
    <x v="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.2749999999999999"/>
    <n v="47.22"/>
    <x v="0"/>
    <x v="0"/>
    <x v="0"/>
    <n v="1460574924"/>
    <n v="1457982924"/>
    <x v="0"/>
    <n v="27"/>
    <x v="0"/>
    <x v="6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n v="1.5820000000000001"/>
    <n v="79.099999999999994"/>
    <x v="0"/>
    <x v="0"/>
    <x v="0"/>
    <n v="1431928784"/>
    <n v="1430114384"/>
    <x v="0"/>
    <n v="10"/>
    <x v="0"/>
    <x v="6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.0529999999999999"/>
    <n v="114.29"/>
    <x v="0"/>
    <x v="0"/>
    <x v="0"/>
    <n v="1445818397"/>
    <n v="1442794397"/>
    <x v="0"/>
    <n v="35"/>
    <x v="0"/>
    <x v="6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n v="1"/>
    <n v="51.72"/>
    <x v="0"/>
    <x v="0"/>
    <x v="0"/>
    <n v="1408252260"/>
    <n v="1406580436"/>
    <x v="0"/>
    <n v="29"/>
    <x v="0"/>
    <x v="6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n v="1"/>
    <n v="30.77"/>
    <x v="0"/>
    <x v="0"/>
    <x v="0"/>
    <n v="1480140000"/>
    <n v="1479186575"/>
    <x v="0"/>
    <n v="13"/>
    <x v="0"/>
    <x v="6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n v="1.069"/>
    <n v="74.209999999999994"/>
    <x v="0"/>
    <x v="5"/>
    <x v="5"/>
    <n v="1414862280"/>
    <n v="1412360309"/>
    <x v="0"/>
    <n v="72"/>
    <x v="0"/>
    <x v="6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n v="1.244"/>
    <n v="47.85"/>
    <x v="0"/>
    <x v="0"/>
    <x v="0"/>
    <n v="1473625166"/>
    <n v="1470169166"/>
    <x v="0"/>
    <n v="78"/>
    <x v="0"/>
    <x v="6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n v="1.087"/>
    <n v="34.409999999999997"/>
    <x v="0"/>
    <x v="0"/>
    <x v="0"/>
    <n v="1464904800"/>
    <n v="1463852904"/>
    <x v="0"/>
    <n v="49"/>
    <x v="0"/>
    <x v="6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.024"/>
    <n v="40.24"/>
    <x v="0"/>
    <x v="5"/>
    <x v="5"/>
    <n v="1464471840"/>
    <n v="1459309704"/>
    <x v="0"/>
    <n v="42"/>
    <x v="0"/>
    <x v="6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n v="1.0549999999999999"/>
    <n v="60.29"/>
    <x v="0"/>
    <x v="0"/>
    <x v="0"/>
    <n v="1435733940"/>
    <n v="1431046325"/>
    <x v="0"/>
    <n v="35"/>
    <x v="0"/>
    <x v="6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.0629999999999999"/>
    <n v="25.31"/>
    <x v="0"/>
    <x v="0"/>
    <x v="0"/>
    <n v="1457326740"/>
    <n v="1455919438"/>
    <x v="0"/>
    <n v="42"/>
    <x v="0"/>
    <x v="6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n v="1.0069999999999999"/>
    <n v="35.950000000000003"/>
    <x v="0"/>
    <x v="1"/>
    <x v="1"/>
    <n v="1441995595"/>
    <n v="1439835595"/>
    <x v="0"/>
    <n v="42"/>
    <x v="0"/>
    <x v="6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n v="1.054"/>
    <n v="136"/>
    <x v="0"/>
    <x v="0"/>
    <x v="0"/>
    <n v="1458100740"/>
    <n v="1456862924"/>
    <x v="0"/>
    <n v="31"/>
    <x v="0"/>
    <x v="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n v="1.0760000000000001"/>
    <n v="70.760000000000005"/>
    <x v="0"/>
    <x v="1"/>
    <x v="1"/>
    <n v="1469359728"/>
    <n v="1466767728"/>
    <x v="0"/>
    <n v="38"/>
    <x v="0"/>
    <x v="6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n v="1"/>
    <n v="125"/>
    <x v="0"/>
    <x v="0"/>
    <x v="0"/>
    <n v="1447959491"/>
    <n v="1445363891"/>
    <x v="0"/>
    <n v="8"/>
    <x v="0"/>
    <x v="6"/>
    <x v="1"/>
    <x v="6"/>
    <x v="3504"/>
    <d v="2015-11-19T18:58:11"/>
  </r>
  <r>
    <n v="3505"/>
    <s v="Second Act: The Four Disgracers"/>
    <s v="Four myths._x000d_Four writers._x000d_Four new takes._x000d__x000d_The Four Disgracers comes to the stage to launch a new theatre group, Ixion."/>
    <n v="2500"/>
    <n v="2594"/>
    <n v="1.038"/>
    <n v="66.510000000000005"/>
    <x v="0"/>
    <x v="0"/>
    <x v="0"/>
    <n v="1399953600"/>
    <n v="1398983245"/>
    <x v="0"/>
    <n v="39"/>
    <x v="0"/>
    <x v="6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.0149999999999999"/>
    <n v="105"/>
    <x v="0"/>
    <x v="0"/>
    <x v="0"/>
    <n v="1408815440"/>
    <n v="1404927440"/>
    <x v="0"/>
    <n v="29"/>
    <x v="0"/>
    <x v="6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n v="1.044"/>
    <n v="145"/>
    <x v="0"/>
    <x v="0"/>
    <x v="0"/>
    <n v="1464732537"/>
    <n v="1462140537"/>
    <x v="0"/>
    <n v="72"/>
    <x v="0"/>
    <x v="6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n v="1.8"/>
    <n v="12"/>
    <x v="0"/>
    <x v="1"/>
    <x v="1"/>
    <n v="1462914000"/>
    <n v="1460914253"/>
    <x v="0"/>
    <n v="15"/>
    <x v="0"/>
    <x v="6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.0629999999999999"/>
    <n v="96.67"/>
    <x v="0"/>
    <x v="0"/>
    <x v="0"/>
    <n v="1416545700"/>
    <n v="1415392666"/>
    <x v="0"/>
    <n v="33"/>
    <x v="0"/>
    <x v="6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.006"/>
    <n v="60.33"/>
    <x v="0"/>
    <x v="0"/>
    <x v="0"/>
    <n v="1404312846"/>
    <n v="1402584846"/>
    <x v="0"/>
    <n v="15"/>
    <x v="0"/>
    <x v="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n v="1.012"/>
    <n v="79.89"/>
    <x v="0"/>
    <x v="1"/>
    <x v="1"/>
    <n v="1415385000"/>
    <n v="1413406695"/>
    <x v="0"/>
    <n v="19"/>
    <x v="0"/>
    <x v="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n v="1"/>
    <n v="58.82"/>
    <x v="0"/>
    <x v="1"/>
    <x v="1"/>
    <n v="1429789992"/>
    <n v="1424609592"/>
    <x v="0"/>
    <n v="17"/>
    <x v="0"/>
    <x v="6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.1839999999999999"/>
    <n v="75.34"/>
    <x v="0"/>
    <x v="0"/>
    <x v="0"/>
    <n v="1401857940"/>
    <n v="1400725112"/>
    <x v="0"/>
    <n v="44"/>
    <x v="0"/>
    <x v="6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.1000000000000001"/>
    <n v="55"/>
    <x v="0"/>
    <x v="0"/>
    <x v="0"/>
    <n v="1422853140"/>
    <n v="1421439552"/>
    <x v="0"/>
    <n v="10"/>
    <x v="0"/>
    <x v="6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n v="1.0269999999999999"/>
    <n v="66.959999999999994"/>
    <x v="0"/>
    <x v="0"/>
    <x v="0"/>
    <n v="1433097171"/>
    <n v="1430505171"/>
    <x v="0"/>
    <n v="46"/>
    <x v="0"/>
    <x v="6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n v="1"/>
    <n v="227.27"/>
    <x v="0"/>
    <x v="0"/>
    <x v="0"/>
    <n v="1410145200"/>
    <n v="1407197670"/>
    <x v="0"/>
    <n v="11"/>
    <x v="0"/>
    <x v="6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n v="1"/>
    <n v="307.69"/>
    <x v="0"/>
    <x v="1"/>
    <x v="1"/>
    <n v="1404471600"/>
    <n v="1401910634"/>
    <x v="0"/>
    <n v="13"/>
    <x v="0"/>
    <x v="6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n v="1.1000000000000001"/>
    <n v="50.02"/>
    <x v="0"/>
    <x v="0"/>
    <x v="0"/>
    <n v="1412259660"/>
    <n v="1410461299"/>
    <x v="0"/>
    <n v="33"/>
    <x v="0"/>
    <x v="6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n v="1.014"/>
    <n v="72.39"/>
    <x v="0"/>
    <x v="1"/>
    <x v="1"/>
    <n v="1425478950"/>
    <n v="1422886950"/>
    <x v="0"/>
    <n v="28"/>
    <x v="0"/>
    <x v="6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n v="1.008"/>
    <n v="95.95"/>
    <x v="0"/>
    <x v="1"/>
    <x v="1"/>
    <n v="1441547220"/>
    <n v="1439322412"/>
    <x v="0"/>
    <n v="21"/>
    <x v="0"/>
    <x v="6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.694"/>
    <n v="45.62"/>
    <x v="0"/>
    <x v="0"/>
    <x v="0"/>
    <n v="1411980020"/>
    <n v="1409388020"/>
    <x v="0"/>
    <n v="13"/>
    <x v="0"/>
    <x v="6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"/>
    <n v="41.03"/>
    <x v="0"/>
    <x v="1"/>
    <x v="1"/>
    <n v="1442311560"/>
    <n v="1439924246"/>
    <x v="0"/>
    <n v="34"/>
    <x v="0"/>
    <x v="6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n v="1.137"/>
    <n v="56.83"/>
    <x v="0"/>
    <x v="1"/>
    <x v="1"/>
    <n v="1474844400"/>
    <n v="1469871148"/>
    <x v="0"/>
    <n v="80"/>
    <x v="0"/>
    <x v="6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n v="1.016"/>
    <n v="137.24"/>
    <x v="0"/>
    <x v="0"/>
    <x v="0"/>
    <n v="1410580800"/>
    <n v="1409336373"/>
    <x v="0"/>
    <n v="74"/>
    <x v="0"/>
    <x v="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.06"/>
    <n v="75.709999999999994"/>
    <x v="0"/>
    <x v="0"/>
    <x v="0"/>
    <n v="1439136000"/>
    <n v="1438188106"/>
    <x v="0"/>
    <n v="7"/>
    <x v="0"/>
    <x v="6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n v="1.02"/>
    <n v="99"/>
    <x v="0"/>
    <x v="0"/>
    <x v="0"/>
    <n v="1461823140"/>
    <n v="1459411371"/>
    <x v="0"/>
    <n v="34"/>
    <x v="0"/>
    <x v="6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.169"/>
    <n v="81.569999999999993"/>
    <x v="0"/>
    <x v="0"/>
    <x v="0"/>
    <n v="1436587140"/>
    <n v="1434069205"/>
    <x v="0"/>
    <n v="86"/>
    <x v="0"/>
    <x v="6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.012"/>
    <n v="45.11"/>
    <x v="0"/>
    <x v="1"/>
    <x v="1"/>
    <n v="1484740918"/>
    <n v="1483012918"/>
    <x v="0"/>
    <n v="37"/>
    <x v="0"/>
    <x v="6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.32"/>
    <n v="36.67"/>
    <x v="0"/>
    <x v="0"/>
    <x v="0"/>
    <n v="1436749200"/>
    <n v="1434997018"/>
    <x v="0"/>
    <n v="18"/>
    <x v="0"/>
    <x v="6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n v="1"/>
    <n v="125"/>
    <x v="0"/>
    <x v="1"/>
    <x v="1"/>
    <n v="1460318400"/>
    <n v="1457881057"/>
    <x v="0"/>
    <n v="22"/>
    <x v="0"/>
    <x v="6"/>
    <x v="1"/>
    <x v="6"/>
    <x v="3530"/>
    <d v="2016-04-10T20:00:00"/>
  </r>
  <r>
    <n v="3531"/>
    <s v="The Reinvention of Lily Johnson"/>
    <s v="A political comedy for a crazy election year"/>
    <n v="1000"/>
    <n v="1280"/>
    <n v="1.28"/>
    <n v="49.23"/>
    <x v="0"/>
    <x v="0"/>
    <x v="0"/>
    <n v="1467301334"/>
    <n v="1464709334"/>
    <x v="0"/>
    <n v="26"/>
    <x v="0"/>
    <x v="6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.19"/>
    <n v="42.3"/>
    <x v="0"/>
    <x v="0"/>
    <x v="0"/>
    <n v="1411012740"/>
    <n v="1409667827"/>
    <x v="0"/>
    <n v="27"/>
    <x v="0"/>
    <x v="6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.262"/>
    <n v="78.88"/>
    <x v="0"/>
    <x v="0"/>
    <x v="0"/>
    <n v="1447269367"/>
    <n v="1444673767"/>
    <x v="0"/>
    <n v="8"/>
    <x v="0"/>
    <x v="6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n v="1.5620000000000001"/>
    <n v="38.28"/>
    <x v="0"/>
    <x v="0"/>
    <x v="0"/>
    <n v="1443711623"/>
    <n v="1440687623"/>
    <x v="0"/>
    <n v="204"/>
    <x v="0"/>
    <x v="6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n v="1.032"/>
    <n v="44.85"/>
    <x v="0"/>
    <x v="1"/>
    <x v="1"/>
    <n v="1443808800"/>
    <n v="1441120910"/>
    <x v="0"/>
    <n v="46"/>
    <x v="0"/>
    <x v="6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.5329999999999999"/>
    <n v="13.53"/>
    <x v="0"/>
    <x v="1"/>
    <x v="1"/>
    <n v="1450612740"/>
    <n v="1448040425"/>
    <x v="0"/>
    <n v="17"/>
    <x v="0"/>
    <x v="6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.804"/>
    <n v="43.5"/>
    <x v="0"/>
    <x v="5"/>
    <x v="5"/>
    <n v="1416211140"/>
    <n v="1413016216"/>
    <x v="0"/>
    <n v="28"/>
    <x v="0"/>
    <x v="6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.2849999999999999"/>
    <n v="30.95"/>
    <x v="0"/>
    <x v="1"/>
    <x v="1"/>
    <n v="1471428340"/>
    <n v="1469009140"/>
    <x v="0"/>
    <n v="83"/>
    <x v="0"/>
    <x v="6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n v="1.1970000000000001"/>
    <n v="55.23"/>
    <x v="0"/>
    <x v="0"/>
    <x v="0"/>
    <n v="1473358122"/>
    <n v="1471543722"/>
    <x v="0"/>
    <n v="13"/>
    <x v="0"/>
    <x v="6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n v="1.23"/>
    <n v="46.13"/>
    <x v="0"/>
    <x v="1"/>
    <x v="1"/>
    <n v="1466899491"/>
    <n v="1464307491"/>
    <x v="0"/>
    <n v="8"/>
    <x v="0"/>
    <x v="6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n v="1.05"/>
    <n v="39.380000000000003"/>
    <x v="0"/>
    <x v="1"/>
    <x v="1"/>
    <n v="1441042275"/>
    <n v="1438882275"/>
    <x v="0"/>
    <n v="32"/>
    <x v="0"/>
    <x v="6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n v="1.022"/>
    <n v="66.150000000000006"/>
    <x v="0"/>
    <x v="0"/>
    <x v="0"/>
    <n v="1410099822"/>
    <n v="1404915822"/>
    <x v="0"/>
    <n v="85"/>
    <x v="0"/>
    <x v="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.0469999999999999"/>
    <n v="54.14"/>
    <x v="0"/>
    <x v="12"/>
    <x v="3"/>
    <n v="1435255659"/>
    <n v="1432663659"/>
    <x v="0"/>
    <n v="29"/>
    <x v="0"/>
    <x v="6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n v="1"/>
    <n v="104.17"/>
    <x v="0"/>
    <x v="0"/>
    <x v="0"/>
    <n v="1425758257"/>
    <n v="1423166257"/>
    <x v="0"/>
    <n v="24"/>
    <x v="0"/>
    <x v="6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.004"/>
    <n v="31.38"/>
    <x v="0"/>
    <x v="0"/>
    <x v="0"/>
    <n v="1428780159"/>
    <n v="1426188159"/>
    <x v="0"/>
    <n v="8"/>
    <x v="0"/>
    <x v="6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.0229999999999999"/>
    <n v="59.21"/>
    <x v="0"/>
    <x v="0"/>
    <x v="0"/>
    <n v="1427860740"/>
    <n v="1426002684"/>
    <x v="0"/>
    <n v="19"/>
    <x v="0"/>
    <x v="6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n v="1.1439999999999999"/>
    <n v="119.18"/>
    <x v="0"/>
    <x v="0"/>
    <x v="0"/>
    <n v="1463198340"/>
    <n v="1461117201"/>
    <x v="0"/>
    <n v="336"/>
    <x v="0"/>
    <x v="6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n v="1.0189999999999999"/>
    <n v="164.62"/>
    <x v="0"/>
    <x v="0"/>
    <x v="0"/>
    <n v="1457139600"/>
    <n v="1455230214"/>
    <x v="0"/>
    <n v="13"/>
    <x v="0"/>
    <x v="6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n v="1.02"/>
    <n v="24.29"/>
    <x v="0"/>
    <x v="1"/>
    <x v="1"/>
    <n v="1441358873"/>
    <n v="1438939673"/>
    <x v="0"/>
    <n v="42"/>
    <x v="0"/>
    <x v="6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n v="1.048"/>
    <n v="40.94"/>
    <x v="0"/>
    <x v="1"/>
    <x v="1"/>
    <n v="1462224398"/>
    <n v="1459632398"/>
    <x v="0"/>
    <n v="64"/>
    <x v="0"/>
    <x v="6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n v="1.018"/>
    <n v="61.1"/>
    <x v="0"/>
    <x v="0"/>
    <x v="0"/>
    <n v="1400796420"/>
    <n v="1398342170"/>
    <x v="0"/>
    <n v="25"/>
    <x v="0"/>
    <x v="6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"/>
    <n v="38.65"/>
    <x v="0"/>
    <x v="1"/>
    <x v="1"/>
    <n v="1403964324"/>
    <n v="1401372324"/>
    <x v="0"/>
    <n v="20"/>
    <x v="0"/>
    <x v="6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n v="1.0629999999999999"/>
    <n v="56.2"/>
    <x v="0"/>
    <x v="0"/>
    <x v="0"/>
    <n v="1439337600"/>
    <n v="1436575280"/>
    <x v="0"/>
    <n v="104"/>
    <x v="0"/>
    <x v="6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n v="1.1339999999999999"/>
    <n v="107"/>
    <x v="0"/>
    <x v="0"/>
    <x v="0"/>
    <n v="1423674000"/>
    <n v="1421025159"/>
    <x v="0"/>
    <n v="53"/>
    <x v="0"/>
    <x v="6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"/>
    <n v="171.43"/>
    <x v="0"/>
    <x v="13"/>
    <x v="3"/>
    <n v="1479382594"/>
    <n v="1476786994"/>
    <x v="0"/>
    <n v="14"/>
    <x v="0"/>
    <x v="6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n v="1.0049999999999999"/>
    <n v="110.5"/>
    <x v="0"/>
    <x v="1"/>
    <x v="1"/>
    <n v="1408289724"/>
    <n v="1403105724"/>
    <x v="0"/>
    <n v="20"/>
    <x v="0"/>
    <x v="6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n v="1"/>
    <n v="179.28"/>
    <x v="0"/>
    <x v="0"/>
    <x v="0"/>
    <n v="1399271911"/>
    <n v="1396334311"/>
    <x v="0"/>
    <n v="558"/>
    <x v="0"/>
    <x v="6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n v="1.44"/>
    <n v="22.91"/>
    <x v="0"/>
    <x v="1"/>
    <x v="1"/>
    <n v="1435352400"/>
    <n v="1431718575"/>
    <x v="0"/>
    <n v="22"/>
    <x v="0"/>
    <x v="6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.0349999999999999"/>
    <n v="43.13"/>
    <x v="0"/>
    <x v="2"/>
    <x v="2"/>
    <n v="1438333080"/>
    <n v="1436408308"/>
    <x v="0"/>
    <n v="24"/>
    <x v="0"/>
    <x v="6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n v="1.0840000000000001"/>
    <n v="46.89"/>
    <x v="0"/>
    <x v="5"/>
    <x v="5"/>
    <n v="1432694700"/>
    <n v="1429651266"/>
    <x v="0"/>
    <n v="74"/>
    <x v="0"/>
    <x v="6"/>
    <x v="1"/>
    <x v="6"/>
    <x v="3560"/>
    <d v="2015-05-27T02:45:00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n v="1.024"/>
    <n v="47.41"/>
    <x v="0"/>
    <x v="0"/>
    <x v="0"/>
    <n v="1438799760"/>
    <n v="1437236378"/>
    <x v="0"/>
    <n v="54"/>
    <x v="0"/>
    <x v="6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.4890000000000001"/>
    <n v="15.13"/>
    <x v="0"/>
    <x v="1"/>
    <x v="1"/>
    <n v="1457906400"/>
    <n v="1457115427"/>
    <x v="0"/>
    <n v="31"/>
    <x v="0"/>
    <x v="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.0549999999999999"/>
    <n v="21.1"/>
    <x v="0"/>
    <x v="1"/>
    <x v="1"/>
    <n v="1470078000"/>
    <n v="1467648456"/>
    <x v="0"/>
    <n v="25"/>
    <x v="0"/>
    <x v="6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n v="1.0049999999999999"/>
    <n v="59.12"/>
    <x v="0"/>
    <x v="1"/>
    <x v="1"/>
    <n v="1444060800"/>
    <n v="1440082649"/>
    <x v="0"/>
    <n v="17"/>
    <x v="0"/>
    <x v="6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.306"/>
    <n v="97.92"/>
    <x v="0"/>
    <x v="0"/>
    <x v="0"/>
    <n v="1420048208"/>
    <n v="1417456208"/>
    <x v="0"/>
    <n v="12"/>
    <x v="0"/>
    <x v="6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.048"/>
    <n v="55.13"/>
    <x v="0"/>
    <x v="1"/>
    <x v="1"/>
    <n v="1422015083"/>
    <n v="1419423083"/>
    <x v="0"/>
    <n v="38"/>
    <x v="0"/>
    <x v="6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.0880000000000001"/>
    <n v="26.54"/>
    <x v="0"/>
    <x v="1"/>
    <x v="1"/>
    <n v="1433964444"/>
    <n v="1431372444"/>
    <x v="0"/>
    <n v="41"/>
    <x v="0"/>
    <x v="6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n v="1.1100000000000001"/>
    <n v="58.42"/>
    <x v="0"/>
    <x v="0"/>
    <x v="0"/>
    <n v="1410975994"/>
    <n v="1408383994"/>
    <x v="0"/>
    <n v="19"/>
    <x v="0"/>
    <x v="6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.0049999999999999"/>
    <n v="122.54"/>
    <x v="0"/>
    <x v="0"/>
    <x v="0"/>
    <n v="1420734696"/>
    <n v="1418142696"/>
    <x v="0"/>
    <n v="41"/>
    <x v="0"/>
    <x v="6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n v="1.1439999999999999"/>
    <n v="87.96"/>
    <x v="0"/>
    <x v="0"/>
    <x v="0"/>
    <n v="1420009200"/>
    <n v="1417593483"/>
    <x v="0"/>
    <n v="26"/>
    <x v="0"/>
    <x v="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n v="1.2210000000000001"/>
    <n v="73.239999999999995"/>
    <x v="0"/>
    <x v="1"/>
    <x v="1"/>
    <n v="1414701413"/>
    <n v="1412109413"/>
    <x v="0"/>
    <n v="25"/>
    <x v="0"/>
    <x v="6"/>
    <x v="1"/>
    <x v="6"/>
    <x v="3571"/>
    <d v="2014-10-30T20:36:53"/>
  </r>
  <r>
    <n v="3572"/>
    <s v="Monster"/>
    <s v="A darkly comic one woman show by Abram Rooney as part of The Camden Fringe 2015."/>
    <n v="500"/>
    <n v="500"/>
    <n v="1"/>
    <n v="55.56"/>
    <x v="0"/>
    <x v="1"/>
    <x v="1"/>
    <n v="1434894082"/>
    <n v="1432302082"/>
    <x v="0"/>
    <n v="9"/>
    <x v="0"/>
    <x v="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n v="1.028"/>
    <n v="39.54"/>
    <x v="0"/>
    <x v="1"/>
    <x v="1"/>
    <n v="1415440846"/>
    <n v="1412845246"/>
    <x v="0"/>
    <n v="78"/>
    <x v="0"/>
    <x v="6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.0609999999999999"/>
    <n v="136.78"/>
    <x v="0"/>
    <x v="0"/>
    <x v="0"/>
    <n v="1415921848"/>
    <n v="1413326248"/>
    <x v="0"/>
    <n v="45"/>
    <x v="0"/>
    <x v="6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n v="1.0129999999999999"/>
    <n v="99.34"/>
    <x v="0"/>
    <x v="0"/>
    <x v="0"/>
    <n v="1470887940"/>
    <n v="1468176527"/>
    <x v="0"/>
    <n v="102"/>
    <x v="0"/>
    <x v="6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n v="1"/>
    <n v="20"/>
    <x v="0"/>
    <x v="0"/>
    <x v="0"/>
    <n v="1480947054"/>
    <n v="1475759454"/>
    <x v="0"/>
    <n v="5"/>
    <x v="0"/>
    <x v="6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n v="1.3"/>
    <n v="28.89"/>
    <x v="0"/>
    <x v="0"/>
    <x v="0"/>
    <n v="1430029680"/>
    <n v="1427741583"/>
    <x v="0"/>
    <n v="27"/>
    <x v="0"/>
    <x v="6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n v="1"/>
    <n v="40.549999999999997"/>
    <x v="0"/>
    <x v="1"/>
    <x v="1"/>
    <n v="1462037777"/>
    <n v="1459445777"/>
    <x v="0"/>
    <n v="37"/>
    <x v="0"/>
    <x v="6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"/>
    <n v="35.71"/>
    <x v="0"/>
    <x v="1"/>
    <x v="1"/>
    <n v="1459444656"/>
    <n v="1456856256"/>
    <x v="0"/>
    <n v="14"/>
    <x v="0"/>
    <x v="6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n v="1.139"/>
    <n v="37.96"/>
    <x v="0"/>
    <x v="0"/>
    <x v="0"/>
    <n v="1425185940"/>
    <n v="1421900022"/>
    <x v="0"/>
    <n v="27"/>
    <x v="0"/>
    <x v="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n v="1"/>
    <n v="33.33"/>
    <x v="0"/>
    <x v="1"/>
    <x v="1"/>
    <n v="1406719110"/>
    <n v="1405509510"/>
    <x v="0"/>
    <n v="45"/>
    <x v="0"/>
    <x v="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n v="2.87"/>
    <n v="58.57"/>
    <x v="0"/>
    <x v="0"/>
    <x v="0"/>
    <n v="1459822682"/>
    <n v="1458613082"/>
    <x v="0"/>
    <n v="49"/>
    <x v="0"/>
    <x v="6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n v="1.085"/>
    <n v="135.63"/>
    <x v="0"/>
    <x v="0"/>
    <x v="0"/>
    <n v="1460970805"/>
    <n v="1455790405"/>
    <x v="0"/>
    <n v="24"/>
    <x v="0"/>
    <x v="6"/>
    <x v="1"/>
    <x v="6"/>
    <x v="3583"/>
    <d v="2016-04-18T09:13:25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n v="1.155"/>
    <n v="30.94"/>
    <x v="0"/>
    <x v="1"/>
    <x v="1"/>
    <n v="1436772944"/>
    <n v="1434180944"/>
    <x v="0"/>
    <n v="112"/>
    <x v="0"/>
    <x v="6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n v="1.1910000000000001"/>
    <n v="176.09"/>
    <x v="0"/>
    <x v="0"/>
    <x v="0"/>
    <n v="1419181890"/>
    <n v="1416589890"/>
    <x v="0"/>
    <n v="23"/>
    <x v="0"/>
    <x v="6"/>
    <x v="1"/>
    <x v="6"/>
    <x v="3585"/>
    <d v="2014-12-21T17:11:30"/>
  </r>
  <r>
    <n v="3586"/>
    <s v="Actors &amp; Musicians who are Blind or Autistic"/>
    <s v="See Theatre In A New Light"/>
    <n v="7500"/>
    <n v="8207"/>
    <n v="1.0940000000000001"/>
    <n v="151.97999999999999"/>
    <x v="0"/>
    <x v="0"/>
    <x v="0"/>
    <n v="1474649070"/>
    <n v="1469465070"/>
    <x v="0"/>
    <n v="54"/>
    <x v="0"/>
    <x v="6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n v="1.266"/>
    <n v="22.61"/>
    <x v="0"/>
    <x v="1"/>
    <x v="1"/>
    <n v="1467054000"/>
    <n v="1463144254"/>
    <x v="0"/>
    <n v="28"/>
    <x v="0"/>
    <x v="6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n v="1.0049999999999999"/>
    <n v="18.27"/>
    <x v="0"/>
    <x v="1"/>
    <x v="1"/>
    <n v="1430348400"/>
    <n v="1428436410"/>
    <x v="0"/>
    <n v="11"/>
    <x v="0"/>
    <x v="6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.2749999999999999"/>
    <n v="82.26"/>
    <x v="0"/>
    <x v="0"/>
    <x v="0"/>
    <n v="1432654347"/>
    <n v="1430494347"/>
    <x v="0"/>
    <n v="62"/>
    <x v="0"/>
    <x v="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n v="1.0009999999999999"/>
    <n v="68.53"/>
    <x v="0"/>
    <x v="1"/>
    <x v="1"/>
    <n v="1413792034"/>
    <n v="1411200034"/>
    <x v="0"/>
    <n v="73"/>
    <x v="0"/>
    <x v="6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.75"/>
    <n v="68.06"/>
    <x v="0"/>
    <x v="0"/>
    <x v="0"/>
    <n v="1422075540"/>
    <n v="1419979544"/>
    <x v="0"/>
    <n v="18"/>
    <x v="0"/>
    <x v="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n v="1.2729999999999999"/>
    <n v="72.709999999999994"/>
    <x v="0"/>
    <x v="0"/>
    <x v="0"/>
    <n v="1423630740"/>
    <n v="1418673307"/>
    <x v="0"/>
    <n v="35"/>
    <x v="0"/>
    <x v="6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.1060000000000001"/>
    <n v="77.19"/>
    <x v="0"/>
    <x v="0"/>
    <x v="0"/>
    <n v="1420489560"/>
    <n v="1417469639"/>
    <x v="0"/>
    <n v="43"/>
    <x v="0"/>
    <x v="6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n v="1.2589999999999999"/>
    <n v="55.97"/>
    <x v="0"/>
    <x v="0"/>
    <x v="0"/>
    <n v="1472952982"/>
    <n v="1470792982"/>
    <x v="0"/>
    <n v="36"/>
    <x v="0"/>
    <x v="6"/>
    <x v="1"/>
    <x v="6"/>
    <x v="3594"/>
    <d v="2016-09-04T01:36:22"/>
  </r>
  <r>
    <n v="3595"/>
    <s v="The Flu Season"/>
    <s v="A new theatre company staging Will Eno's The Flu Season in Seattle"/>
    <n v="2600"/>
    <n v="3081"/>
    <n v="1.1850000000000001"/>
    <n v="49.69"/>
    <x v="0"/>
    <x v="0"/>
    <x v="0"/>
    <n v="1426229940"/>
    <n v="1423959123"/>
    <x v="0"/>
    <n v="62"/>
    <x v="0"/>
    <x v="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n v="1.077"/>
    <n v="79"/>
    <x v="0"/>
    <x v="5"/>
    <x v="5"/>
    <n v="1409072982"/>
    <n v="1407258582"/>
    <x v="0"/>
    <n v="15"/>
    <x v="0"/>
    <x v="6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n v="1.026"/>
    <n v="77.73"/>
    <x v="0"/>
    <x v="0"/>
    <x v="0"/>
    <n v="1456984740"/>
    <n v="1455717790"/>
    <x v="0"/>
    <n v="33"/>
    <x v="0"/>
    <x v="6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n v="1.101"/>
    <n v="40.78"/>
    <x v="0"/>
    <x v="0"/>
    <x v="0"/>
    <n v="1409720340"/>
    <n v="1408129822"/>
    <x v="0"/>
    <n v="27"/>
    <x v="0"/>
    <x v="6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n v="2.02"/>
    <n v="59.41"/>
    <x v="0"/>
    <x v="0"/>
    <x v="0"/>
    <n v="1440892800"/>
    <n v="1438715077"/>
    <x v="0"/>
    <n v="17"/>
    <x v="0"/>
    <x v="6"/>
    <x v="1"/>
    <x v="6"/>
    <x v="3599"/>
    <d v="2015-08-30T00:00:00"/>
  </r>
  <r>
    <n v="3600"/>
    <s v="Pariah"/>
    <s v="The First Play From The Man Who Brought You The Black James Bond!"/>
    <n v="10"/>
    <n v="13"/>
    <n v="1.3"/>
    <n v="3.25"/>
    <x v="0"/>
    <x v="0"/>
    <x v="0"/>
    <n v="1476390164"/>
    <n v="1473970964"/>
    <x v="0"/>
    <n v="4"/>
    <x v="0"/>
    <x v="6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n v="1.044"/>
    <n v="39.380000000000003"/>
    <x v="0"/>
    <x v="1"/>
    <x v="1"/>
    <n v="1421452682"/>
    <n v="1418860682"/>
    <x v="0"/>
    <n v="53"/>
    <x v="0"/>
    <x v="6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.0009999999999999"/>
    <n v="81.67"/>
    <x v="0"/>
    <x v="0"/>
    <x v="0"/>
    <n v="1463520479"/>
    <n v="1458336479"/>
    <x v="0"/>
    <n v="49"/>
    <x v="0"/>
    <x v="6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n v="1.7070000000000001"/>
    <n v="44.91"/>
    <x v="0"/>
    <x v="0"/>
    <x v="0"/>
    <n v="1446759880"/>
    <n v="1444164280"/>
    <x v="0"/>
    <n v="57"/>
    <x v="0"/>
    <x v="6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.1279999999999999"/>
    <n v="49.06"/>
    <x v="0"/>
    <x v="0"/>
    <x v="0"/>
    <n v="1461913140"/>
    <n v="1461370956"/>
    <x v="0"/>
    <n v="69"/>
    <x v="0"/>
    <x v="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.84"/>
    <n v="30.67"/>
    <x v="0"/>
    <x v="1"/>
    <x v="1"/>
    <n v="1455390126"/>
    <n v="1452798126"/>
    <x v="0"/>
    <n v="15"/>
    <x v="0"/>
    <x v="6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n v="1.3029999999999999"/>
    <n v="61.06"/>
    <x v="0"/>
    <x v="1"/>
    <x v="1"/>
    <n v="1471185057"/>
    <n v="1468593057"/>
    <x v="0"/>
    <n v="64"/>
    <x v="0"/>
    <x v="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n v="1.0549999999999999"/>
    <n v="29"/>
    <x v="0"/>
    <x v="1"/>
    <x v="1"/>
    <n v="1450137600"/>
    <n v="1448924882"/>
    <x v="0"/>
    <n v="20"/>
    <x v="0"/>
    <x v="6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n v="1"/>
    <n v="29.63"/>
    <x v="0"/>
    <x v="1"/>
    <x v="1"/>
    <n v="1466172000"/>
    <n v="1463418090"/>
    <x v="0"/>
    <n v="27"/>
    <x v="0"/>
    <x v="6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.5329999999999999"/>
    <n v="143.1"/>
    <x v="0"/>
    <x v="1"/>
    <x v="1"/>
    <n v="1459378085"/>
    <n v="1456789685"/>
    <x v="0"/>
    <n v="21"/>
    <x v="0"/>
    <x v="6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n v="1.623"/>
    <n v="52.35"/>
    <x v="0"/>
    <x v="1"/>
    <x v="1"/>
    <n v="1439806936"/>
    <n v="1437214936"/>
    <x v="0"/>
    <n v="31"/>
    <x v="0"/>
    <x v="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n v="1.36"/>
    <n v="66.67"/>
    <x v="0"/>
    <x v="1"/>
    <x v="1"/>
    <n v="1428483201"/>
    <n v="1425891201"/>
    <x v="0"/>
    <n v="51"/>
    <x v="0"/>
    <x v="6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n v="1.444"/>
    <n v="126.67"/>
    <x v="0"/>
    <x v="5"/>
    <x v="5"/>
    <n v="1402334811"/>
    <n v="1401470811"/>
    <x v="0"/>
    <n v="57"/>
    <x v="0"/>
    <x v="6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n v="1"/>
    <n v="62.5"/>
    <x v="0"/>
    <x v="0"/>
    <x v="0"/>
    <n v="1403964574"/>
    <n v="1401372574"/>
    <x v="0"/>
    <n v="20"/>
    <x v="0"/>
    <x v="6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n v="1.008"/>
    <n v="35.49"/>
    <x v="0"/>
    <x v="0"/>
    <x v="0"/>
    <n v="1434675616"/>
    <n v="1432083616"/>
    <x v="0"/>
    <n v="71"/>
    <x v="0"/>
    <x v="6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n v="1.0680000000000001"/>
    <n v="37.08"/>
    <x v="0"/>
    <x v="1"/>
    <x v="1"/>
    <n v="1449756896"/>
    <n v="1447164896"/>
    <x v="0"/>
    <n v="72"/>
    <x v="0"/>
    <x v="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.248"/>
    <n v="69.33"/>
    <x v="0"/>
    <x v="1"/>
    <x v="1"/>
    <n v="1426801664"/>
    <n v="1424213264"/>
    <x v="0"/>
    <n v="45"/>
    <x v="0"/>
    <x v="6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n v="1.1890000000000001"/>
    <n v="17.25"/>
    <x v="0"/>
    <x v="1"/>
    <x v="1"/>
    <n v="1488240000"/>
    <n v="1486996729"/>
    <x v="0"/>
    <n v="51"/>
    <x v="0"/>
    <x v="6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n v="1.01"/>
    <n v="36.07"/>
    <x v="0"/>
    <x v="1"/>
    <x v="1"/>
    <n v="1433343850"/>
    <n v="1430751850"/>
    <x v="0"/>
    <n v="56"/>
    <x v="0"/>
    <x v="6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n v="1.1299999999999999"/>
    <n v="66.47"/>
    <x v="0"/>
    <x v="0"/>
    <x v="0"/>
    <n v="1479592800"/>
    <n v="1476760226"/>
    <x v="0"/>
    <n v="17"/>
    <x v="0"/>
    <x v="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.052"/>
    <n v="56.07"/>
    <x v="0"/>
    <x v="0"/>
    <x v="0"/>
    <n v="1425528000"/>
    <n v="1422916261"/>
    <x v="0"/>
    <n v="197"/>
    <x v="0"/>
    <x v="6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n v="1.097"/>
    <n v="47.03"/>
    <x v="0"/>
    <x v="0"/>
    <x v="0"/>
    <n v="1475269200"/>
    <n v="1473200844"/>
    <x v="0"/>
    <n v="70"/>
    <x v="0"/>
    <x v="6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n v="1.0009999999999999"/>
    <n v="47.67"/>
    <x v="0"/>
    <x v="0"/>
    <x v="0"/>
    <n v="1411874580"/>
    <n v="1409030371"/>
    <x v="0"/>
    <n v="21"/>
    <x v="0"/>
    <x v="6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n v="1.2"/>
    <n v="88.24"/>
    <x v="0"/>
    <x v="0"/>
    <x v="0"/>
    <n v="1406358000"/>
    <n v="1404841270"/>
    <x v="0"/>
    <n v="34"/>
    <x v="0"/>
    <x v="6"/>
    <x v="1"/>
    <x v="6"/>
    <x v="3623"/>
    <d v="2014-07-26T07:00:00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n v="1.0489999999999999"/>
    <n v="80.72"/>
    <x v="0"/>
    <x v="0"/>
    <x v="0"/>
    <n v="1471977290"/>
    <n v="1466793290"/>
    <x v="0"/>
    <n v="39"/>
    <x v="0"/>
    <x v="6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.0269999999999999"/>
    <n v="39.49"/>
    <x v="0"/>
    <x v="1"/>
    <x v="1"/>
    <n v="1435851577"/>
    <n v="1433259577"/>
    <x v="0"/>
    <n v="78"/>
    <x v="0"/>
    <x v="6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n v="1.018"/>
    <n v="84.85"/>
    <x v="0"/>
    <x v="1"/>
    <x v="1"/>
    <n v="1408204857"/>
    <n v="1406390457"/>
    <x v="0"/>
    <n v="48"/>
    <x v="0"/>
    <x v="6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n v="1"/>
    <n v="68.97"/>
    <x v="0"/>
    <x v="0"/>
    <x v="0"/>
    <n v="1463803140"/>
    <n v="1459446487"/>
    <x v="0"/>
    <n v="29"/>
    <x v="0"/>
    <x v="6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n v="0"/>
    <x v="2"/>
    <x v="0"/>
    <x v="0"/>
    <n v="1450040396"/>
    <n v="1444852796"/>
    <x v="0"/>
    <n v="0"/>
    <x v="1"/>
    <x v="4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n v="1"/>
    <x v="2"/>
    <x v="0"/>
    <x v="0"/>
    <n v="1462467600"/>
    <n v="1457403364"/>
    <x v="0"/>
    <n v="2"/>
    <x v="1"/>
    <x v="40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n v="0"/>
    <n v="1"/>
    <x v="2"/>
    <x v="1"/>
    <x v="1"/>
    <n v="1417295990"/>
    <n v="1414700390"/>
    <x v="0"/>
    <n v="1"/>
    <x v="1"/>
    <x v="40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n v="0.51"/>
    <n v="147.88"/>
    <x v="2"/>
    <x v="0"/>
    <x v="0"/>
    <n v="1411444740"/>
    <n v="1409335497"/>
    <x v="0"/>
    <n v="59"/>
    <x v="1"/>
    <x v="40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n v="0.2"/>
    <n v="100"/>
    <x v="2"/>
    <x v="1"/>
    <x v="1"/>
    <n v="1416781749"/>
    <n v="1415053749"/>
    <x v="0"/>
    <n v="1"/>
    <x v="1"/>
    <x v="40"/>
    <x v="1"/>
    <x v="40"/>
    <x v="3632"/>
    <d v="2014-11-23T22:29:09"/>
  </r>
  <r>
    <n v="3633"/>
    <s v="SMOKEY AND THE BANDIT: THE MUSICAL"/>
    <s v="SMOKEY AND THE BANDIT: THE MUSICAL_x000d_The classic film, characters and music you love, on stage, LIVE!"/>
    <n v="5000"/>
    <n v="1762"/>
    <n v="0.35199999999999998"/>
    <n v="56.84"/>
    <x v="2"/>
    <x v="0"/>
    <x v="0"/>
    <n v="1479517200"/>
    <n v="1475765867"/>
    <x v="0"/>
    <n v="31"/>
    <x v="1"/>
    <x v="40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n v="4.2000000000000003E-2"/>
    <n v="176.94"/>
    <x v="2"/>
    <x v="5"/>
    <x v="5"/>
    <n v="1484366340"/>
    <n v="1480219174"/>
    <x v="0"/>
    <n v="18"/>
    <x v="1"/>
    <x v="40"/>
    <x v="1"/>
    <x v="40"/>
    <x v="3634"/>
    <d v="2017-01-14T03:59:00"/>
  </r>
  <r>
    <n v="3635"/>
    <s v="Mary's Son"/>
    <s v="Mary's Son is a pop opera about Jesus and the hope he brings to all people."/>
    <n v="3500"/>
    <n v="1276"/>
    <n v="0.36499999999999999"/>
    <n v="127.6"/>
    <x v="2"/>
    <x v="0"/>
    <x v="0"/>
    <n v="1461186676"/>
    <n v="1458594676"/>
    <x v="0"/>
    <n v="10"/>
    <x v="1"/>
    <x v="40"/>
    <x v="1"/>
    <x v="40"/>
    <x v="3635"/>
    <d v="2016-04-20T21:11:16"/>
  </r>
  <r>
    <n v="3636"/>
    <s v="The Brother's of B-Block"/>
    <s v="The Brotherâ€™s of B-block is a musical play. A new take on &quot;OZ&quot; _x000d_The Wizard of OZ meets HBO's OZ."/>
    <n v="150000"/>
    <n v="0"/>
    <n v="0"/>
    <n v="0"/>
    <x v="2"/>
    <x v="0"/>
    <x v="0"/>
    <n v="1442248829"/>
    <n v="1439224829"/>
    <x v="0"/>
    <n v="0"/>
    <x v="1"/>
    <x v="4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n v="0.309"/>
    <n v="66.14"/>
    <x v="2"/>
    <x v="0"/>
    <x v="0"/>
    <n v="1420130935"/>
    <n v="1417538935"/>
    <x v="0"/>
    <n v="14"/>
    <x v="1"/>
    <x v="40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n v="6.5000000000000002E-2"/>
    <n v="108"/>
    <x v="2"/>
    <x v="5"/>
    <x v="5"/>
    <n v="1429456132"/>
    <n v="1424275732"/>
    <x v="0"/>
    <n v="2"/>
    <x v="1"/>
    <x v="40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n v="0"/>
    <n v="1"/>
    <x v="2"/>
    <x v="0"/>
    <x v="0"/>
    <n v="1475853060"/>
    <n v="1470672906"/>
    <x v="0"/>
    <n v="1"/>
    <x v="1"/>
    <x v="40"/>
    <x v="1"/>
    <x v="40"/>
    <x v="3639"/>
    <d v="2016-10-07T15:11:0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n v="5.5E-2"/>
    <n v="18.329999999999998"/>
    <x v="2"/>
    <x v="0"/>
    <x v="0"/>
    <n v="1431283530"/>
    <n v="1428691530"/>
    <x v="0"/>
    <n v="3"/>
    <x v="1"/>
    <x v="40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n v="0"/>
    <x v="2"/>
    <x v="0"/>
    <x v="0"/>
    <n v="1412485200"/>
    <n v="1410966179"/>
    <x v="0"/>
    <n v="0"/>
    <x v="1"/>
    <x v="40"/>
    <x v="1"/>
    <x v="40"/>
    <x v="3641"/>
    <d v="2014-10-05T05:00:00"/>
  </r>
  <r>
    <n v="3642"/>
    <s v="My own musical"/>
    <s v="All the world's a stage..._x000d_It is my biggest dream to perform my own, selfcreated musical with lots of kids as big as I am able to."/>
    <n v="700"/>
    <n v="15"/>
    <n v="2.1000000000000001E-2"/>
    <n v="7.5"/>
    <x v="2"/>
    <x v="12"/>
    <x v="3"/>
    <n v="1448902800"/>
    <n v="1445369727"/>
    <x v="0"/>
    <n v="2"/>
    <x v="1"/>
    <x v="40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n v="0"/>
    <n v="0"/>
    <x v="2"/>
    <x v="0"/>
    <x v="0"/>
    <n v="1447734439"/>
    <n v="1444274839"/>
    <x v="0"/>
    <n v="0"/>
    <x v="1"/>
    <x v="4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n v="0.16400000000000001"/>
    <n v="68.42"/>
    <x v="2"/>
    <x v="0"/>
    <x v="0"/>
    <n v="1457413140"/>
    <n v="1454996887"/>
    <x v="0"/>
    <n v="12"/>
    <x v="1"/>
    <x v="40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n v="1E-3"/>
    <n v="1"/>
    <x v="2"/>
    <x v="5"/>
    <x v="5"/>
    <n v="1479773838"/>
    <n v="1477178238"/>
    <x v="0"/>
    <n v="1"/>
    <x v="1"/>
    <x v="40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n v="4.8000000000000001E-2"/>
    <n v="60.13"/>
    <x v="2"/>
    <x v="0"/>
    <x v="0"/>
    <n v="1434497400"/>
    <n v="1431770802"/>
    <x v="0"/>
    <n v="8"/>
    <x v="1"/>
    <x v="40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n v="0.06"/>
    <n v="15"/>
    <x v="2"/>
    <x v="1"/>
    <x v="1"/>
    <n v="1475258327"/>
    <n v="1471370327"/>
    <x v="0"/>
    <n v="2"/>
    <x v="1"/>
    <x v="40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n v="1.004"/>
    <n v="550.04"/>
    <x v="0"/>
    <x v="0"/>
    <x v="0"/>
    <n v="1412492445"/>
    <n v="1409900445"/>
    <x v="0"/>
    <n v="73"/>
    <x v="0"/>
    <x v="6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.04"/>
    <n v="97.5"/>
    <x v="0"/>
    <x v="5"/>
    <x v="5"/>
    <n v="1402938394"/>
    <n v="1400691994"/>
    <x v="0"/>
    <n v="8"/>
    <x v="0"/>
    <x v="6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n v="1"/>
    <n v="29.41"/>
    <x v="0"/>
    <x v="1"/>
    <x v="1"/>
    <n v="1454412584"/>
    <n v="1452598184"/>
    <x v="0"/>
    <n v="17"/>
    <x v="0"/>
    <x v="6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.04"/>
    <n v="57.78"/>
    <x v="0"/>
    <x v="0"/>
    <x v="0"/>
    <n v="1407686340"/>
    <n v="1404833442"/>
    <x v="0"/>
    <n v="9"/>
    <x v="0"/>
    <x v="6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n v="2.5070000000000001"/>
    <n v="44.24"/>
    <x v="0"/>
    <x v="5"/>
    <x v="5"/>
    <n v="1472097540"/>
    <n v="1471188502"/>
    <x v="0"/>
    <n v="17"/>
    <x v="0"/>
    <x v="6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n v="1.0049999999999999"/>
    <n v="60.91"/>
    <x v="0"/>
    <x v="1"/>
    <x v="1"/>
    <n v="1438764207"/>
    <n v="1436172207"/>
    <x v="0"/>
    <n v="33"/>
    <x v="0"/>
    <x v="6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.744"/>
    <n v="68.84"/>
    <x v="0"/>
    <x v="1"/>
    <x v="1"/>
    <n v="1459702800"/>
    <n v="1457690386"/>
    <x v="0"/>
    <n v="38"/>
    <x v="0"/>
    <x v="6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n v="1.163"/>
    <n v="73.58"/>
    <x v="0"/>
    <x v="0"/>
    <x v="0"/>
    <n v="1437202740"/>
    <n v="1434654998"/>
    <x v="0"/>
    <n v="79"/>
    <x v="0"/>
    <x v="6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n v="1.0580000000000001"/>
    <n v="115.02"/>
    <x v="0"/>
    <x v="16"/>
    <x v="11"/>
    <n v="1485989940"/>
    <n v="1483393836"/>
    <x v="0"/>
    <n v="46"/>
    <x v="0"/>
    <x v="6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.1080000000000001"/>
    <n v="110.75"/>
    <x v="0"/>
    <x v="8"/>
    <x v="7"/>
    <n v="1464817320"/>
    <n v="1462806419"/>
    <x v="0"/>
    <n v="20"/>
    <x v="0"/>
    <x v="6"/>
    <x v="1"/>
    <x v="6"/>
    <x v="3657"/>
    <d v="2016-06-01T21:42:00"/>
  </r>
  <r>
    <n v="3658"/>
    <s v="Mr. Marmalade"/>
    <s v="Life is hard when your own imaginary friend can't make time for you."/>
    <n v="1500"/>
    <n v="1510"/>
    <n v="1.0069999999999999"/>
    <n v="75.5"/>
    <x v="0"/>
    <x v="0"/>
    <x v="0"/>
    <n v="1404273540"/>
    <n v="1400272580"/>
    <x v="0"/>
    <n v="20"/>
    <x v="0"/>
    <x v="6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n v="1.02"/>
    <n v="235.46"/>
    <x v="0"/>
    <x v="0"/>
    <x v="0"/>
    <n v="1426775940"/>
    <n v="1424414350"/>
    <x v="0"/>
    <n v="13"/>
    <x v="0"/>
    <x v="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"/>
    <n v="11.36"/>
    <x v="0"/>
    <x v="1"/>
    <x v="1"/>
    <n v="1419368925"/>
    <n v="1417208925"/>
    <x v="0"/>
    <n v="22"/>
    <x v="0"/>
    <x v="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.1100000000000001"/>
    <n v="92.5"/>
    <x v="0"/>
    <x v="0"/>
    <x v="0"/>
    <n v="1460260800"/>
    <n v="1458336672"/>
    <x v="0"/>
    <n v="36"/>
    <x v="0"/>
    <x v="6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.014"/>
    <n v="202.85"/>
    <x v="0"/>
    <x v="5"/>
    <x v="5"/>
    <n v="1427775414"/>
    <n v="1425187014"/>
    <x v="0"/>
    <n v="40"/>
    <x v="0"/>
    <x v="6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.04"/>
    <n v="26"/>
    <x v="0"/>
    <x v="1"/>
    <x v="1"/>
    <n v="1482321030"/>
    <n v="1477133430"/>
    <x v="0"/>
    <n v="9"/>
    <x v="0"/>
    <x v="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n v="1.0940000000000001"/>
    <n v="46.05"/>
    <x v="0"/>
    <x v="0"/>
    <x v="0"/>
    <n v="1466056689"/>
    <n v="1464847089"/>
    <x v="0"/>
    <n v="19"/>
    <x v="0"/>
    <x v="6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.1519999999999999"/>
    <n v="51"/>
    <x v="0"/>
    <x v="6"/>
    <x v="3"/>
    <n v="1446062040"/>
    <n v="1445109822"/>
    <x v="0"/>
    <n v="14"/>
    <x v="0"/>
    <x v="6"/>
    <x v="1"/>
    <x v="6"/>
    <x v="3665"/>
    <d v="2015-10-28T19:54:00"/>
  </r>
  <r>
    <n v="3666"/>
    <s v="Israel LÃ³pez @ Ojai Playwrights Conference"/>
    <s v="Artistic Internship @ Ojai Playwrights Conference"/>
    <n v="1200"/>
    <n v="1200"/>
    <n v="1"/>
    <n v="31.58"/>
    <x v="0"/>
    <x v="0"/>
    <x v="0"/>
    <n v="1406185200"/>
    <n v="1404337382"/>
    <x v="0"/>
    <n v="38"/>
    <x v="0"/>
    <x v="6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n v="1.032"/>
    <n v="53.36"/>
    <x v="0"/>
    <x v="1"/>
    <x v="1"/>
    <n v="1437261419"/>
    <n v="1434669419"/>
    <x v="0"/>
    <n v="58"/>
    <x v="0"/>
    <x v="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.0349999999999999"/>
    <n v="36.96"/>
    <x v="0"/>
    <x v="0"/>
    <x v="0"/>
    <n v="1437676380"/>
    <n v="1435670452"/>
    <x v="0"/>
    <n v="28"/>
    <x v="0"/>
    <x v="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n v="1.3819999999999999"/>
    <n v="81.290000000000006"/>
    <x v="0"/>
    <x v="1"/>
    <x v="1"/>
    <n v="1434039137"/>
    <n v="1431447137"/>
    <x v="0"/>
    <n v="17"/>
    <x v="0"/>
    <x v="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.095"/>
    <n v="20.079999999999998"/>
    <x v="0"/>
    <x v="1"/>
    <x v="1"/>
    <n v="1433113200"/>
    <n v="1431951611"/>
    <x v="0"/>
    <n v="12"/>
    <x v="0"/>
    <x v="6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n v="1.0089999999999999"/>
    <n v="88.25"/>
    <x v="0"/>
    <x v="0"/>
    <x v="0"/>
    <n v="1405915140"/>
    <n v="1404140667"/>
    <x v="0"/>
    <n v="40"/>
    <x v="0"/>
    <x v="6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.0149999999999999"/>
    <n v="53.44"/>
    <x v="0"/>
    <x v="1"/>
    <x v="1"/>
    <n v="1411771384"/>
    <n v="1409179384"/>
    <x v="0"/>
    <n v="57"/>
    <x v="0"/>
    <x v="6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n v="1.1359999999999999"/>
    <n v="39.869999999999997"/>
    <x v="0"/>
    <x v="1"/>
    <x v="1"/>
    <n v="1415191920"/>
    <n v="1412233497"/>
    <x v="0"/>
    <n v="114"/>
    <x v="0"/>
    <x v="6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n v="1"/>
    <n v="145.16"/>
    <x v="0"/>
    <x v="12"/>
    <x v="3"/>
    <n v="1472936229"/>
    <n v="1467752229"/>
    <x v="0"/>
    <n v="31"/>
    <x v="0"/>
    <x v="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n v="1.4"/>
    <n v="23.33"/>
    <x v="0"/>
    <x v="1"/>
    <x v="1"/>
    <n v="1463353200"/>
    <n v="1462285182"/>
    <x v="0"/>
    <n v="3"/>
    <x v="0"/>
    <x v="6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n v="1.288"/>
    <n v="64.38"/>
    <x v="0"/>
    <x v="0"/>
    <x v="0"/>
    <n v="1410550484"/>
    <n v="1408995284"/>
    <x v="0"/>
    <n v="16"/>
    <x v="0"/>
    <x v="6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n v="1.0289999999999999"/>
    <n v="62.05"/>
    <x v="0"/>
    <x v="0"/>
    <x v="0"/>
    <n v="1404359940"/>
    <n v="1402580818"/>
    <x v="0"/>
    <n v="199"/>
    <x v="0"/>
    <x v="6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n v="1.0249999999999999"/>
    <n v="66.13"/>
    <x v="0"/>
    <x v="1"/>
    <x v="1"/>
    <n v="1433076298"/>
    <n v="1430052298"/>
    <x v="0"/>
    <n v="31"/>
    <x v="0"/>
    <x v="6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.101"/>
    <n v="73.400000000000006"/>
    <x v="0"/>
    <x v="0"/>
    <x v="0"/>
    <n v="1404190740"/>
    <n v="1401214581"/>
    <x v="0"/>
    <n v="30"/>
    <x v="0"/>
    <x v="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n v="1.1279999999999999"/>
    <n v="99.5"/>
    <x v="0"/>
    <x v="0"/>
    <x v="0"/>
    <n v="1475664834"/>
    <n v="1473850434"/>
    <x v="0"/>
    <n v="34"/>
    <x v="0"/>
    <x v="6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.119"/>
    <n v="62.17"/>
    <x v="0"/>
    <x v="0"/>
    <x v="0"/>
    <n v="1452872290"/>
    <n v="1452008290"/>
    <x v="0"/>
    <n v="18"/>
    <x v="0"/>
    <x v="6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.3919999999999999"/>
    <n v="62.33"/>
    <x v="0"/>
    <x v="0"/>
    <x v="0"/>
    <n v="1402901940"/>
    <n v="1399998418"/>
    <x v="0"/>
    <n v="67"/>
    <x v="0"/>
    <x v="6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n v="1.109"/>
    <n v="58.79"/>
    <x v="0"/>
    <x v="0"/>
    <x v="0"/>
    <n v="1476931696"/>
    <n v="1474339696"/>
    <x v="0"/>
    <n v="66"/>
    <x v="0"/>
    <x v="6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n v="1.391"/>
    <n v="45.35"/>
    <x v="0"/>
    <x v="0"/>
    <x v="0"/>
    <n v="1441167586"/>
    <n v="1438575586"/>
    <x v="0"/>
    <n v="23"/>
    <x v="0"/>
    <x v="6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n v="1.0569999999999999"/>
    <n v="41.94"/>
    <x v="0"/>
    <x v="0"/>
    <x v="0"/>
    <n v="1400533200"/>
    <n v="1398348859"/>
    <x v="0"/>
    <n v="126"/>
    <x v="0"/>
    <x v="6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n v="1.014"/>
    <n v="59.17"/>
    <x v="0"/>
    <x v="0"/>
    <x v="0"/>
    <n v="1440820740"/>
    <n v="1439567660"/>
    <x v="0"/>
    <n v="6"/>
    <x v="0"/>
    <x v="6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.002"/>
    <n v="200.49"/>
    <x v="0"/>
    <x v="0"/>
    <x v="0"/>
    <n v="1403846055"/>
    <n v="1401254055"/>
    <x v="0"/>
    <n v="25"/>
    <x v="0"/>
    <x v="6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n v="1.0920000000000001"/>
    <n v="83.97"/>
    <x v="0"/>
    <x v="1"/>
    <x v="1"/>
    <n v="1407524004"/>
    <n v="1404932004"/>
    <x v="0"/>
    <n v="39"/>
    <x v="0"/>
    <x v="6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n v="1.1830000000000001"/>
    <n v="57.26"/>
    <x v="0"/>
    <x v="0"/>
    <x v="0"/>
    <n v="1434925500"/>
    <n v="1432410639"/>
    <x v="0"/>
    <n v="62"/>
    <x v="0"/>
    <x v="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n v="1.2"/>
    <n v="58.06"/>
    <x v="0"/>
    <x v="0"/>
    <x v="0"/>
    <n v="1417101683"/>
    <n v="1414506083"/>
    <x v="0"/>
    <n v="31"/>
    <x v="0"/>
    <x v="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n v="1.28"/>
    <n v="186.8"/>
    <x v="0"/>
    <x v="0"/>
    <x v="0"/>
    <n v="1425272340"/>
    <n v="1421426929"/>
    <x v="0"/>
    <n v="274"/>
    <x v="0"/>
    <x v="6"/>
    <x v="1"/>
    <x v="6"/>
    <x v="3691"/>
    <d v="2015-03-02T04:59:00"/>
  </r>
  <r>
    <n v="3692"/>
    <s v="An Evening With Durang"/>
    <s v="Help us independently produce two great comedies by Christopher Durang."/>
    <n v="1000"/>
    <n v="1260"/>
    <n v="1.26"/>
    <n v="74.12"/>
    <x v="0"/>
    <x v="0"/>
    <x v="0"/>
    <n v="1411084800"/>
    <n v="1410304179"/>
    <x v="0"/>
    <n v="17"/>
    <x v="0"/>
    <x v="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n v="1.2909999999999999"/>
    <n v="30.71"/>
    <x v="0"/>
    <x v="1"/>
    <x v="1"/>
    <n v="1448922600"/>
    <n v="1446352529"/>
    <x v="0"/>
    <n v="14"/>
    <x v="0"/>
    <x v="6"/>
    <x v="1"/>
    <x v="6"/>
    <x v="3693"/>
    <d v="2015-11-30T22:30:00"/>
  </r>
  <r>
    <n v="3694"/>
    <s v="Three Christs - Presented at Dixon Place"/>
    <s v="A new play exploring themes of reverence, belief, and certainty. _x000d_&quot;Because what is is, and what is cannot not be...&quot;"/>
    <n v="3500"/>
    <n v="3760"/>
    <n v="1.0740000000000001"/>
    <n v="62.67"/>
    <x v="0"/>
    <x v="0"/>
    <x v="0"/>
    <n v="1465178400"/>
    <n v="1461985967"/>
    <x v="0"/>
    <n v="60"/>
    <x v="0"/>
    <x v="6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n v="1.0009999999999999"/>
    <n v="121.36"/>
    <x v="0"/>
    <x v="0"/>
    <x v="0"/>
    <n v="1421009610"/>
    <n v="1419281610"/>
    <x v="0"/>
    <n v="33"/>
    <x v="0"/>
    <x v="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.55"/>
    <n v="39.74"/>
    <x v="0"/>
    <x v="1"/>
    <x v="1"/>
    <n v="1423838916"/>
    <n v="1418654916"/>
    <x v="0"/>
    <n v="78"/>
    <x v="0"/>
    <x v="6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n v="1.08"/>
    <n v="72"/>
    <x v="0"/>
    <x v="1"/>
    <x v="1"/>
    <n v="1462878648"/>
    <n v="1461064248"/>
    <x v="0"/>
    <n v="30"/>
    <x v="0"/>
    <x v="6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n v="1.105"/>
    <n v="40.630000000000003"/>
    <x v="0"/>
    <x v="0"/>
    <x v="0"/>
    <n v="1456946487"/>
    <n v="1454354487"/>
    <x v="0"/>
    <n v="136"/>
    <x v="0"/>
    <x v="6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n v="1.008"/>
    <n v="63"/>
    <x v="0"/>
    <x v="0"/>
    <x v="0"/>
    <n v="1413383216"/>
    <n v="1410791216"/>
    <x v="0"/>
    <n v="40"/>
    <x v="0"/>
    <x v="6"/>
    <x v="1"/>
    <x v="6"/>
    <x v="3699"/>
    <d v="2014-10-15T14:26:56"/>
  </r>
  <r>
    <n v="3700"/>
    <s v="Generations (Senior Project)"/>
    <s v="Help me produce the play I have written for my senior project!"/>
    <n v="500"/>
    <n v="606"/>
    <n v="1.212"/>
    <n v="33.67"/>
    <x v="0"/>
    <x v="0"/>
    <x v="0"/>
    <n v="1412092800"/>
    <n v="1409493800"/>
    <x v="0"/>
    <n v="18"/>
    <x v="0"/>
    <x v="6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n v="1.0029999999999999"/>
    <n v="38.590000000000003"/>
    <x v="0"/>
    <x v="1"/>
    <x v="1"/>
    <n v="1433422793"/>
    <n v="1430830793"/>
    <x v="0"/>
    <n v="39"/>
    <x v="0"/>
    <x v="6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n v="1.0920000000000001"/>
    <n v="155.94999999999999"/>
    <x v="0"/>
    <x v="1"/>
    <x v="1"/>
    <n v="1468191540"/>
    <n v="1464958484"/>
    <x v="0"/>
    <n v="21"/>
    <x v="0"/>
    <x v="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.234"/>
    <n v="43.2"/>
    <x v="0"/>
    <x v="0"/>
    <x v="0"/>
    <n v="1471071540"/>
    <n v="1467720388"/>
    <x v="0"/>
    <n v="30"/>
    <x v="0"/>
    <x v="6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.363"/>
    <n v="15.15"/>
    <x v="0"/>
    <x v="1"/>
    <x v="1"/>
    <n v="1464712394"/>
    <n v="1459528394"/>
    <x v="0"/>
    <n v="27"/>
    <x v="0"/>
    <x v="6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n v="1.0349999999999999"/>
    <n v="83.57"/>
    <x v="0"/>
    <x v="0"/>
    <x v="0"/>
    <n v="1403546400"/>
    <n v="1401714114"/>
    <x v="0"/>
    <n v="35"/>
    <x v="0"/>
    <x v="6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n v="1.2130000000000001"/>
    <n v="140"/>
    <x v="0"/>
    <x v="0"/>
    <x v="0"/>
    <n v="1410558949"/>
    <n v="1409262949"/>
    <x v="0"/>
    <n v="13"/>
    <x v="0"/>
    <x v="6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n v="1.86"/>
    <n v="80.87"/>
    <x v="0"/>
    <x v="0"/>
    <x v="0"/>
    <n v="1469165160"/>
    <n v="1467335378"/>
    <x v="0"/>
    <n v="23"/>
    <x v="0"/>
    <x v="6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n v="3"/>
    <n v="53.85"/>
    <x v="0"/>
    <x v="0"/>
    <x v="0"/>
    <n v="1404444286"/>
    <n v="1403234686"/>
    <x v="0"/>
    <n v="39"/>
    <x v="0"/>
    <x v="6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n v="1.083"/>
    <n v="30.93"/>
    <x v="0"/>
    <x v="1"/>
    <x v="1"/>
    <n v="1403715546"/>
    <n v="1401123546"/>
    <x v="0"/>
    <n v="35"/>
    <x v="0"/>
    <x v="6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n v="1.4119999999999999"/>
    <n v="67.959999999999994"/>
    <x v="0"/>
    <x v="0"/>
    <x v="0"/>
    <n v="1428068988"/>
    <n v="1425908988"/>
    <x v="0"/>
    <n v="27"/>
    <x v="0"/>
    <x v="6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n v="1.1399999999999999"/>
    <n v="27.14"/>
    <x v="0"/>
    <x v="0"/>
    <x v="0"/>
    <n v="1402848000"/>
    <n v="1400606573"/>
    <x v="0"/>
    <n v="21"/>
    <x v="0"/>
    <x v="6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n v="1.5369999999999999"/>
    <n v="110.87"/>
    <x v="0"/>
    <x v="0"/>
    <x v="0"/>
    <n v="1433055540"/>
    <n v="1431230867"/>
    <x v="0"/>
    <n v="104"/>
    <x v="0"/>
    <x v="6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n v="1.0149999999999999"/>
    <n v="106.84"/>
    <x v="0"/>
    <x v="0"/>
    <x v="0"/>
    <n v="1465062166"/>
    <n v="1463334166"/>
    <x v="0"/>
    <n v="19"/>
    <x v="0"/>
    <x v="6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n v="1.024"/>
    <n v="105.52"/>
    <x v="0"/>
    <x v="0"/>
    <x v="0"/>
    <n v="1432612740"/>
    <n v="1429881667"/>
    <x v="0"/>
    <n v="97"/>
    <x v="0"/>
    <x v="6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n v="1.026"/>
    <n v="132.96"/>
    <x v="0"/>
    <x v="1"/>
    <x v="1"/>
    <n v="1427806320"/>
    <n v="1422834819"/>
    <x v="0"/>
    <n v="27"/>
    <x v="0"/>
    <x v="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n v="1.5580000000000001"/>
    <n v="51.92"/>
    <x v="0"/>
    <x v="0"/>
    <x v="0"/>
    <n v="1453411109"/>
    <n v="1450819109"/>
    <x v="0"/>
    <n v="24"/>
    <x v="0"/>
    <x v="6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n v="1.008"/>
    <n v="310"/>
    <x v="0"/>
    <x v="1"/>
    <x v="1"/>
    <n v="1431204449"/>
    <n v="1428526049"/>
    <x v="0"/>
    <n v="13"/>
    <x v="0"/>
    <x v="6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n v="2.3940000000000001"/>
    <n v="26.02"/>
    <x v="0"/>
    <x v="1"/>
    <x v="1"/>
    <n v="1425057075"/>
    <n v="1422465075"/>
    <x v="0"/>
    <n v="46"/>
    <x v="0"/>
    <x v="6"/>
    <x v="1"/>
    <x v="6"/>
    <x v="3718"/>
    <d v="2015-02-27T17:11:15"/>
  </r>
  <r>
    <n v="3719"/>
    <s v="Corium"/>
    <s v="A new piece of physical theatre about love, regret and longing."/>
    <n v="200"/>
    <n v="420"/>
    <n v="2.1"/>
    <n v="105"/>
    <x v="0"/>
    <x v="1"/>
    <x v="1"/>
    <n v="1434994266"/>
    <n v="1432402266"/>
    <x v="0"/>
    <n v="4"/>
    <x v="0"/>
    <x v="6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n v="1.0449999999999999"/>
    <n v="86.23"/>
    <x v="0"/>
    <x v="0"/>
    <x v="0"/>
    <n v="1435881006"/>
    <n v="1433980206"/>
    <x v="0"/>
    <n v="40"/>
    <x v="0"/>
    <x v="6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.008"/>
    <n v="114.55"/>
    <x v="0"/>
    <x v="0"/>
    <x v="0"/>
    <n v="1415230084"/>
    <n v="1413412084"/>
    <x v="0"/>
    <n v="44"/>
    <x v="0"/>
    <x v="6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.1120000000000001"/>
    <n v="47.66"/>
    <x v="0"/>
    <x v="5"/>
    <x v="5"/>
    <n v="1455231540"/>
    <n v="1452614847"/>
    <x v="0"/>
    <n v="35"/>
    <x v="0"/>
    <x v="6"/>
    <x v="1"/>
    <x v="6"/>
    <x v="3722"/>
    <d v="2016-02-11T22:59:00"/>
  </r>
  <r>
    <n v="3723"/>
    <s v="Beauty and the Beast"/>
    <s v="Saltmine Theatre Company present Beauty and the Beast:"/>
    <n v="4500"/>
    <n v="4592"/>
    <n v="1.02"/>
    <n v="72.89"/>
    <x v="0"/>
    <x v="1"/>
    <x v="1"/>
    <n v="1417374262"/>
    <n v="1414778662"/>
    <x v="0"/>
    <n v="63"/>
    <x v="0"/>
    <x v="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.0249999999999999"/>
    <n v="49.55"/>
    <x v="0"/>
    <x v="1"/>
    <x v="1"/>
    <n v="1462402800"/>
    <n v="1459856860"/>
    <x v="0"/>
    <n v="89"/>
    <x v="0"/>
    <x v="6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.27"/>
    <n v="25.4"/>
    <x v="0"/>
    <x v="1"/>
    <x v="1"/>
    <n v="1455831000"/>
    <n v="1454366467"/>
    <x v="0"/>
    <n v="15"/>
    <x v="0"/>
    <x v="6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n v="3.387"/>
    <n v="62.59"/>
    <x v="0"/>
    <x v="0"/>
    <x v="0"/>
    <n v="1461963600"/>
    <n v="1459567371"/>
    <x v="0"/>
    <n v="46"/>
    <x v="0"/>
    <x v="6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n v="1.008"/>
    <n v="61.06"/>
    <x v="0"/>
    <x v="0"/>
    <x v="0"/>
    <n v="1476939300"/>
    <n v="1474273294"/>
    <x v="0"/>
    <n v="33"/>
    <x v="0"/>
    <x v="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n v="9.2999999999999999E-2"/>
    <n v="60.06"/>
    <x v="2"/>
    <x v="0"/>
    <x v="0"/>
    <n v="1439957176"/>
    <n v="1437365176"/>
    <x v="0"/>
    <n v="31"/>
    <x v="1"/>
    <x v="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.1999999999999995E-2"/>
    <n v="72.400000000000006"/>
    <x v="2"/>
    <x v="0"/>
    <x v="0"/>
    <n v="1427082912"/>
    <n v="1423198512"/>
    <x v="0"/>
    <n v="5"/>
    <x v="1"/>
    <x v="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0.1"/>
    <n v="100"/>
    <x v="2"/>
    <x v="0"/>
    <x v="0"/>
    <n v="1439828159"/>
    <n v="1437236159"/>
    <x v="0"/>
    <n v="1"/>
    <x v="1"/>
    <x v="6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n v="0.113"/>
    <n v="51.67"/>
    <x v="2"/>
    <x v="0"/>
    <x v="0"/>
    <n v="1420860180"/>
    <n v="1418234646"/>
    <x v="0"/>
    <n v="12"/>
    <x v="1"/>
    <x v="6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n v="0.154"/>
    <n v="32.75"/>
    <x v="2"/>
    <x v="9"/>
    <x v="3"/>
    <n v="1422100800"/>
    <n v="1416932133"/>
    <x v="0"/>
    <n v="4"/>
    <x v="1"/>
    <x v="6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n v="0"/>
    <n v="0"/>
    <x v="2"/>
    <x v="0"/>
    <x v="0"/>
    <n v="1429396200"/>
    <n v="1428539708"/>
    <x v="0"/>
    <n v="0"/>
    <x v="1"/>
    <x v="6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n v="0.28499999999999998"/>
    <n v="61"/>
    <x v="2"/>
    <x v="0"/>
    <x v="0"/>
    <n v="1432589896"/>
    <n v="1427405896"/>
    <x v="0"/>
    <n v="7"/>
    <x v="1"/>
    <x v="6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n v="0.13300000000000001"/>
    <n v="10"/>
    <x v="2"/>
    <x v="1"/>
    <x v="1"/>
    <n v="1432831089"/>
    <n v="1430239089"/>
    <x v="0"/>
    <n v="2"/>
    <x v="1"/>
    <x v="6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n v="7.0000000000000001E-3"/>
    <n v="10"/>
    <x v="2"/>
    <x v="1"/>
    <x v="1"/>
    <n v="1427133600"/>
    <n v="1423847093"/>
    <x v="0"/>
    <n v="1"/>
    <x v="1"/>
    <x v="6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n v="0.214"/>
    <n v="37.5"/>
    <x v="2"/>
    <x v="0"/>
    <x v="0"/>
    <n v="1447311540"/>
    <n v="1445358903"/>
    <x v="0"/>
    <n v="4"/>
    <x v="1"/>
    <x v="6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n v="0.18"/>
    <n v="45"/>
    <x v="2"/>
    <x v="1"/>
    <x v="1"/>
    <n v="1405461600"/>
    <n v="1403562705"/>
    <x v="0"/>
    <n v="6"/>
    <x v="1"/>
    <x v="6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0.20100000000000001"/>
    <n v="100.63"/>
    <x v="2"/>
    <x v="1"/>
    <x v="1"/>
    <n v="1468752468"/>
    <n v="1467024468"/>
    <x v="0"/>
    <n v="8"/>
    <x v="1"/>
    <x v="6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n v="0.17899999999999999"/>
    <n v="25.57"/>
    <x v="2"/>
    <x v="0"/>
    <x v="0"/>
    <n v="1407808438"/>
    <n v="1405217355"/>
    <x v="0"/>
    <n v="14"/>
    <x v="1"/>
    <x v="6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n v="0"/>
    <n v="0"/>
    <x v="2"/>
    <x v="0"/>
    <x v="0"/>
    <n v="1450389950"/>
    <n v="1447797950"/>
    <x v="0"/>
    <n v="0"/>
    <x v="1"/>
    <x v="6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n v="0.02"/>
    <n v="25"/>
    <x v="2"/>
    <x v="0"/>
    <x v="0"/>
    <n v="1409980144"/>
    <n v="1407388144"/>
    <x v="0"/>
    <n v="4"/>
    <x v="1"/>
    <x v="6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n v="0"/>
    <n v="0"/>
    <x v="2"/>
    <x v="0"/>
    <x v="0"/>
    <n v="1404406964"/>
    <n v="1401814964"/>
    <x v="0"/>
    <n v="0"/>
    <x v="1"/>
    <x v="6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n v="0"/>
    <n v="0"/>
    <x v="2"/>
    <x v="0"/>
    <x v="0"/>
    <n v="1404532740"/>
    <n v="1401823952"/>
    <x v="0"/>
    <n v="0"/>
    <x v="1"/>
    <x v="6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n v="0.1"/>
    <n v="10"/>
    <x v="2"/>
    <x v="0"/>
    <x v="0"/>
    <n v="1407689102"/>
    <n v="1405097102"/>
    <x v="0"/>
    <n v="1"/>
    <x v="1"/>
    <x v="6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n v="2.4E-2"/>
    <n v="202"/>
    <x v="2"/>
    <x v="0"/>
    <x v="0"/>
    <n v="1475918439"/>
    <n v="1473326439"/>
    <x v="0"/>
    <n v="1"/>
    <x v="1"/>
    <x v="6"/>
    <x v="1"/>
    <x v="6"/>
    <x v="3746"/>
    <d v="2016-10-08T09:20:39"/>
  </r>
  <r>
    <n v="3747"/>
    <s v="Counting Stars"/>
    <s v="The world premiere of an astonishing new play by acclaimed writer Atiha Sen Gupta."/>
    <n v="2500"/>
    <n v="25"/>
    <n v="0.01"/>
    <n v="25"/>
    <x v="2"/>
    <x v="1"/>
    <x v="1"/>
    <n v="1436137140"/>
    <n v="1433833896"/>
    <x v="0"/>
    <n v="1"/>
    <x v="1"/>
    <x v="6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n v="1.0349999999999999"/>
    <n v="99.54"/>
    <x v="0"/>
    <x v="0"/>
    <x v="0"/>
    <n v="1455602340"/>
    <n v="1453827436"/>
    <x v="0"/>
    <n v="52"/>
    <x v="0"/>
    <x v="40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n v="1.05"/>
    <n v="75"/>
    <x v="0"/>
    <x v="0"/>
    <x v="0"/>
    <n v="1461902340"/>
    <n v="1459220588"/>
    <x v="0"/>
    <n v="7"/>
    <x v="0"/>
    <x v="40"/>
    <x v="1"/>
    <x v="40"/>
    <x v="3749"/>
    <d v="2016-04-29T03:59:0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n v="1.0049999999999999"/>
    <n v="215.25"/>
    <x v="0"/>
    <x v="0"/>
    <x v="0"/>
    <n v="1423555140"/>
    <n v="1421105608"/>
    <x v="0"/>
    <n v="28"/>
    <x v="0"/>
    <x v="40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n v="1.3260000000000001"/>
    <n v="120.55"/>
    <x v="0"/>
    <x v="0"/>
    <x v="0"/>
    <n v="1459641073"/>
    <n v="1454460673"/>
    <x v="0"/>
    <n v="11"/>
    <x v="0"/>
    <x v="40"/>
    <x v="1"/>
    <x v="40"/>
    <x v="3751"/>
    <d v="2016-04-02T23:51:13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n v="1.1299999999999999"/>
    <n v="37.67"/>
    <x v="0"/>
    <x v="1"/>
    <x v="1"/>
    <n v="1476651600"/>
    <n v="1473189335"/>
    <x v="0"/>
    <n v="15"/>
    <x v="0"/>
    <x v="40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n v="1.0329999999999999"/>
    <n v="172.23"/>
    <x v="0"/>
    <x v="0"/>
    <x v="0"/>
    <n v="1433289600"/>
    <n v="1430768800"/>
    <x v="0"/>
    <n v="30"/>
    <x v="0"/>
    <x v="40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n v="1.2"/>
    <n v="111.11"/>
    <x v="0"/>
    <x v="0"/>
    <x v="0"/>
    <n v="1406350740"/>
    <n v="1403125737"/>
    <x v="0"/>
    <n v="27"/>
    <x v="0"/>
    <x v="40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n v="1.296"/>
    <n v="25.46"/>
    <x v="0"/>
    <x v="1"/>
    <x v="1"/>
    <n v="1460753307"/>
    <n v="1458161307"/>
    <x v="0"/>
    <n v="28"/>
    <x v="0"/>
    <x v="40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.0109999999999999"/>
    <n v="267.64999999999998"/>
    <x v="0"/>
    <x v="0"/>
    <x v="0"/>
    <n v="1402515198"/>
    <n v="1399923198"/>
    <x v="0"/>
    <n v="17"/>
    <x v="0"/>
    <x v="40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.085"/>
    <n v="75.959999999999994"/>
    <x v="0"/>
    <x v="0"/>
    <x v="0"/>
    <n v="1417465515"/>
    <n v="1415737515"/>
    <x v="0"/>
    <n v="50"/>
    <x v="0"/>
    <x v="40"/>
    <x v="1"/>
    <x v="40"/>
    <x v="3757"/>
    <d v="2014-12-01T20:25:15"/>
  </r>
  <r>
    <n v="3758"/>
    <s v="Luigi's Ladies"/>
    <s v="LUIGI'S LADIES: an original one-woman musical comedy"/>
    <n v="1500"/>
    <n v="1535"/>
    <n v="1.0229999999999999"/>
    <n v="59.04"/>
    <x v="0"/>
    <x v="0"/>
    <x v="0"/>
    <n v="1400475600"/>
    <n v="1397819938"/>
    <x v="0"/>
    <n v="26"/>
    <x v="0"/>
    <x v="40"/>
    <x v="1"/>
    <x v="40"/>
    <x v="3758"/>
    <d v="2014-05-19T05:00:00"/>
  </r>
  <r>
    <n v="3759"/>
    <s v="Pared Down Productions"/>
    <s v="A production company specializing in small-scale musicals"/>
    <n v="4000"/>
    <n v="4409.7700000000004"/>
    <n v="1.1020000000000001"/>
    <n v="50.11"/>
    <x v="0"/>
    <x v="0"/>
    <x v="0"/>
    <n v="1440556553"/>
    <n v="1435372553"/>
    <x v="0"/>
    <n v="88"/>
    <x v="0"/>
    <x v="40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n v="1.01"/>
    <n v="55.5"/>
    <x v="0"/>
    <x v="0"/>
    <x v="0"/>
    <n v="1399293386"/>
    <n v="1397133386"/>
    <x v="0"/>
    <n v="91"/>
    <x v="0"/>
    <x v="40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n v="1"/>
    <n v="166.67"/>
    <x v="0"/>
    <x v="1"/>
    <x v="1"/>
    <n v="1439247600"/>
    <n v="1434625937"/>
    <x v="0"/>
    <n v="3"/>
    <x v="0"/>
    <x v="40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n v="1.0620000000000001"/>
    <n v="47.43"/>
    <x v="0"/>
    <x v="1"/>
    <x v="1"/>
    <n v="1438543889"/>
    <n v="1436383889"/>
    <x v="0"/>
    <n v="28"/>
    <x v="0"/>
    <x v="40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n v="1"/>
    <n v="64.94"/>
    <x v="0"/>
    <x v="0"/>
    <x v="0"/>
    <n v="1427907626"/>
    <n v="1425319226"/>
    <x v="0"/>
    <n v="77"/>
    <x v="0"/>
    <x v="40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n v="1"/>
    <n v="55.56"/>
    <x v="0"/>
    <x v="0"/>
    <x v="0"/>
    <n v="1464482160"/>
    <n v="1462824832"/>
    <x v="0"/>
    <n v="27"/>
    <x v="0"/>
    <x v="40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n v="1.135"/>
    <n v="74.22"/>
    <x v="0"/>
    <x v="0"/>
    <x v="0"/>
    <n v="1406745482"/>
    <n v="1404153482"/>
    <x v="0"/>
    <n v="107"/>
    <x v="0"/>
    <x v="40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n v="1.0269999999999999"/>
    <n v="106.93"/>
    <x v="0"/>
    <x v="0"/>
    <x v="0"/>
    <n v="1404360045"/>
    <n v="1401336045"/>
    <x v="0"/>
    <n v="96"/>
    <x v="0"/>
    <x v="40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n v="1.1679999999999999"/>
    <n v="41.7"/>
    <x v="0"/>
    <x v="0"/>
    <x v="0"/>
    <n v="1425185940"/>
    <n v="1423960097"/>
    <x v="0"/>
    <n v="56"/>
    <x v="0"/>
    <x v="40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.077"/>
    <n v="74.239999999999995"/>
    <x v="0"/>
    <x v="0"/>
    <x v="0"/>
    <n v="1402594090"/>
    <n v="1400002090"/>
    <x v="0"/>
    <n v="58"/>
    <x v="0"/>
    <x v="40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"/>
    <n v="73.33"/>
    <x v="0"/>
    <x v="0"/>
    <x v="0"/>
    <n v="1460730079"/>
    <n v="1458138079"/>
    <x v="0"/>
    <n v="15"/>
    <x v="0"/>
    <x v="40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n v="1"/>
    <n v="100"/>
    <x v="0"/>
    <x v="1"/>
    <x v="1"/>
    <n v="1434234010"/>
    <n v="1431642010"/>
    <x v="0"/>
    <n v="20"/>
    <x v="0"/>
    <x v="40"/>
    <x v="1"/>
    <x v="40"/>
    <x v="3770"/>
    <d v="2015-06-13T22:20:10"/>
  </r>
  <r>
    <n v="3771"/>
    <s v="COME OUT SWINGIN'!"/>
    <s v="I would like to make a demo recording of six songs from COME OUT SWINGIN'!"/>
    <n v="1000"/>
    <n v="1460"/>
    <n v="1.46"/>
    <n v="38.42"/>
    <x v="0"/>
    <x v="0"/>
    <x v="0"/>
    <n v="1463529600"/>
    <n v="1462307652"/>
    <x v="0"/>
    <n v="38"/>
    <x v="0"/>
    <x v="40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n v="1.1020000000000001"/>
    <n v="166.97"/>
    <x v="0"/>
    <x v="0"/>
    <x v="0"/>
    <n v="1480399200"/>
    <n v="1478616506"/>
    <x v="0"/>
    <n v="33"/>
    <x v="0"/>
    <x v="40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n v="1.0820000000000001"/>
    <n v="94.91"/>
    <x v="0"/>
    <x v="0"/>
    <x v="0"/>
    <n v="1479175680"/>
    <n v="1476317247"/>
    <x v="0"/>
    <n v="57"/>
    <x v="0"/>
    <x v="40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n v="1"/>
    <n v="100"/>
    <x v="0"/>
    <x v="5"/>
    <x v="5"/>
    <n v="1428606055"/>
    <n v="1427223655"/>
    <x v="0"/>
    <n v="25"/>
    <x v="0"/>
    <x v="4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.0029999999999999"/>
    <n v="143.21"/>
    <x v="0"/>
    <x v="0"/>
    <x v="0"/>
    <n v="1428552000"/>
    <n v="1426199843"/>
    <x v="0"/>
    <n v="14"/>
    <x v="0"/>
    <x v="40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.0669999999999999"/>
    <n v="90.82"/>
    <x v="0"/>
    <x v="0"/>
    <x v="0"/>
    <n v="1406854800"/>
    <n v="1403599778"/>
    <x v="0"/>
    <n v="94"/>
    <x v="0"/>
    <x v="40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n v="1.4319999999999999"/>
    <n v="48.54"/>
    <x v="0"/>
    <x v="0"/>
    <x v="0"/>
    <n v="1411790400"/>
    <n v="1409884821"/>
    <x v="0"/>
    <n v="59"/>
    <x v="0"/>
    <x v="40"/>
    <x v="1"/>
    <x v="40"/>
    <x v="3777"/>
    <d v="2014-09-27T04:00:00"/>
  </r>
  <r>
    <n v="3778"/>
    <s v="Give a Puppet a Hand"/>
    <s v="Sponsor an AVENUE Q puppet for The Barn Players April 2015 production."/>
    <n v="2400"/>
    <n v="2521"/>
    <n v="1.05"/>
    <n v="70.03"/>
    <x v="0"/>
    <x v="0"/>
    <x v="0"/>
    <n v="1423942780"/>
    <n v="1418758780"/>
    <x v="0"/>
    <n v="36"/>
    <x v="0"/>
    <x v="40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n v="1.04"/>
    <n v="135.63"/>
    <x v="0"/>
    <x v="0"/>
    <x v="0"/>
    <n v="1459010340"/>
    <n v="1456421940"/>
    <x v="0"/>
    <n v="115"/>
    <x v="0"/>
    <x v="40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n v="1.2"/>
    <n v="100"/>
    <x v="0"/>
    <x v="0"/>
    <x v="0"/>
    <n v="1436817960"/>
    <n v="1433999785"/>
    <x v="0"/>
    <n v="30"/>
    <x v="0"/>
    <x v="4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.097"/>
    <n v="94.9"/>
    <x v="0"/>
    <x v="0"/>
    <x v="0"/>
    <n v="1410210685"/>
    <n v="1408050685"/>
    <x v="0"/>
    <n v="52"/>
    <x v="0"/>
    <x v="40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.018"/>
    <n v="75.37"/>
    <x v="0"/>
    <x v="1"/>
    <x v="1"/>
    <n v="1469401200"/>
    <n v="1466887297"/>
    <x v="0"/>
    <n v="27"/>
    <x v="0"/>
    <x v="40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.2889999999999999"/>
    <n v="64.459999999999994"/>
    <x v="0"/>
    <x v="0"/>
    <x v="0"/>
    <n v="1458057600"/>
    <n v="1455938520"/>
    <x v="0"/>
    <n v="24"/>
    <x v="0"/>
    <x v="40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.1499999999999999"/>
    <n v="115"/>
    <x v="0"/>
    <x v="5"/>
    <x v="5"/>
    <n v="1468193532"/>
    <n v="1465601532"/>
    <x v="0"/>
    <n v="10"/>
    <x v="0"/>
    <x v="40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.508"/>
    <n v="100.5"/>
    <x v="0"/>
    <x v="1"/>
    <x v="1"/>
    <n v="1470132180"/>
    <n v="1467040769"/>
    <x v="0"/>
    <n v="30"/>
    <x v="0"/>
    <x v="40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n v="1.1100000000000001"/>
    <n v="93.77"/>
    <x v="0"/>
    <x v="0"/>
    <x v="0"/>
    <n v="1464310475"/>
    <n v="1461718475"/>
    <x v="0"/>
    <n v="71"/>
    <x v="0"/>
    <x v="40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n v="1.0029999999999999"/>
    <n v="35.1"/>
    <x v="0"/>
    <x v="0"/>
    <x v="0"/>
    <n v="1436587140"/>
    <n v="1434113406"/>
    <x v="0"/>
    <n v="10"/>
    <x v="0"/>
    <x v="40"/>
    <x v="1"/>
    <x v="40"/>
    <x v="3787"/>
    <d v="2015-07-11T03:59:0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n v="7.0000000000000001E-3"/>
    <n v="500"/>
    <x v="2"/>
    <x v="0"/>
    <x v="0"/>
    <n v="1450887480"/>
    <n v="1448469719"/>
    <x v="0"/>
    <n v="1"/>
    <x v="1"/>
    <x v="4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n v="3.3000000000000002E-2"/>
    <n v="29"/>
    <x v="2"/>
    <x v="1"/>
    <x v="1"/>
    <n v="1434395418"/>
    <n v="1431630618"/>
    <x v="0"/>
    <n v="4"/>
    <x v="1"/>
    <x v="40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n v="0"/>
    <x v="2"/>
    <x v="0"/>
    <x v="0"/>
    <n v="1479834023"/>
    <n v="1477238423"/>
    <x v="0"/>
    <n v="0"/>
    <x v="1"/>
    <x v="4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n v="0"/>
    <n v="0"/>
    <x v="2"/>
    <x v="0"/>
    <x v="0"/>
    <n v="1404664592"/>
    <n v="1399480592"/>
    <x v="0"/>
    <n v="0"/>
    <x v="1"/>
    <x v="40"/>
    <x v="1"/>
    <x v="40"/>
    <x v="3791"/>
    <d v="2014-07-06T16:36:32"/>
  </r>
  <r>
    <n v="3792"/>
    <s v="BorikÃ©n: The Show"/>
    <s v="A cultural and historic journey through Puerto Rico's music and dance!"/>
    <n v="12500"/>
    <n v="35"/>
    <n v="3.0000000000000001E-3"/>
    <n v="17.5"/>
    <x v="2"/>
    <x v="0"/>
    <x v="0"/>
    <n v="1436957022"/>
    <n v="1434365022"/>
    <x v="0"/>
    <n v="2"/>
    <x v="1"/>
    <x v="40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0.59699999999999998"/>
    <n v="174"/>
    <x v="2"/>
    <x v="0"/>
    <x v="0"/>
    <n v="1418769129"/>
    <n v="1416954729"/>
    <x v="0"/>
    <n v="24"/>
    <x v="1"/>
    <x v="40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0.01"/>
    <n v="50"/>
    <x v="2"/>
    <x v="1"/>
    <x v="1"/>
    <n v="1433685354"/>
    <n v="1431093354"/>
    <x v="0"/>
    <n v="1"/>
    <x v="1"/>
    <x v="4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n v="1.7000000000000001E-2"/>
    <n v="5"/>
    <x v="2"/>
    <x v="1"/>
    <x v="1"/>
    <n v="1440801000"/>
    <n v="1437042490"/>
    <x v="0"/>
    <n v="2"/>
    <x v="1"/>
    <x v="40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n v="0"/>
    <n v="1"/>
    <x v="2"/>
    <x v="0"/>
    <x v="0"/>
    <n v="1484354556"/>
    <n v="1479170556"/>
    <x v="0"/>
    <n v="1"/>
    <x v="1"/>
    <x v="40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0.89700000000000002"/>
    <n v="145.41"/>
    <x v="2"/>
    <x v="0"/>
    <x v="0"/>
    <n v="1429564165"/>
    <n v="1426972165"/>
    <x v="0"/>
    <n v="37"/>
    <x v="1"/>
    <x v="40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.4999999999999999E-2"/>
    <n v="205"/>
    <x v="2"/>
    <x v="0"/>
    <x v="0"/>
    <n v="1407691248"/>
    <n v="1405099248"/>
    <x v="0"/>
    <n v="5"/>
    <x v="1"/>
    <x v="40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n v="0.04"/>
    <n v="100.5"/>
    <x v="2"/>
    <x v="0"/>
    <x v="0"/>
    <n v="1457734843"/>
    <n v="1455142843"/>
    <x v="0"/>
    <n v="4"/>
    <x v="1"/>
    <x v="40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n v="0.04"/>
    <n v="55.06"/>
    <x v="2"/>
    <x v="0"/>
    <x v="0"/>
    <n v="1420952340"/>
    <n v="1418146883"/>
    <x v="0"/>
    <n v="16"/>
    <x v="1"/>
    <x v="40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n v="8.5000000000000006E-2"/>
    <n v="47.33"/>
    <x v="2"/>
    <x v="0"/>
    <x v="0"/>
    <n v="1420215216"/>
    <n v="1417536816"/>
    <x v="0"/>
    <n v="9"/>
    <x v="1"/>
    <x v="40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n v="0"/>
    <n v="0"/>
    <x v="2"/>
    <x v="0"/>
    <x v="0"/>
    <n v="1445482906"/>
    <n v="1442890906"/>
    <x v="0"/>
    <n v="0"/>
    <x v="1"/>
    <x v="4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n v="0.19700000000000001"/>
    <n v="58.95"/>
    <x v="2"/>
    <x v="0"/>
    <x v="0"/>
    <n v="1457133568"/>
    <n v="1454541568"/>
    <x v="0"/>
    <n v="40"/>
    <x v="1"/>
    <x v="40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n v="0"/>
    <x v="2"/>
    <x v="0"/>
    <x v="0"/>
    <n v="1469948400"/>
    <n v="1465172024"/>
    <x v="0"/>
    <n v="0"/>
    <x v="1"/>
    <x v="40"/>
    <x v="1"/>
    <x v="40"/>
    <x v="3804"/>
    <d v="2016-07-31T07:00:00"/>
  </r>
  <r>
    <n v="3805"/>
    <s v="&quot;Sounds By The River&quot; ( Original Musical)"/>
    <s v="&quot;Sounds By The River&quot; tells the story of a Detroit composer through_x000d_his music, poetry, and dance."/>
    <n v="150000"/>
    <n v="3"/>
    <n v="0"/>
    <n v="1.5"/>
    <x v="2"/>
    <x v="0"/>
    <x v="0"/>
    <n v="1411852640"/>
    <n v="1406668640"/>
    <x v="0"/>
    <n v="2"/>
    <x v="1"/>
    <x v="40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1E-3"/>
    <n v="5"/>
    <x v="2"/>
    <x v="2"/>
    <x v="2"/>
    <n v="1404022381"/>
    <n v="1402294381"/>
    <x v="0"/>
    <n v="1"/>
    <x v="1"/>
    <x v="40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0.30299999999999999"/>
    <n v="50.56"/>
    <x v="2"/>
    <x v="0"/>
    <x v="0"/>
    <n v="1428097739"/>
    <n v="1427492939"/>
    <x v="0"/>
    <n v="9"/>
    <x v="1"/>
    <x v="40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n v="1"/>
    <n v="41.67"/>
    <x v="0"/>
    <x v="1"/>
    <x v="1"/>
    <n v="1429955619"/>
    <n v="1424775219"/>
    <x v="0"/>
    <n v="24"/>
    <x v="0"/>
    <x v="6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.0129999999999999"/>
    <n v="53.29"/>
    <x v="0"/>
    <x v="1"/>
    <x v="1"/>
    <n v="1406761200"/>
    <n v="1402403907"/>
    <x v="0"/>
    <n v="38"/>
    <x v="0"/>
    <x v="6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n v="1.2170000000000001"/>
    <n v="70.23"/>
    <x v="0"/>
    <x v="0"/>
    <x v="0"/>
    <n v="1426965758"/>
    <n v="1424377358"/>
    <x v="0"/>
    <n v="26"/>
    <x v="0"/>
    <x v="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n v="3.3"/>
    <n v="43.42"/>
    <x v="0"/>
    <x v="1"/>
    <x v="1"/>
    <n v="1464692400"/>
    <n v="1461769373"/>
    <x v="0"/>
    <n v="19"/>
    <x v="0"/>
    <x v="6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.0960000000000001"/>
    <n v="199.18"/>
    <x v="0"/>
    <x v="5"/>
    <x v="5"/>
    <n v="1433131140"/>
    <n v="1429120908"/>
    <x v="0"/>
    <n v="11"/>
    <x v="0"/>
    <x v="6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n v="1.01"/>
    <n v="78.52"/>
    <x v="0"/>
    <x v="0"/>
    <x v="0"/>
    <n v="1465940580"/>
    <n v="1462603021"/>
    <x v="0"/>
    <n v="27"/>
    <x v="0"/>
    <x v="6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.401"/>
    <n v="61.82"/>
    <x v="0"/>
    <x v="0"/>
    <x v="0"/>
    <n v="1427860740"/>
    <n v="1424727712"/>
    <x v="0"/>
    <n v="34"/>
    <x v="0"/>
    <x v="6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n v="1"/>
    <n v="50"/>
    <x v="0"/>
    <x v="1"/>
    <x v="1"/>
    <n v="1440111600"/>
    <n v="1437545657"/>
    <x v="0"/>
    <n v="20"/>
    <x v="0"/>
    <x v="6"/>
    <x v="1"/>
    <x v="6"/>
    <x v="3815"/>
    <d v="2015-08-20T23:00:00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n v="1.1919999999999999"/>
    <n v="48.34"/>
    <x v="0"/>
    <x v="0"/>
    <x v="0"/>
    <n v="1405614823"/>
    <n v="1403022823"/>
    <x v="0"/>
    <n v="37"/>
    <x v="0"/>
    <x v="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.073"/>
    <n v="107.25"/>
    <x v="0"/>
    <x v="0"/>
    <x v="0"/>
    <n v="1445659140"/>
    <n v="1444236216"/>
    <x v="0"/>
    <n v="20"/>
    <x v="0"/>
    <x v="6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n v="2.2799999999999998"/>
    <n v="57"/>
    <x v="0"/>
    <x v="0"/>
    <x v="0"/>
    <n v="1426187582"/>
    <n v="1423599182"/>
    <x v="0"/>
    <n v="10"/>
    <x v="0"/>
    <x v="6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.0640000000000001"/>
    <n v="40.92"/>
    <x v="0"/>
    <x v="0"/>
    <x v="0"/>
    <n v="1437166920"/>
    <n v="1435554104"/>
    <x v="0"/>
    <n v="26"/>
    <x v="0"/>
    <x v="6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n v="1.4330000000000001"/>
    <n v="21.5"/>
    <x v="0"/>
    <x v="1"/>
    <x v="1"/>
    <n v="1436110717"/>
    <n v="1433518717"/>
    <x v="0"/>
    <n v="20"/>
    <x v="0"/>
    <x v="6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.0449999999999999"/>
    <n v="79.540000000000006"/>
    <x v="0"/>
    <x v="0"/>
    <x v="0"/>
    <n v="1451881207"/>
    <n v="1449116407"/>
    <x v="0"/>
    <n v="46"/>
    <x v="0"/>
    <x v="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n v="1.1000000000000001"/>
    <n v="72.38"/>
    <x v="0"/>
    <x v="12"/>
    <x v="3"/>
    <n v="1453244340"/>
    <n v="1448136417"/>
    <x v="0"/>
    <n v="76"/>
    <x v="0"/>
    <x v="6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n v="1.06"/>
    <n v="64.63"/>
    <x v="0"/>
    <x v="0"/>
    <x v="0"/>
    <n v="1437364740"/>
    <n v="1434405044"/>
    <x v="0"/>
    <n v="41"/>
    <x v="0"/>
    <x v="6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n v="1.08"/>
    <n v="38.57"/>
    <x v="0"/>
    <x v="1"/>
    <x v="1"/>
    <n v="1470058860"/>
    <n v="1469026903"/>
    <x v="0"/>
    <n v="7"/>
    <x v="0"/>
    <x v="6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.054"/>
    <n v="107.57"/>
    <x v="0"/>
    <x v="0"/>
    <x v="0"/>
    <n v="1434505214"/>
    <n v="1432690814"/>
    <x v="0"/>
    <n v="49"/>
    <x v="0"/>
    <x v="6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n v="1.1919999999999999"/>
    <n v="27.5"/>
    <x v="0"/>
    <x v="1"/>
    <x v="1"/>
    <n v="1430993394"/>
    <n v="1428401394"/>
    <x v="0"/>
    <n v="26"/>
    <x v="0"/>
    <x v="6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n v="1.5269999999999999"/>
    <n v="70.459999999999994"/>
    <x v="0"/>
    <x v="1"/>
    <x v="1"/>
    <n v="1427414400"/>
    <n v="1422656201"/>
    <x v="0"/>
    <n v="65"/>
    <x v="0"/>
    <x v="6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n v="1"/>
    <n v="178.57"/>
    <x v="0"/>
    <x v="0"/>
    <x v="0"/>
    <n v="1420033187"/>
    <n v="1414845587"/>
    <x v="0"/>
    <n v="28"/>
    <x v="0"/>
    <x v="6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n v="1.002"/>
    <n v="62.63"/>
    <x v="0"/>
    <x v="0"/>
    <x v="0"/>
    <n v="1472676371"/>
    <n v="1470948371"/>
    <x v="0"/>
    <n v="8"/>
    <x v="0"/>
    <x v="6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n v="2.25"/>
    <n v="75"/>
    <x v="0"/>
    <x v="0"/>
    <x v="0"/>
    <n v="1464371211"/>
    <n v="1463161611"/>
    <x v="0"/>
    <n v="3"/>
    <x v="0"/>
    <x v="6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.06"/>
    <n v="58.9"/>
    <x v="0"/>
    <x v="0"/>
    <x v="0"/>
    <n v="1415222545"/>
    <n v="1413404545"/>
    <x v="0"/>
    <n v="9"/>
    <x v="0"/>
    <x v="6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.0469999999999999"/>
    <n v="139.56"/>
    <x v="0"/>
    <x v="0"/>
    <x v="0"/>
    <n v="1455936335"/>
    <n v="1452048335"/>
    <x v="0"/>
    <n v="9"/>
    <x v="0"/>
    <x v="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.167"/>
    <n v="70"/>
    <x v="0"/>
    <x v="5"/>
    <x v="5"/>
    <n v="1417460940"/>
    <n v="1416516972"/>
    <x v="0"/>
    <n v="20"/>
    <x v="0"/>
    <x v="6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n v="1.0900000000000001"/>
    <n v="57.39"/>
    <x v="0"/>
    <x v="1"/>
    <x v="1"/>
    <n v="1434624067"/>
    <n v="1432032067"/>
    <x v="0"/>
    <n v="57"/>
    <x v="0"/>
    <x v="6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.6"/>
    <n v="40"/>
    <x v="0"/>
    <x v="1"/>
    <x v="1"/>
    <n v="1461278208"/>
    <n v="1459463808"/>
    <x v="0"/>
    <n v="8"/>
    <x v="0"/>
    <x v="6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n v="1.125"/>
    <n v="64.290000000000006"/>
    <x v="0"/>
    <x v="0"/>
    <x v="0"/>
    <n v="1470197340"/>
    <n v="1467497652"/>
    <x v="0"/>
    <n v="14"/>
    <x v="0"/>
    <x v="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n v="1.0209999999999999"/>
    <n v="120.12"/>
    <x v="0"/>
    <x v="1"/>
    <x v="1"/>
    <n v="1435947758"/>
    <n v="1432837358"/>
    <x v="0"/>
    <n v="17"/>
    <x v="0"/>
    <x v="6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n v="1.008"/>
    <n v="1008.24"/>
    <x v="0"/>
    <x v="11"/>
    <x v="9"/>
    <n v="1432314209"/>
    <n v="1429722209"/>
    <x v="0"/>
    <n v="100"/>
    <x v="0"/>
    <x v="6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.0129999999999999"/>
    <n v="63.28"/>
    <x v="0"/>
    <x v="0"/>
    <x v="0"/>
    <n v="1438226724"/>
    <n v="1433042724"/>
    <x v="0"/>
    <n v="32"/>
    <x v="0"/>
    <x v="6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n v="65"/>
    <n v="21.67"/>
    <x v="0"/>
    <x v="1"/>
    <x v="1"/>
    <n v="1459180229"/>
    <n v="1457023829"/>
    <x v="0"/>
    <n v="3"/>
    <x v="0"/>
    <x v="6"/>
    <x v="1"/>
    <x v="6"/>
    <x v="3840"/>
    <d v="2016-03-28T15:50:29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n v="8.6999999999999994E-2"/>
    <n v="25.65"/>
    <x v="2"/>
    <x v="0"/>
    <x v="0"/>
    <n v="1405882287"/>
    <n v="1400698287"/>
    <x v="1"/>
    <n v="34"/>
    <x v="1"/>
    <x v="6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0.219"/>
    <n v="47.7"/>
    <x v="2"/>
    <x v="1"/>
    <x v="1"/>
    <n v="1399809052"/>
    <n v="1397217052"/>
    <x v="1"/>
    <n v="23"/>
    <x v="1"/>
    <x v="6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n v="0.21299999999999999"/>
    <n v="56.05"/>
    <x v="2"/>
    <x v="0"/>
    <x v="0"/>
    <n v="1401587064"/>
    <n v="1399427064"/>
    <x v="1"/>
    <n v="19"/>
    <x v="1"/>
    <x v="6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0.41499999999999998"/>
    <n v="81.319999999999993"/>
    <x v="2"/>
    <x v="0"/>
    <x v="0"/>
    <n v="1401778740"/>
    <n v="1399474134"/>
    <x v="1"/>
    <n v="50"/>
    <x v="1"/>
    <x v="6"/>
    <x v="1"/>
    <x v="6"/>
    <x v="3844"/>
    <d v="2014-06-03T06:59:00"/>
  </r>
  <r>
    <n v="3845"/>
    <s v="Marilyn Madness &amp; Me"/>
    <s v="He met Marilyn. He became obsessed with Norma Jean. That changed everything._x000d__x000d_                                A play by Frank Furino"/>
    <n v="40000"/>
    <n v="842"/>
    <n v="2.1000000000000001E-2"/>
    <n v="70.17"/>
    <x v="2"/>
    <x v="0"/>
    <x v="0"/>
    <n v="1443711774"/>
    <n v="1441119774"/>
    <x v="1"/>
    <n v="12"/>
    <x v="1"/>
    <x v="6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n v="2.7E-2"/>
    <n v="23.63"/>
    <x v="2"/>
    <x v="0"/>
    <x v="0"/>
    <n v="1412405940"/>
    <n v="1409721542"/>
    <x v="1"/>
    <n v="8"/>
    <x v="1"/>
    <x v="6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n v="0.16200000000000001"/>
    <n v="188.56"/>
    <x v="2"/>
    <x v="0"/>
    <x v="0"/>
    <n v="1437283391"/>
    <n v="1433395391"/>
    <x v="1"/>
    <n v="9"/>
    <x v="1"/>
    <x v="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0.16400000000000001"/>
    <n v="49.51"/>
    <x v="2"/>
    <x v="0"/>
    <x v="0"/>
    <n v="1445196989"/>
    <n v="1442604989"/>
    <x v="1"/>
    <n v="43"/>
    <x v="1"/>
    <x v="6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n v="7.0000000000000007E-2"/>
    <n v="75.459999999999994"/>
    <x v="2"/>
    <x v="12"/>
    <x v="3"/>
    <n v="1434047084"/>
    <n v="1431455084"/>
    <x v="1"/>
    <n v="28"/>
    <x v="1"/>
    <x v="6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n v="3.7999999999999999E-2"/>
    <n v="9.5"/>
    <x v="2"/>
    <x v="0"/>
    <x v="0"/>
    <n v="1420081143"/>
    <n v="1417489143"/>
    <x v="1"/>
    <n v="4"/>
    <x v="1"/>
    <x v="6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n v="0.34100000000000003"/>
    <n v="35.5"/>
    <x v="2"/>
    <x v="1"/>
    <x v="1"/>
    <n v="1437129179"/>
    <n v="1434537179"/>
    <x v="1"/>
    <n v="24"/>
    <x v="1"/>
    <x v="6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n v="2E-3"/>
    <n v="10"/>
    <x v="2"/>
    <x v="0"/>
    <x v="0"/>
    <n v="1427427276"/>
    <n v="1425270876"/>
    <x v="0"/>
    <n v="2"/>
    <x v="1"/>
    <x v="6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n v="0"/>
    <n v="13"/>
    <x v="2"/>
    <x v="0"/>
    <x v="0"/>
    <n v="1409602178"/>
    <n v="1406578178"/>
    <x v="0"/>
    <n v="2"/>
    <x v="1"/>
    <x v="6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n v="0.16300000000000001"/>
    <n v="89.4"/>
    <x v="2"/>
    <x v="0"/>
    <x v="0"/>
    <n v="1431206058"/>
    <n v="1428614058"/>
    <x v="0"/>
    <n v="20"/>
    <x v="1"/>
    <x v="6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n v="2.5000000000000001E-2"/>
    <n v="25"/>
    <x v="2"/>
    <x v="0"/>
    <x v="0"/>
    <n v="1427408271"/>
    <n v="1424819871"/>
    <x v="0"/>
    <n v="1"/>
    <x v="1"/>
    <x v="6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n v="1"/>
    <x v="2"/>
    <x v="0"/>
    <x v="0"/>
    <n v="1425833403"/>
    <n v="1423245003"/>
    <x v="0"/>
    <n v="1"/>
    <x v="1"/>
    <x v="6"/>
    <x v="1"/>
    <x v="6"/>
    <x v="3856"/>
    <d v="2015-03-08T16:50:03"/>
  </r>
  <r>
    <n v="3857"/>
    <s v="I support Molding Heartz"/>
    <s v="The Ultimate Screenwriting Conference_x000d_is the experience showing screenwriters how to write and sell a screenplay in hollywood!"/>
    <n v="5000"/>
    <n v="260"/>
    <n v="5.1999999999999998E-2"/>
    <n v="65"/>
    <x v="2"/>
    <x v="0"/>
    <x v="0"/>
    <n v="1406913120"/>
    <n v="1404927690"/>
    <x v="0"/>
    <n v="4"/>
    <x v="1"/>
    <x v="6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0.02"/>
    <n v="10"/>
    <x v="2"/>
    <x v="1"/>
    <x v="1"/>
    <n v="1432328400"/>
    <n v="1430734844"/>
    <x v="0"/>
    <n v="1"/>
    <x v="1"/>
    <x v="6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n v="0"/>
    <n v="1"/>
    <x v="2"/>
    <x v="0"/>
    <x v="0"/>
    <n v="1403730000"/>
    <n v="1401485207"/>
    <x v="0"/>
    <n v="1"/>
    <x v="1"/>
    <x v="6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0.17699999999999999"/>
    <n v="81.540000000000006"/>
    <x v="2"/>
    <x v="0"/>
    <x v="0"/>
    <n v="1407858710"/>
    <n v="1405266710"/>
    <x v="0"/>
    <n v="13"/>
    <x v="1"/>
    <x v="6"/>
    <x v="1"/>
    <x v="6"/>
    <x v="3860"/>
    <d v="2014-08-12T15:51:50"/>
  </r>
  <r>
    <n v="3861"/>
    <s v="READY OR NOT HERE I COME"/>
    <s v="THE COMING OF THE LORD!"/>
    <n v="2000"/>
    <n v="100"/>
    <n v="0.05"/>
    <n v="100"/>
    <x v="2"/>
    <x v="0"/>
    <x v="0"/>
    <n v="1415828820"/>
    <n v="1412258977"/>
    <x v="0"/>
    <n v="1"/>
    <x v="1"/>
    <x v="6"/>
    <x v="1"/>
    <x v="6"/>
    <x v="3861"/>
    <d v="2014-11-12T21:47:00"/>
  </r>
  <r>
    <n v="3862"/>
    <s v="The Container Play"/>
    <s v="The hit immersive theatre experience of England comes to Corpus Christi!"/>
    <n v="7500"/>
    <n v="1"/>
    <n v="0"/>
    <n v="1"/>
    <x v="2"/>
    <x v="0"/>
    <x v="0"/>
    <n v="1473699540"/>
    <n v="1472451356"/>
    <x v="0"/>
    <n v="1"/>
    <x v="1"/>
    <x v="6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n v="0"/>
    <n v="0"/>
    <x v="2"/>
    <x v="0"/>
    <x v="0"/>
    <n v="1446739905"/>
    <n v="1441552305"/>
    <x v="0"/>
    <n v="0"/>
    <x v="1"/>
    <x v="6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n v="1.2E-2"/>
    <n v="20"/>
    <x v="2"/>
    <x v="0"/>
    <x v="0"/>
    <n v="1447799054"/>
    <n v="1445203454"/>
    <x v="0"/>
    <n v="3"/>
    <x v="1"/>
    <x v="6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n v="0.26900000000000002"/>
    <n v="46.43"/>
    <x v="2"/>
    <x v="5"/>
    <x v="5"/>
    <n v="1409376600"/>
    <n v="1405957098"/>
    <x v="0"/>
    <n v="14"/>
    <x v="1"/>
    <x v="6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n v="6.0000000000000001E-3"/>
    <n v="5.5"/>
    <x v="2"/>
    <x v="0"/>
    <x v="0"/>
    <n v="1458703740"/>
    <n v="1454453021"/>
    <x v="0"/>
    <n v="2"/>
    <x v="1"/>
    <x v="6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n v="0.126"/>
    <n v="50.2"/>
    <x v="2"/>
    <x v="0"/>
    <x v="0"/>
    <n v="1466278339"/>
    <n v="1463686339"/>
    <x v="0"/>
    <n v="5"/>
    <x v="1"/>
    <x v="6"/>
    <x v="1"/>
    <x v="6"/>
    <x v="3867"/>
    <d v="2016-06-18T19:32:19"/>
  </r>
  <r>
    <n v="3868"/>
    <s v="1000 words (Canceled)"/>
    <s v="New collection of music by Scott Evan Davis!"/>
    <n v="5000"/>
    <n v="10"/>
    <n v="2E-3"/>
    <n v="10"/>
    <x v="1"/>
    <x v="1"/>
    <x v="1"/>
    <n v="1410191405"/>
    <n v="1408031405"/>
    <x v="0"/>
    <n v="1"/>
    <x v="1"/>
    <x v="4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n v="3.4000000000000002E-2"/>
    <n v="30.13"/>
    <x v="1"/>
    <x v="0"/>
    <x v="0"/>
    <n v="1426302660"/>
    <n v="1423761792"/>
    <x v="0"/>
    <n v="15"/>
    <x v="1"/>
    <x v="40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0.15"/>
    <n v="150"/>
    <x v="1"/>
    <x v="0"/>
    <x v="0"/>
    <n v="1404360478"/>
    <n v="1401768478"/>
    <x v="0"/>
    <n v="10"/>
    <x v="1"/>
    <x v="4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n v="2.7E-2"/>
    <n v="13.33"/>
    <x v="1"/>
    <x v="0"/>
    <x v="0"/>
    <n v="1490809450"/>
    <n v="1485629050"/>
    <x v="0"/>
    <n v="3"/>
    <x v="1"/>
    <x v="40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n v="0"/>
    <n v="0"/>
    <x v="1"/>
    <x v="0"/>
    <x v="0"/>
    <n v="1439522996"/>
    <n v="1435202996"/>
    <x v="0"/>
    <n v="0"/>
    <x v="1"/>
    <x v="4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n v="0"/>
    <x v="1"/>
    <x v="0"/>
    <x v="0"/>
    <n v="1444322535"/>
    <n v="1441730535"/>
    <x v="0"/>
    <n v="0"/>
    <x v="1"/>
    <x v="4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n v="0"/>
    <x v="1"/>
    <x v="4"/>
    <x v="4"/>
    <n v="1422061200"/>
    <n v="1420244622"/>
    <x v="0"/>
    <n v="0"/>
    <x v="1"/>
    <x v="4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n v="0"/>
    <x v="1"/>
    <x v="8"/>
    <x v="7"/>
    <n v="1472896800"/>
    <n v="1472804365"/>
    <x v="0"/>
    <n v="0"/>
    <x v="1"/>
    <x v="4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0.52800000000000002"/>
    <n v="44.76"/>
    <x v="1"/>
    <x v="1"/>
    <x v="1"/>
    <n v="1454425128"/>
    <n v="1451833128"/>
    <x v="0"/>
    <n v="46"/>
    <x v="1"/>
    <x v="40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n v="0.05"/>
    <n v="88.64"/>
    <x v="1"/>
    <x v="0"/>
    <x v="0"/>
    <n v="1481213752"/>
    <n v="1478621752"/>
    <x v="0"/>
    <n v="14"/>
    <x v="1"/>
    <x v="40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n v="1E-3"/>
    <n v="10"/>
    <x v="1"/>
    <x v="0"/>
    <x v="0"/>
    <n v="1435636740"/>
    <n v="1433014746"/>
    <x v="0"/>
    <n v="1"/>
    <x v="1"/>
    <x v="4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n v="0"/>
    <n v="0"/>
    <x v="1"/>
    <x v="1"/>
    <x v="1"/>
    <n v="1422218396"/>
    <n v="1419626396"/>
    <x v="0"/>
    <n v="0"/>
    <x v="1"/>
    <x v="4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n v="0.13100000000000001"/>
    <n v="57.65"/>
    <x v="1"/>
    <x v="1"/>
    <x v="1"/>
    <n v="1406761200"/>
    <n v="1403724820"/>
    <x v="0"/>
    <n v="17"/>
    <x v="1"/>
    <x v="40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n v="0.05"/>
    <n v="25"/>
    <x v="1"/>
    <x v="0"/>
    <x v="0"/>
    <n v="1487550399"/>
    <n v="1484958399"/>
    <x v="0"/>
    <n v="1"/>
    <x v="1"/>
    <x v="40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n v="0"/>
    <x v="1"/>
    <x v="2"/>
    <x v="2"/>
    <n v="1454281380"/>
    <n v="1451950570"/>
    <x v="0"/>
    <n v="0"/>
    <x v="1"/>
    <x v="4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n v="0"/>
    <x v="1"/>
    <x v="1"/>
    <x v="1"/>
    <n v="1409668069"/>
    <n v="1407076069"/>
    <x v="0"/>
    <n v="0"/>
    <x v="1"/>
    <x v="4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n v="0"/>
    <x v="1"/>
    <x v="0"/>
    <x v="0"/>
    <n v="1427479192"/>
    <n v="1425322792"/>
    <x v="0"/>
    <n v="0"/>
    <x v="1"/>
    <x v="4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n v="0"/>
    <x v="1"/>
    <x v="0"/>
    <x v="0"/>
    <n v="1462834191"/>
    <n v="1460242191"/>
    <x v="0"/>
    <n v="0"/>
    <x v="1"/>
    <x v="40"/>
    <x v="1"/>
    <x v="40"/>
    <x v="3885"/>
    <d v="2016-05-09T22:49:51"/>
  </r>
  <r>
    <n v="3886"/>
    <s v="a (Canceled)"/>
    <n v="1"/>
    <n v="10000"/>
    <n v="0"/>
    <n v="0"/>
    <n v="0"/>
    <x v="1"/>
    <x v="2"/>
    <x v="2"/>
    <n v="1418275702"/>
    <n v="1415683702"/>
    <x v="0"/>
    <n v="0"/>
    <x v="1"/>
    <x v="4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.7999999999999999E-2"/>
    <n v="17.5"/>
    <x v="1"/>
    <x v="0"/>
    <x v="0"/>
    <n v="1430517600"/>
    <n v="1426538129"/>
    <x v="0"/>
    <n v="2"/>
    <x v="1"/>
    <x v="40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n v="0.27100000000000002"/>
    <n v="38.71"/>
    <x v="2"/>
    <x v="1"/>
    <x v="1"/>
    <n v="1488114358"/>
    <n v="1485522358"/>
    <x v="0"/>
    <n v="14"/>
    <x v="1"/>
    <x v="6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n v="1.4999999999999999E-2"/>
    <n v="13.11"/>
    <x v="2"/>
    <x v="0"/>
    <x v="0"/>
    <n v="1420413960"/>
    <n v="1417651630"/>
    <x v="0"/>
    <n v="9"/>
    <x v="1"/>
    <x v="6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n v="0.16800000000000001"/>
    <n v="315.5"/>
    <x v="2"/>
    <x v="0"/>
    <x v="0"/>
    <n v="1439662344"/>
    <n v="1434478344"/>
    <x v="0"/>
    <n v="8"/>
    <x v="1"/>
    <x v="6"/>
    <x v="1"/>
    <x v="6"/>
    <x v="3890"/>
    <d v="2015-08-15T18:12:24"/>
  </r>
  <r>
    <n v="3891"/>
    <s v="Out of the Box: A Mime Story"/>
    <s v="A comedy about a mime who dreams of becoming a stand up comedian."/>
    <n v="800"/>
    <n v="260"/>
    <n v="0.32500000000000001"/>
    <n v="37.14"/>
    <x v="2"/>
    <x v="0"/>
    <x v="0"/>
    <n v="1427086740"/>
    <n v="1424488244"/>
    <x v="0"/>
    <n v="7"/>
    <x v="1"/>
    <x v="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n v="0"/>
    <x v="2"/>
    <x v="0"/>
    <x v="0"/>
    <n v="1408863600"/>
    <n v="1408203557"/>
    <x v="0"/>
    <n v="0"/>
    <x v="1"/>
    <x v="6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n v="0.216"/>
    <n v="128.27000000000001"/>
    <x v="2"/>
    <x v="0"/>
    <x v="0"/>
    <n v="1404194400"/>
    <n v="1400600840"/>
    <x v="0"/>
    <n v="84"/>
    <x v="1"/>
    <x v="6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n v="3.5000000000000003E-2"/>
    <n v="47.27"/>
    <x v="2"/>
    <x v="0"/>
    <x v="0"/>
    <n v="1481000340"/>
    <n v="1478386812"/>
    <x v="0"/>
    <n v="11"/>
    <x v="1"/>
    <x v="6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n v="0.05"/>
    <n v="50"/>
    <x v="2"/>
    <x v="0"/>
    <x v="0"/>
    <n v="1425103218"/>
    <n v="1422424818"/>
    <x v="0"/>
    <n v="1"/>
    <x v="1"/>
    <x v="6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n v="0.106"/>
    <n v="42.5"/>
    <x v="2"/>
    <x v="0"/>
    <x v="0"/>
    <n v="1402979778"/>
    <n v="1401770178"/>
    <x v="0"/>
    <n v="4"/>
    <x v="1"/>
    <x v="6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0.17599999999999999"/>
    <n v="44"/>
    <x v="2"/>
    <x v="4"/>
    <x v="4"/>
    <n v="1420750683"/>
    <n v="1418158683"/>
    <x v="0"/>
    <n v="10"/>
    <x v="1"/>
    <x v="6"/>
    <x v="1"/>
    <x v="6"/>
    <x v="3897"/>
    <d v="2015-01-08T20:58:03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n v="0.32600000000000001"/>
    <n v="50.88"/>
    <x v="2"/>
    <x v="1"/>
    <x v="1"/>
    <n v="1439827200"/>
    <n v="1436355270"/>
    <x v="0"/>
    <n v="16"/>
    <x v="1"/>
    <x v="6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n v="1.2999999999999999E-2"/>
    <n v="62.5"/>
    <x v="2"/>
    <x v="0"/>
    <x v="0"/>
    <n v="1407868561"/>
    <n v="1406140561"/>
    <x v="0"/>
    <n v="2"/>
    <x v="1"/>
    <x v="6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n v="5.3999999999999999E-2"/>
    <n v="27"/>
    <x v="2"/>
    <x v="0"/>
    <x v="0"/>
    <n v="1433988791"/>
    <n v="1431396791"/>
    <x v="0"/>
    <n v="5"/>
    <x v="1"/>
    <x v="6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8.0000000000000002E-3"/>
    <n v="25"/>
    <x v="2"/>
    <x v="0"/>
    <x v="0"/>
    <n v="1450554599"/>
    <n v="1447098599"/>
    <x v="0"/>
    <n v="1"/>
    <x v="1"/>
    <x v="6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0.48799999999999999"/>
    <n v="47.26"/>
    <x v="2"/>
    <x v="1"/>
    <x v="1"/>
    <n v="1479125642"/>
    <n v="1476962042"/>
    <x v="0"/>
    <n v="31"/>
    <x v="1"/>
    <x v="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n v="0"/>
    <n v="0"/>
    <x v="2"/>
    <x v="0"/>
    <x v="0"/>
    <n v="1439581080"/>
    <n v="1435709765"/>
    <x v="0"/>
    <n v="0"/>
    <x v="1"/>
    <x v="6"/>
    <x v="1"/>
    <x v="6"/>
    <x v="3903"/>
    <d v="2015-08-14T19:38:00"/>
  </r>
  <r>
    <n v="3904"/>
    <s v="Black America from Prophets to Pimps"/>
    <s v="A play that will cover 4000 years of black history."/>
    <n v="10000"/>
    <n v="3"/>
    <n v="0"/>
    <n v="1.5"/>
    <x v="2"/>
    <x v="0"/>
    <x v="0"/>
    <n v="1429074240"/>
    <n v="1427866200"/>
    <x v="0"/>
    <n v="2"/>
    <x v="1"/>
    <x v="6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0.115"/>
    <n v="24.71"/>
    <x v="2"/>
    <x v="1"/>
    <x v="1"/>
    <n v="1434063600"/>
    <n v="1430405903"/>
    <x v="0"/>
    <n v="7"/>
    <x v="1"/>
    <x v="6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n v="0.67300000000000004"/>
    <n v="63.13"/>
    <x v="2"/>
    <x v="1"/>
    <x v="1"/>
    <n v="1435325100"/>
    <n v="1432072893"/>
    <x v="0"/>
    <n v="16"/>
    <x v="1"/>
    <x v="6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n v="0.153"/>
    <n v="38.25"/>
    <x v="2"/>
    <x v="0"/>
    <x v="0"/>
    <n v="1414354080"/>
    <n v="1411587606"/>
    <x v="0"/>
    <n v="4"/>
    <x v="1"/>
    <x v="6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n v="8.6999999999999994E-2"/>
    <n v="16.25"/>
    <x v="2"/>
    <x v="0"/>
    <x v="0"/>
    <n v="1406603696"/>
    <n v="1405307696"/>
    <x v="0"/>
    <n v="4"/>
    <x v="1"/>
    <x v="6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n v="2E-3"/>
    <n v="33.75"/>
    <x v="2"/>
    <x v="0"/>
    <x v="0"/>
    <n v="1410424642"/>
    <n v="1407832642"/>
    <x v="0"/>
    <n v="4"/>
    <x v="1"/>
    <x v="6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n v="3.1E-2"/>
    <n v="61.67"/>
    <x v="2"/>
    <x v="0"/>
    <x v="0"/>
    <n v="1441649397"/>
    <n v="1439057397"/>
    <x v="0"/>
    <n v="3"/>
    <x v="1"/>
    <x v="6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n v="0.374"/>
    <n v="83.14"/>
    <x v="2"/>
    <x v="0"/>
    <x v="0"/>
    <n v="1417033777"/>
    <n v="1414438177"/>
    <x v="0"/>
    <n v="36"/>
    <x v="1"/>
    <x v="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n v="0"/>
    <n v="1"/>
    <x v="2"/>
    <x v="0"/>
    <x v="0"/>
    <n v="1429936500"/>
    <n v="1424759330"/>
    <x v="0"/>
    <n v="1"/>
    <x v="1"/>
    <x v="6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0.1"/>
    <n v="142.86000000000001"/>
    <x v="2"/>
    <x v="0"/>
    <x v="0"/>
    <n v="1448863449"/>
    <n v="1446267849"/>
    <x v="0"/>
    <n v="7"/>
    <x v="1"/>
    <x v="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0.36399999999999999"/>
    <n v="33.67"/>
    <x v="2"/>
    <x v="1"/>
    <x v="1"/>
    <n v="1431298740"/>
    <n v="1429558756"/>
    <x v="0"/>
    <n v="27"/>
    <x v="1"/>
    <x v="6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n v="3.0000000000000001E-3"/>
    <n v="5"/>
    <x v="2"/>
    <x v="1"/>
    <x v="1"/>
    <n v="1464824309"/>
    <n v="1462232309"/>
    <x v="0"/>
    <n v="1"/>
    <x v="1"/>
    <x v="6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n v="0"/>
    <n v="0"/>
    <x v="2"/>
    <x v="8"/>
    <x v="7"/>
    <n v="1464952752"/>
    <n v="1462360752"/>
    <x v="0"/>
    <n v="0"/>
    <x v="1"/>
    <x v="6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n v="3.0000000000000001E-3"/>
    <n v="10"/>
    <x v="2"/>
    <x v="1"/>
    <x v="1"/>
    <n v="1410439161"/>
    <n v="1407847161"/>
    <x v="0"/>
    <n v="1"/>
    <x v="1"/>
    <x v="6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n v="2E-3"/>
    <n v="40"/>
    <x v="2"/>
    <x v="1"/>
    <x v="1"/>
    <n v="1407168000"/>
    <n v="1406131023"/>
    <x v="0"/>
    <n v="3"/>
    <x v="1"/>
    <x v="6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n v="1.7999999999999999E-2"/>
    <n v="30"/>
    <x v="2"/>
    <x v="1"/>
    <x v="1"/>
    <n v="1453075200"/>
    <n v="1450628773"/>
    <x v="0"/>
    <n v="3"/>
    <x v="1"/>
    <x v="6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n v="5.3999999999999999E-2"/>
    <n v="45"/>
    <x v="2"/>
    <x v="1"/>
    <x v="1"/>
    <n v="1479032260"/>
    <n v="1476436660"/>
    <x v="0"/>
    <n v="3"/>
    <x v="1"/>
    <x v="6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n v="0"/>
    <x v="2"/>
    <x v="1"/>
    <x v="1"/>
    <n v="1414346400"/>
    <n v="1413291655"/>
    <x v="0"/>
    <n v="0"/>
    <x v="1"/>
    <x v="6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.1000000000000003E-2"/>
    <n v="10.17"/>
    <x v="2"/>
    <x v="0"/>
    <x v="0"/>
    <n v="1425337200"/>
    <n v="1421432810"/>
    <x v="0"/>
    <n v="6"/>
    <x v="1"/>
    <x v="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n v="0.12"/>
    <n v="81.41"/>
    <x v="2"/>
    <x v="1"/>
    <x v="1"/>
    <n v="1428622271"/>
    <n v="1426203071"/>
    <x v="0"/>
    <n v="17"/>
    <x v="1"/>
    <x v="6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0.153"/>
    <n v="57.25"/>
    <x v="2"/>
    <x v="0"/>
    <x v="0"/>
    <n v="1403823722"/>
    <n v="1401231722"/>
    <x v="0"/>
    <n v="40"/>
    <x v="1"/>
    <x v="6"/>
    <x v="1"/>
    <x v="6"/>
    <x v="3924"/>
    <d v="2014-06-26T23:02:02"/>
  </r>
  <r>
    <n v="3925"/>
    <s v="Help Save High School Theater"/>
    <s v="Help Save High School Theater Program_x000d_Your donations will be used to purchase props, build sets, and costumes."/>
    <n v="150"/>
    <n v="15"/>
    <n v="0.1"/>
    <n v="5"/>
    <x v="2"/>
    <x v="0"/>
    <x v="0"/>
    <n v="1406753639"/>
    <n v="1404161639"/>
    <x v="0"/>
    <n v="3"/>
    <x v="1"/>
    <x v="6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n v="3.0000000000000001E-3"/>
    <n v="15"/>
    <x v="2"/>
    <x v="2"/>
    <x v="2"/>
    <n v="1419645748"/>
    <n v="1417053748"/>
    <x v="0"/>
    <n v="1"/>
    <x v="1"/>
    <x v="6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0.01"/>
    <n v="12.5"/>
    <x v="2"/>
    <x v="1"/>
    <x v="1"/>
    <n v="1407565504"/>
    <n v="1404973504"/>
    <x v="0"/>
    <n v="2"/>
    <x v="1"/>
    <x v="6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n v="0.13"/>
    <n v="93"/>
    <x v="2"/>
    <x v="0"/>
    <x v="0"/>
    <n v="1444971540"/>
    <n v="1442593427"/>
    <x v="0"/>
    <n v="7"/>
    <x v="1"/>
    <x v="6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.3E-2"/>
    <n v="32.36"/>
    <x v="2"/>
    <x v="0"/>
    <x v="0"/>
    <n v="1474228265"/>
    <n v="1471636265"/>
    <x v="0"/>
    <n v="14"/>
    <x v="1"/>
    <x v="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n v="0"/>
    <n v="0"/>
    <x v="2"/>
    <x v="2"/>
    <x v="2"/>
    <n v="1459490400"/>
    <n v="1457078868"/>
    <x v="0"/>
    <n v="0"/>
    <x v="1"/>
    <x v="6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n v="0"/>
    <n v="0"/>
    <x v="2"/>
    <x v="0"/>
    <x v="0"/>
    <n v="1441510707"/>
    <n v="1439350707"/>
    <x v="0"/>
    <n v="0"/>
    <x v="1"/>
    <x v="6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n v="1"/>
    <x v="2"/>
    <x v="0"/>
    <x v="0"/>
    <n v="1458097364"/>
    <n v="1455508964"/>
    <x v="0"/>
    <n v="1"/>
    <x v="1"/>
    <x v="6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n v="0.157"/>
    <n v="91.83"/>
    <x v="2"/>
    <x v="0"/>
    <x v="0"/>
    <n v="1468716180"/>
    <n v="1466205262"/>
    <x v="0"/>
    <n v="12"/>
    <x v="1"/>
    <x v="6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n v="0.11"/>
    <n v="45.83"/>
    <x v="2"/>
    <x v="0"/>
    <x v="0"/>
    <n v="1443704400"/>
    <n v="1439827639"/>
    <x v="0"/>
    <n v="12"/>
    <x v="1"/>
    <x v="6"/>
    <x v="1"/>
    <x v="6"/>
    <x v="3934"/>
    <d v="2015-10-01T13:00:00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n v="0.438"/>
    <n v="57.17"/>
    <x v="2"/>
    <x v="1"/>
    <x v="1"/>
    <n v="1443973546"/>
    <n v="1438789546"/>
    <x v="0"/>
    <n v="23"/>
    <x v="1"/>
    <x v="6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n v="0"/>
    <n v="0"/>
    <x v="2"/>
    <x v="0"/>
    <x v="0"/>
    <n v="1480576720"/>
    <n v="1477981120"/>
    <x v="0"/>
    <n v="0"/>
    <x v="1"/>
    <x v="6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n v="0.86099999999999999"/>
    <n v="248.5"/>
    <x v="2"/>
    <x v="0"/>
    <x v="0"/>
    <n v="1468249760"/>
    <n v="1465830560"/>
    <x v="0"/>
    <n v="10"/>
    <x v="1"/>
    <x v="6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n v="0.122"/>
    <n v="79.400000000000006"/>
    <x v="2"/>
    <x v="0"/>
    <x v="0"/>
    <n v="1435441454"/>
    <n v="1432763054"/>
    <x v="0"/>
    <n v="5"/>
    <x v="1"/>
    <x v="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n v="1E-3"/>
    <n v="5"/>
    <x v="2"/>
    <x v="2"/>
    <x v="2"/>
    <n v="1412656200"/>
    <n v="1412328979"/>
    <x v="0"/>
    <n v="1"/>
    <x v="1"/>
    <x v="6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n v="2E-3"/>
    <n v="5.5"/>
    <x v="2"/>
    <x v="0"/>
    <x v="0"/>
    <n v="1420199351"/>
    <n v="1416311351"/>
    <x v="0"/>
    <n v="2"/>
    <x v="1"/>
    <x v="6"/>
    <x v="1"/>
    <x v="6"/>
    <x v="3940"/>
    <d v="2015-01-02T11:49:11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n v="8.9999999999999993E-3"/>
    <n v="25"/>
    <x v="2"/>
    <x v="0"/>
    <x v="0"/>
    <n v="1416877200"/>
    <n v="1414505137"/>
    <x v="0"/>
    <n v="2"/>
    <x v="1"/>
    <x v="6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n v="0"/>
    <n v="0"/>
    <x v="2"/>
    <x v="0"/>
    <x v="0"/>
    <n v="1434490914"/>
    <n v="1429306914"/>
    <x v="0"/>
    <n v="0"/>
    <x v="1"/>
    <x v="6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0.35599999999999998"/>
    <n v="137.08000000000001"/>
    <x v="2"/>
    <x v="0"/>
    <x v="0"/>
    <n v="1446483000"/>
    <n v="1443811268"/>
    <x v="0"/>
    <n v="13"/>
    <x v="1"/>
    <x v="6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n v="0"/>
    <x v="2"/>
    <x v="0"/>
    <x v="0"/>
    <n v="1440690875"/>
    <n v="1438098875"/>
    <x v="0"/>
    <n v="0"/>
    <x v="1"/>
    <x v="6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3.0000000000000001E-3"/>
    <n v="5"/>
    <x v="2"/>
    <x v="0"/>
    <x v="0"/>
    <n v="1431717268"/>
    <n v="1429125268"/>
    <x v="0"/>
    <n v="1"/>
    <x v="1"/>
    <x v="6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n v="3.3000000000000002E-2"/>
    <n v="39"/>
    <x v="2"/>
    <x v="0"/>
    <x v="0"/>
    <n v="1425110400"/>
    <n v="1422388822"/>
    <x v="0"/>
    <n v="5"/>
    <x v="1"/>
    <x v="6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n v="3.4000000000000002E-2"/>
    <n v="50.5"/>
    <x v="2"/>
    <x v="0"/>
    <x v="0"/>
    <n v="1475378744"/>
    <n v="1472786744"/>
    <x v="0"/>
    <n v="2"/>
    <x v="1"/>
    <x v="6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n v="0"/>
    <x v="2"/>
    <x v="2"/>
    <x v="2"/>
    <n v="1410076123"/>
    <n v="1404892123"/>
    <x v="0"/>
    <n v="0"/>
    <x v="1"/>
    <x v="6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0.158"/>
    <n v="49.28"/>
    <x v="2"/>
    <x v="2"/>
    <x v="2"/>
    <n v="1423623221"/>
    <n v="1421031221"/>
    <x v="0"/>
    <n v="32"/>
    <x v="1"/>
    <x v="6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n v="6.0000000000000001E-3"/>
    <n v="25"/>
    <x v="2"/>
    <x v="0"/>
    <x v="0"/>
    <n v="1460140500"/>
    <n v="1457628680"/>
    <x v="0"/>
    <n v="1"/>
    <x v="1"/>
    <x v="6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n v="1"/>
    <x v="2"/>
    <x v="17"/>
    <x v="3"/>
    <n v="1462301342"/>
    <n v="1457120942"/>
    <x v="0"/>
    <n v="1"/>
    <x v="1"/>
    <x v="6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1E-3"/>
    <n v="25"/>
    <x v="2"/>
    <x v="0"/>
    <x v="0"/>
    <n v="1445885890"/>
    <n v="1440701890"/>
    <x v="0"/>
    <n v="1"/>
    <x v="1"/>
    <x v="6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n v="0"/>
    <n v="0"/>
    <x v="2"/>
    <x v="0"/>
    <x v="0"/>
    <n v="1469834940"/>
    <n v="1467162586"/>
    <x v="0"/>
    <n v="0"/>
    <x v="1"/>
    <x v="6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n v="0"/>
    <n v="0"/>
    <x v="2"/>
    <x v="5"/>
    <x v="5"/>
    <n v="1405352264"/>
    <n v="1400168264"/>
    <x v="0"/>
    <n v="0"/>
    <x v="1"/>
    <x v="6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0.24299999999999999"/>
    <n v="53.13"/>
    <x v="2"/>
    <x v="0"/>
    <x v="0"/>
    <n v="1448745741"/>
    <n v="1446150141"/>
    <x v="0"/>
    <n v="8"/>
    <x v="1"/>
    <x v="6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n v="0"/>
    <n v="0"/>
    <x v="2"/>
    <x v="0"/>
    <x v="0"/>
    <n v="1461543600"/>
    <n v="1459203727"/>
    <x v="0"/>
    <n v="0"/>
    <x v="1"/>
    <x v="6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n v="0"/>
    <n v="7"/>
    <x v="2"/>
    <x v="0"/>
    <x v="0"/>
    <n v="1468020354"/>
    <n v="1464045954"/>
    <x v="0"/>
    <n v="1"/>
    <x v="1"/>
    <x v="6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n v="0.32100000000000001"/>
    <n v="40.06"/>
    <x v="2"/>
    <x v="0"/>
    <x v="0"/>
    <n v="1406988000"/>
    <n v="1403822912"/>
    <x v="0"/>
    <n v="16"/>
    <x v="1"/>
    <x v="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0.24299999999999999"/>
    <n v="24.33"/>
    <x v="2"/>
    <x v="0"/>
    <x v="0"/>
    <n v="1411930556"/>
    <n v="1409338556"/>
    <x v="0"/>
    <n v="12"/>
    <x v="1"/>
    <x v="6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n v="1.4999999999999999E-2"/>
    <n v="11.25"/>
    <x v="2"/>
    <x v="0"/>
    <x v="0"/>
    <n v="1451852256"/>
    <n v="1449260256"/>
    <x v="0"/>
    <n v="4"/>
    <x v="1"/>
    <x v="6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n v="4.0000000000000001E-3"/>
    <n v="10.5"/>
    <x v="2"/>
    <x v="1"/>
    <x v="1"/>
    <n v="1399584210"/>
    <n v="1397683410"/>
    <x v="0"/>
    <n v="2"/>
    <x v="1"/>
    <x v="6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.2000000000000001E-2"/>
    <n v="15"/>
    <x v="2"/>
    <x v="1"/>
    <x v="1"/>
    <n v="1448722494"/>
    <n v="1446562494"/>
    <x v="0"/>
    <n v="3"/>
    <x v="1"/>
    <x v="6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n v="0"/>
    <x v="2"/>
    <x v="5"/>
    <x v="5"/>
    <n v="1447821717"/>
    <n v="1445226117"/>
    <x v="0"/>
    <n v="0"/>
    <x v="1"/>
    <x v="6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n v="6.3E-2"/>
    <n v="42"/>
    <x v="2"/>
    <x v="0"/>
    <x v="0"/>
    <n v="1429460386"/>
    <n v="1424279986"/>
    <x v="0"/>
    <n v="3"/>
    <x v="1"/>
    <x v="6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0.14299999999999999"/>
    <n v="71.25"/>
    <x v="2"/>
    <x v="0"/>
    <x v="0"/>
    <n v="1460608780"/>
    <n v="1455428380"/>
    <x v="0"/>
    <n v="4"/>
    <x v="1"/>
    <x v="6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n v="6.0000000000000001E-3"/>
    <n v="22.5"/>
    <x v="2"/>
    <x v="0"/>
    <x v="0"/>
    <n v="1406170740"/>
    <n v="1402506278"/>
    <x v="0"/>
    <n v="2"/>
    <x v="1"/>
    <x v="6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0.24099999999999999"/>
    <n v="41"/>
    <x v="2"/>
    <x v="0"/>
    <x v="0"/>
    <n v="1488783507"/>
    <n v="1486191507"/>
    <x v="0"/>
    <n v="10"/>
    <x v="1"/>
    <x v="6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n v="0.105"/>
    <n v="47.91"/>
    <x v="2"/>
    <x v="0"/>
    <x v="0"/>
    <n v="1463945673"/>
    <n v="1458761673"/>
    <x v="0"/>
    <n v="11"/>
    <x v="1"/>
    <x v="6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.4999999999999997E-2"/>
    <n v="35.17"/>
    <x v="2"/>
    <x v="0"/>
    <x v="0"/>
    <n v="1472442900"/>
    <n v="1471638646"/>
    <x v="0"/>
    <n v="6"/>
    <x v="1"/>
    <x v="6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1E-3"/>
    <n v="5.5"/>
    <x v="2"/>
    <x v="0"/>
    <x v="0"/>
    <n v="1460925811"/>
    <n v="1458333811"/>
    <x v="0"/>
    <n v="2"/>
    <x v="1"/>
    <x v="6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n v="0.01"/>
    <n v="22.67"/>
    <x v="2"/>
    <x v="0"/>
    <x v="0"/>
    <n v="1405947126"/>
    <n v="1403355126"/>
    <x v="0"/>
    <n v="6"/>
    <x v="1"/>
    <x v="6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n v="0.21099999999999999"/>
    <n v="26.38"/>
    <x v="2"/>
    <x v="0"/>
    <x v="0"/>
    <n v="1423186634"/>
    <n v="1418002634"/>
    <x v="0"/>
    <n v="8"/>
    <x v="1"/>
    <x v="6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0.78100000000000003"/>
    <n v="105.54"/>
    <x v="2"/>
    <x v="0"/>
    <x v="0"/>
    <n v="1462766400"/>
    <n v="1460219110"/>
    <x v="0"/>
    <n v="37"/>
    <x v="1"/>
    <x v="6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n v="0.32"/>
    <n v="29.09"/>
    <x v="2"/>
    <x v="1"/>
    <x v="1"/>
    <n v="1464872848"/>
    <n v="1462280848"/>
    <x v="0"/>
    <n v="11"/>
    <x v="1"/>
    <x v="6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n v="0"/>
    <n v="0"/>
    <x v="2"/>
    <x v="0"/>
    <x v="0"/>
    <n v="1468442898"/>
    <n v="1465850898"/>
    <x v="0"/>
    <n v="0"/>
    <x v="1"/>
    <x v="6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0.47699999999999998"/>
    <n v="62"/>
    <x v="2"/>
    <x v="0"/>
    <x v="0"/>
    <n v="1406876400"/>
    <n v="1405024561"/>
    <x v="0"/>
    <n v="10"/>
    <x v="1"/>
    <x v="6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n v="1.4999999999999999E-2"/>
    <n v="217.5"/>
    <x v="2"/>
    <x v="0"/>
    <x v="0"/>
    <n v="1469213732"/>
    <n v="1466621732"/>
    <x v="0"/>
    <n v="6"/>
    <x v="1"/>
    <x v="6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n v="0.107"/>
    <n v="26.75"/>
    <x v="2"/>
    <x v="0"/>
    <x v="0"/>
    <n v="1422717953"/>
    <n v="1417533953"/>
    <x v="0"/>
    <n v="8"/>
    <x v="1"/>
    <x v="6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.7999999999999999E-2"/>
    <n v="18.329999999999998"/>
    <x v="2"/>
    <x v="1"/>
    <x v="1"/>
    <n v="1427659200"/>
    <n v="1425678057"/>
    <x v="0"/>
    <n v="6"/>
    <x v="1"/>
    <x v="6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0.18"/>
    <n v="64.290000000000006"/>
    <x v="2"/>
    <x v="0"/>
    <x v="0"/>
    <n v="1404570147"/>
    <n v="1401978147"/>
    <x v="0"/>
    <n v="7"/>
    <x v="1"/>
    <x v="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n v="4.1000000000000002E-2"/>
    <n v="175"/>
    <x v="2"/>
    <x v="0"/>
    <x v="0"/>
    <n v="1468729149"/>
    <n v="1463545149"/>
    <x v="0"/>
    <n v="7"/>
    <x v="1"/>
    <x v="6"/>
    <x v="1"/>
    <x v="6"/>
    <x v="3981"/>
    <d v="2016-07-17T04:19:09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n v="0.2"/>
    <n v="34"/>
    <x v="2"/>
    <x v="1"/>
    <x v="1"/>
    <n v="1436297180"/>
    <n v="1431113180"/>
    <x v="0"/>
    <n v="5"/>
    <x v="1"/>
    <x v="6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0.34799999999999998"/>
    <n v="84.28"/>
    <x v="2"/>
    <x v="0"/>
    <x v="0"/>
    <n v="1400569140"/>
    <n v="1397854356"/>
    <x v="0"/>
    <n v="46"/>
    <x v="1"/>
    <x v="6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n v="6.3E-2"/>
    <n v="9.5"/>
    <x v="2"/>
    <x v="1"/>
    <x v="1"/>
    <n v="1415404800"/>
    <n v="1412809644"/>
    <x v="0"/>
    <n v="10"/>
    <x v="1"/>
    <x v="6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0.32100000000000001"/>
    <n v="33.74"/>
    <x v="2"/>
    <x v="0"/>
    <x v="0"/>
    <n v="1456002300"/>
    <n v="1454173120"/>
    <x v="0"/>
    <n v="19"/>
    <x v="1"/>
    <x v="6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n v="9.8000000000000004E-2"/>
    <n v="37.54"/>
    <x v="2"/>
    <x v="1"/>
    <x v="1"/>
    <n v="1462539840"/>
    <n v="1460034594"/>
    <x v="0"/>
    <n v="13"/>
    <x v="1"/>
    <x v="6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n v="0.378"/>
    <n v="11.62"/>
    <x v="2"/>
    <x v="1"/>
    <x v="1"/>
    <n v="1400278290"/>
    <n v="1399414290"/>
    <x v="0"/>
    <n v="13"/>
    <x v="1"/>
    <x v="6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n v="2.1000000000000001E-2"/>
    <n v="8"/>
    <x v="2"/>
    <x v="0"/>
    <x v="0"/>
    <n v="1440813413"/>
    <n v="1439517413"/>
    <x v="0"/>
    <n v="4"/>
    <x v="1"/>
    <x v="6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n v="0"/>
    <n v="0"/>
    <x v="2"/>
    <x v="0"/>
    <x v="0"/>
    <n v="1447009181"/>
    <n v="1444413581"/>
    <x v="0"/>
    <n v="0"/>
    <x v="1"/>
    <x v="6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.2000000000000003E-2"/>
    <n v="23"/>
    <x v="2"/>
    <x v="1"/>
    <x v="1"/>
    <n v="1456934893"/>
    <n v="1454342893"/>
    <x v="0"/>
    <n v="3"/>
    <x v="1"/>
    <x v="6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n v="0.2"/>
    <n v="100"/>
    <x v="2"/>
    <x v="0"/>
    <x v="0"/>
    <n v="1433086082"/>
    <n v="1430494082"/>
    <x v="0"/>
    <n v="1"/>
    <x v="1"/>
    <x v="6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n v="5.3999999999999999E-2"/>
    <n v="60.11"/>
    <x v="2"/>
    <x v="0"/>
    <x v="0"/>
    <n v="1449876859"/>
    <n v="1444689259"/>
    <x v="0"/>
    <n v="9"/>
    <x v="1"/>
    <x v="6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n v="0"/>
    <n v="3"/>
    <x v="2"/>
    <x v="0"/>
    <x v="0"/>
    <n v="1431549912"/>
    <n v="1428957912"/>
    <x v="0"/>
    <n v="1"/>
    <x v="1"/>
    <x v="6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n v="3.0000000000000001E-3"/>
    <n v="5"/>
    <x v="2"/>
    <x v="0"/>
    <x v="0"/>
    <n v="1405761690"/>
    <n v="1403169690"/>
    <x v="0"/>
    <n v="1"/>
    <x v="1"/>
    <x v="6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0.35"/>
    <n v="17.5"/>
    <x v="2"/>
    <x v="1"/>
    <x v="1"/>
    <n v="1423913220"/>
    <n v="1421339077"/>
    <x v="0"/>
    <n v="4"/>
    <x v="1"/>
    <x v="6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n v="0.16600000000000001"/>
    <n v="29.24"/>
    <x v="2"/>
    <x v="0"/>
    <x v="0"/>
    <n v="1416499440"/>
    <n v="1415341464"/>
    <x v="0"/>
    <n v="17"/>
    <x v="1"/>
    <x v="6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n v="0"/>
    <n v="0"/>
    <x v="2"/>
    <x v="1"/>
    <x v="1"/>
    <n v="1428222221"/>
    <n v="1425633821"/>
    <x v="0"/>
    <n v="0"/>
    <x v="1"/>
    <x v="6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n v="0.57199999999999995"/>
    <n v="59.58"/>
    <x v="2"/>
    <x v="0"/>
    <x v="0"/>
    <n v="1427580426"/>
    <n v="1424992026"/>
    <x v="0"/>
    <n v="12"/>
    <x v="1"/>
    <x v="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0.16500000000000001"/>
    <n v="82.57"/>
    <x v="2"/>
    <x v="0"/>
    <x v="0"/>
    <n v="1409514709"/>
    <n v="1406058798"/>
    <x v="0"/>
    <n v="14"/>
    <x v="1"/>
    <x v="6"/>
    <x v="1"/>
    <x v="6"/>
    <x v="3999"/>
    <d v="2014-08-31T19:51:49"/>
  </r>
  <r>
    <n v="4000"/>
    <s v="The Escorts"/>
    <s v="An Enticing Trip into the World of Assisted Dying"/>
    <n v="8000"/>
    <n v="10"/>
    <n v="1E-3"/>
    <n v="10"/>
    <x v="2"/>
    <x v="0"/>
    <x v="0"/>
    <n v="1462631358"/>
    <n v="1457450958"/>
    <x v="0"/>
    <n v="1"/>
    <x v="1"/>
    <x v="6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0.378"/>
    <n v="32.36"/>
    <x v="2"/>
    <x v="1"/>
    <x v="1"/>
    <n v="1488394800"/>
    <n v="1486681708"/>
    <x v="0"/>
    <n v="14"/>
    <x v="1"/>
    <x v="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n v="1.7999999999999999E-2"/>
    <n v="5.75"/>
    <x v="2"/>
    <x v="0"/>
    <x v="0"/>
    <n v="1411779761"/>
    <n v="1409187761"/>
    <x v="0"/>
    <n v="4"/>
    <x v="1"/>
    <x v="6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n v="0.10100000000000001"/>
    <n v="100.5"/>
    <x v="2"/>
    <x v="0"/>
    <x v="0"/>
    <n v="1424009147"/>
    <n v="1421417147"/>
    <x v="0"/>
    <n v="2"/>
    <x v="1"/>
    <x v="6"/>
    <x v="1"/>
    <x v="6"/>
    <x v="4003"/>
    <d v="2015-02-15T14:05:47"/>
  </r>
  <r>
    <n v="4004"/>
    <s v="South Florida Tours"/>
    <s v="Help Launch The Queen Into South Florida!"/>
    <n v="500"/>
    <n v="1"/>
    <n v="2E-3"/>
    <n v="1"/>
    <x v="2"/>
    <x v="0"/>
    <x v="0"/>
    <n v="1412740457"/>
    <n v="1410148457"/>
    <x v="0"/>
    <n v="1"/>
    <x v="1"/>
    <x v="6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n v="1.2999999999999999E-2"/>
    <n v="20"/>
    <x v="2"/>
    <x v="0"/>
    <x v="0"/>
    <n v="1413832985"/>
    <n v="1408648985"/>
    <x v="0"/>
    <n v="2"/>
    <x v="1"/>
    <x v="6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n v="2"/>
    <x v="2"/>
    <x v="0"/>
    <x v="0"/>
    <n v="1455647587"/>
    <n v="1453487587"/>
    <x v="0"/>
    <n v="1"/>
    <x v="1"/>
    <x v="6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n v="3.0000000000000001E-3"/>
    <n v="5"/>
    <x v="2"/>
    <x v="0"/>
    <x v="0"/>
    <n v="1409070480"/>
    <n v="1406572381"/>
    <x v="0"/>
    <n v="1"/>
    <x v="1"/>
    <x v="6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0.06"/>
    <n v="15"/>
    <x v="2"/>
    <x v="1"/>
    <x v="1"/>
    <n v="1437606507"/>
    <n v="1435014507"/>
    <x v="0"/>
    <n v="4"/>
    <x v="1"/>
    <x v="6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3.9E-2"/>
    <n v="25"/>
    <x v="2"/>
    <x v="1"/>
    <x v="1"/>
    <n v="1410281360"/>
    <n v="1406825360"/>
    <x v="0"/>
    <n v="3"/>
    <x v="1"/>
    <x v="6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n v="0.24199999999999999"/>
    <n v="45.84"/>
    <x v="2"/>
    <x v="0"/>
    <x v="0"/>
    <n v="1414348166"/>
    <n v="1412879366"/>
    <x v="0"/>
    <n v="38"/>
    <x v="1"/>
    <x v="6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n v="7.5999999999999998E-2"/>
    <n v="4.75"/>
    <x v="2"/>
    <x v="1"/>
    <x v="1"/>
    <n v="1422450278"/>
    <n v="1419858278"/>
    <x v="0"/>
    <n v="4"/>
    <x v="1"/>
    <x v="6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n v="0"/>
    <n v="0"/>
    <x v="2"/>
    <x v="1"/>
    <x v="1"/>
    <n v="1430571849"/>
    <n v="1427979849"/>
    <x v="0"/>
    <n v="0"/>
    <x v="1"/>
    <x v="6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n v="1.2999999999999999E-2"/>
    <n v="13"/>
    <x v="2"/>
    <x v="0"/>
    <x v="0"/>
    <n v="1424070823"/>
    <n v="1421478823"/>
    <x v="0"/>
    <n v="2"/>
    <x v="1"/>
    <x v="6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n v="0"/>
    <n v="0"/>
    <x v="2"/>
    <x v="0"/>
    <x v="0"/>
    <n v="1457157269"/>
    <n v="1455861269"/>
    <x v="0"/>
    <n v="0"/>
    <x v="1"/>
    <x v="6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n v="0"/>
    <n v="1"/>
    <x v="2"/>
    <x v="0"/>
    <x v="0"/>
    <n v="1437331463"/>
    <n v="1434739463"/>
    <x v="0"/>
    <n v="1"/>
    <x v="1"/>
    <x v="6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n v="0.14000000000000001"/>
    <n v="10"/>
    <x v="2"/>
    <x v="1"/>
    <x v="1"/>
    <n v="1410987400"/>
    <n v="1408395400"/>
    <x v="0"/>
    <n v="7"/>
    <x v="1"/>
    <x v="6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.0999999999999999E-2"/>
    <n v="52.5"/>
    <x v="2"/>
    <x v="0"/>
    <x v="0"/>
    <n v="1409846874"/>
    <n v="1407254874"/>
    <x v="0"/>
    <n v="2"/>
    <x v="1"/>
    <x v="6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n v="8.6999999999999994E-2"/>
    <n v="32.5"/>
    <x v="2"/>
    <x v="1"/>
    <x v="1"/>
    <n v="1475877108"/>
    <n v="1473285108"/>
    <x v="0"/>
    <n v="4"/>
    <x v="1"/>
    <x v="6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n v="8.0000000000000002E-3"/>
    <n v="7.25"/>
    <x v="2"/>
    <x v="0"/>
    <x v="0"/>
    <n v="1460737680"/>
    <n v="1455725596"/>
    <x v="0"/>
    <n v="4"/>
    <x v="1"/>
    <x v="6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n v="0.16700000000000001"/>
    <n v="33.33"/>
    <x v="2"/>
    <x v="0"/>
    <x v="0"/>
    <n v="1427168099"/>
    <n v="1424579699"/>
    <x v="0"/>
    <n v="3"/>
    <x v="1"/>
    <x v="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n v="8.0000000000000002E-3"/>
    <n v="62.5"/>
    <x v="2"/>
    <x v="0"/>
    <x v="0"/>
    <n v="1414360358"/>
    <n v="1409176358"/>
    <x v="0"/>
    <n v="2"/>
    <x v="1"/>
    <x v="6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n v="0.69599999999999995"/>
    <n v="63.56"/>
    <x v="2"/>
    <x v="0"/>
    <x v="0"/>
    <n v="1422759240"/>
    <n v="1418824867"/>
    <x v="0"/>
    <n v="197"/>
    <x v="1"/>
    <x v="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n v="0"/>
    <n v="0"/>
    <x v="2"/>
    <x v="0"/>
    <x v="0"/>
    <n v="1458860363"/>
    <n v="1454975963"/>
    <x v="0"/>
    <n v="0"/>
    <x v="1"/>
    <x v="6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.2999999999999999E-2"/>
    <n v="10"/>
    <x v="2"/>
    <x v="0"/>
    <x v="0"/>
    <n v="1441037097"/>
    <n v="1438445097"/>
    <x v="0"/>
    <n v="1"/>
    <x v="1"/>
    <x v="6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0.05"/>
    <n v="62.5"/>
    <x v="2"/>
    <x v="6"/>
    <x v="3"/>
    <n v="1437889336"/>
    <n v="1432705336"/>
    <x v="0"/>
    <n v="4"/>
    <x v="1"/>
    <x v="6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n v="0"/>
    <n v="0"/>
    <x v="2"/>
    <x v="0"/>
    <x v="0"/>
    <n v="1449247439"/>
    <n v="1444059839"/>
    <x v="0"/>
    <n v="0"/>
    <x v="1"/>
    <x v="6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.1999999999999995E-2"/>
    <n v="30.71"/>
    <x v="2"/>
    <x v="0"/>
    <x v="0"/>
    <n v="1487811600"/>
    <n v="1486077481"/>
    <x v="0"/>
    <n v="7"/>
    <x v="1"/>
    <x v="6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n v="0.28100000000000003"/>
    <n v="51"/>
    <x v="2"/>
    <x v="0"/>
    <x v="0"/>
    <n v="1402007500"/>
    <n v="1399415500"/>
    <x v="0"/>
    <n v="11"/>
    <x v="1"/>
    <x v="6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n v="0"/>
    <n v="0"/>
    <x v="2"/>
    <x v="0"/>
    <x v="0"/>
    <n v="1450053370"/>
    <n v="1447461370"/>
    <x v="0"/>
    <n v="0"/>
    <x v="1"/>
    <x v="6"/>
    <x v="1"/>
    <x v="6"/>
    <x v="4029"/>
    <d v="2015-12-14T00:36:10"/>
  </r>
  <r>
    <n v="4030"/>
    <s v="The Martin and Lewis Tribute Show"/>
    <s v="The world's best and only tribute to Dean Martin and Jerry Lewis_x000d_ bringing back the Music, Laughter and the Love."/>
    <n v="2500"/>
    <n v="400"/>
    <n v="0.16"/>
    <n v="66.67"/>
    <x v="2"/>
    <x v="0"/>
    <x v="0"/>
    <n v="1454525340"/>
    <n v="1452008599"/>
    <x v="0"/>
    <n v="6"/>
    <x v="1"/>
    <x v="6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n v="0"/>
    <x v="2"/>
    <x v="0"/>
    <x v="0"/>
    <n v="1418914964"/>
    <n v="1414591364"/>
    <x v="0"/>
    <n v="0"/>
    <x v="1"/>
    <x v="6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6.8000000000000005E-2"/>
    <n v="59"/>
    <x v="2"/>
    <x v="0"/>
    <x v="0"/>
    <n v="1450211116"/>
    <n v="1445023516"/>
    <x v="0"/>
    <n v="7"/>
    <x v="1"/>
    <x v="6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0.25700000000000001"/>
    <n v="65.34"/>
    <x v="2"/>
    <x v="1"/>
    <x v="1"/>
    <n v="1475398800"/>
    <n v="1472711224"/>
    <x v="0"/>
    <n v="94"/>
    <x v="1"/>
    <x v="6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.4999999999999999E-2"/>
    <n v="100"/>
    <x v="2"/>
    <x v="0"/>
    <x v="0"/>
    <n v="1428097450"/>
    <n v="1425509050"/>
    <x v="0"/>
    <n v="2"/>
    <x v="1"/>
    <x v="6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n v="0.36899999999999999"/>
    <n v="147.4"/>
    <x v="2"/>
    <x v="0"/>
    <x v="0"/>
    <n v="1413925887"/>
    <n v="1411333887"/>
    <x v="0"/>
    <n v="25"/>
    <x v="1"/>
    <x v="6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0.47099999999999997"/>
    <n v="166.06"/>
    <x v="2"/>
    <x v="0"/>
    <x v="0"/>
    <n v="1404253800"/>
    <n v="1402784964"/>
    <x v="0"/>
    <n v="17"/>
    <x v="1"/>
    <x v="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n v="0.114"/>
    <n v="40"/>
    <x v="2"/>
    <x v="0"/>
    <x v="0"/>
    <n v="1464099900"/>
    <n v="1462585315"/>
    <x v="0"/>
    <n v="2"/>
    <x v="1"/>
    <x v="6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0.12"/>
    <n v="75.25"/>
    <x v="2"/>
    <x v="0"/>
    <x v="0"/>
    <n v="1413573010"/>
    <n v="1408389010"/>
    <x v="0"/>
    <n v="4"/>
    <x v="1"/>
    <x v="6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n v="0.6"/>
    <n v="60"/>
    <x v="2"/>
    <x v="0"/>
    <x v="0"/>
    <n v="1448949540"/>
    <n v="1446048367"/>
    <x v="0"/>
    <n v="5"/>
    <x v="1"/>
    <x v="6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n v="0.313"/>
    <n v="1250"/>
    <x v="2"/>
    <x v="0"/>
    <x v="0"/>
    <n v="1437188400"/>
    <n v="1432100004"/>
    <x v="0"/>
    <n v="2"/>
    <x v="1"/>
    <x v="6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n v="4.0000000000000001E-3"/>
    <n v="10.5"/>
    <x v="2"/>
    <x v="1"/>
    <x v="1"/>
    <n v="1473160954"/>
    <n v="1467976954"/>
    <x v="0"/>
    <n v="2"/>
    <x v="1"/>
    <x v="6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n v="2E-3"/>
    <n v="7"/>
    <x v="2"/>
    <x v="0"/>
    <x v="0"/>
    <n v="1421781360"/>
    <n v="1419213664"/>
    <x v="0"/>
    <n v="3"/>
    <x v="1"/>
    <x v="6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n v="0"/>
    <n v="0"/>
    <x v="2"/>
    <x v="5"/>
    <x v="5"/>
    <n v="1416524325"/>
    <n v="1415228325"/>
    <x v="0"/>
    <n v="0"/>
    <x v="1"/>
    <x v="6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n v="0.375"/>
    <n v="56.25"/>
    <x v="2"/>
    <x v="0"/>
    <x v="0"/>
    <n v="1428642000"/>
    <n v="1426050982"/>
    <x v="0"/>
    <n v="4"/>
    <x v="1"/>
    <x v="6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n v="0"/>
    <n v="1"/>
    <x v="2"/>
    <x v="2"/>
    <x v="2"/>
    <n v="1408596589"/>
    <n v="1406004589"/>
    <x v="0"/>
    <n v="1"/>
    <x v="1"/>
    <x v="6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.2000000000000003E-2"/>
    <n v="38.33"/>
    <x v="2"/>
    <x v="0"/>
    <x v="0"/>
    <n v="1413992210"/>
    <n v="1411400210"/>
    <x v="0"/>
    <n v="12"/>
    <x v="1"/>
    <x v="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.1999999999999999E-2"/>
    <n v="27.5"/>
    <x v="2"/>
    <x v="0"/>
    <x v="0"/>
    <n v="1420938000"/>
    <n v="1418862743"/>
    <x v="0"/>
    <n v="4"/>
    <x v="1"/>
    <x v="6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n v="0.17699999999999999"/>
    <n v="32.979999999999997"/>
    <x v="2"/>
    <x v="1"/>
    <x v="1"/>
    <n v="1460373187"/>
    <n v="1457352787"/>
    <x v="0"/>
    <n v="91"/>
    <x v="1"/>
    <x v="6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1E-3"/>
    <n v="16"/>
    <x v="2"/>
    <x v="0"/>
    <x v="0"/>
    <n v="1436914815"/>
    <n v="1434322815"/>
    <x v="0"/>
    <n v="1"/>
    <x v="1"/>
    <x v="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n v="1E-3"/>
    <n v="1"/>
    <x v="2"/>
    <x v="0"/>
    <x v="0"/>
    <n v="1414077391"/>
    <n v="1411485391"/>
    <x v="0"/>
    <n v="1"/>
    <x v="1"/>
    <x v="6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n v="0"/>
    <n v="0"/>
    <x v="2"/>
    <x v="0"/>
    <x v="0"/>
    <n v="1399618380"/>
    <n v="1399058797"/>
    <x v="0"/>
    <n v="0"/>
    <x v="1"/>
    <x v="6"/>
    <x v="1"/>
    <x v="6"/>
    <x v="4051"/>
    <d v="2014-05-09T06:53:00"/>
  </r>
  <r>
    <n v="4052"/>
    <s v="Throw Like A Girl"/>
    <s v="This empowering piece encourages women to rise up and pursue their dreams, not by behaving like a boy but by,_x000d_â€œThrowing Like A Girl.â€"/>
    <n v="3000"/>
    <n v="1126"/>
    <n v="0.375"/>
    <n v="86.62"/>
    <x v="2"/>
    <x v="0"/>
    <x v="0"/>
    <n v="1413234316"/>
    <n v="1408050316"/>
    <x v="0"/>
    <n v="13"/>
    <x v="1"/>
    <x v="6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0.22"/>
    <n v="55"/>
    <x v="2"/>
    <x v="1"/>
    <x v="1"/>
    <n v="1416081600"/>
    <n v="1413477228"/>
    <x v="0"/>
    <n v="2"/>
    <x v="1"/>
    <x v="6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n v="0"/>
    <x v="2"/>
    <x v="0"/>
    <x v="0"/>
    <n v="1475294400"/>
    <n v="1472674285"/>
    <x v="0"/>
    <n v="0"/>
    <x v="1"/>
    <x v="6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0.17599999999999999"/>
    <n v="41.95"/>
    <x v="2"/>
    <x v="1"/>
    <x v="1"/>
    <n v="1403192031"/>
    <n v="1400600031"/>
    <x v="0"/>
    <n v="21"/>
    <x v="1"/>
    <x v="6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n v="0.53"/>
    <n v="88.33"/>
    <x v="2"/>
    <x v="0"/>
    <x v="0"/>
    <n v="1467575940"/>
    <n v="1465856639"/>
    <x v="0"/>
    <n v="9"/>
    <x v="1"/>
    <x v="6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0.221"/>
    <n v="129.16999999999999"/>
    <x v="2"/>
    <x v="1"/>
    <x v="1"/>
    <n v="1448492400"/>
    <n v="1446506080"/>
    <x v="0"/>
    <n v="6"/>
    <x v="1"/>
    <x v="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n v="2.5000000000000001E-2"/>
    <n v="23.75"/>
    <x v="2"/>
    <x v="0"/>
    <x v="0"/>
    <n v="1459483140"/>
    <n v="1458178044"/>
    <x v="0"/>
    <n v="4"/>
    <x v="1"/>
    <x v="6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n v="2.5000000000000001E-2"/>
    <n v="35.71"/>
    <x v="2"/>
    <x v="5"/>
    <x v="5"/>
    <n v="1410836400"/>
    <n v="1408116152"/>
    <x v="0"/>
    <n v="7"/>
    <x v="1"/>
    <x v="6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n v="2.9000000000000001E-2"/>
    <n v="57"/>
    <x v="2"/>
    <x v="5"/>
    <x v="5"/>
    <n v="1403539200"/>
    <n v="1400604056"/>
    <x v="0"/>
    <n v="5"/>
    <x v="1"/>
    <x v="6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n v="0"/>
    <n v="0"/>
    <x v="2"/>
    <x v="0"/>
    <x v="0"/>
    <n v="1461205423"/>
    <n v="1456025023"/>
    <x v="0"/>
    <n v="0"/>
    <x v="1"/>
    <x v="6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.5000000000000001E-2"/>
    <n v="163.33000000000001"/>
    <x v="2"/>
    <x v="0"/>
    <x v="0"/>
    <n v="1467481468"/>
    <n v="1464889468"/>
    <x v="0"/>
    <n v="3"/>
    <x v="1"/>
    <x v="6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n v="1.4E-2"/>
    <n v="15"/>
    <x v="2"/>
    <x v="1"/>
    <x v="1"/>
    <n v="1403886084"/>
    <n v="1401294084"/>
    <x v="0"/>
    <n v="9"/>
    <x v="1"/>
    <x v="6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0.193"/>
    <n v="64.17"/>
    <x v="2"/>
    <x v="2"/>
    <x v="2"/>
    <n v="1430316426"/>
    <n v="1427724426"/>
    <x v="0"/>
    <n v="6"/>
    <x v="1"/>
    <x v="6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n v="7.0000000000000001E-3"/>
    <n v="6.75"/>
    <x v="2"/>
    <x v="0"/>
    <x v="0"/>
    <n v="1407883811"/>
    <n v="1405291811"/>
    <x v="0"/>
    <n v="4"/>
    <x v="1"/>
    <x v="6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2E-3"/>
    <n v="25"/>
    <x v="2"/>
    <x v="0"/>
    <x v="0"/>
    <n v="1463619388"/>
    <n v="1461027388"/>
    <x v="0"/>
    <n v="1"/>
    <x v="1"/>
    <x v="6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0.60899999999999999"/>
    <n v="179.12"/>
    <x v="2"/>
    <x v="0"/>
    <x v="0"/>
    <n v="1443408550"/>
    <n v="1439952550"/>
    <x v="0"/>
    <n v="17"/>
    <x v="1"/>
    <x v="6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n v="0.01"/>
    <n v="34.950000000000003"/>
    <x v="2"/>
    <x v="0"/>
    <x v="0"/>
    <n v="1484348700"/>
    <n v="1481756855"/>
    <x v="0"/>
    <n v="1"/>
    <x v="1"/>
    <x v="6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n v="0.34399999999999997"/>
    <n v="33.08"/>
    <x v="2"/>
    <x v="1"/>
    <x v="1"/>
    <n v="1425124800"/>
    <n v="1421596356"/>
    <x v="0"/>
    <n v="13"/>
    <x v="1"/>
    <x v="6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n v="0.16500000000000001"/>
    <n v="27.5"/>
    <x v="2"/>
    <x v="0"/>
    <x v="0"/>
    <n v="1425178800"/>
    <n v="1422374420"/>
    <x v="0"/>
    <n v="6"/>
    <x v="1"/>
    <x v="6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n v="0"/>
    <n v="0"/>
    <x v="2"/>
    <x v="14"/>
    <x v="10"/>
    <n v="1482779931"/>
    <n v="1480187931"/>
    <x v="0"/>
    <n v="0"/>
    <x v="1"/>
    <x v="6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4.0000000000000001E-3"/>
    <n v="2"/>
    <x v="2"/>
    <x v="1"/>
    <x v="1"/>
    <n v="1408646111"/>
    <n v="1403462111"/>
    <x v="0"/>
    <n v="2"/>
    <x v="1"/>
    <x v="6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.0999999999999999E-2"/>
    <n v="18.5"/>
    <x v="2"/>
    <x v="0"/>
    <x v="0"/>
    <n v="1431144000"/>
    <n v="1426407426"/>
    <x v="0"/>
    <n v="2"/>
    <x v="1"/>
    <x v="6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n v="0.26700000000000002"/>
    <n v="35"/>
    <x v="2"/>
    <x v="1"/>
    <x v="1"/>
    <n v="1446732975"/>
    <n v="1444137375"/>
    <x v="0"/>
    <n v="21"/>
    <x v="1"/>
    <x v="6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0.28799999999999998"/>
    <n v="44.31"/>
    <x v="2"/>
    <x v="1"/>
    <x v="1"/>
    <n v="1404149280"/>
    <n v="1400547969"/>
    <x v="0"/>
    <n v="13"/>
    <x v="1"/>
    <x v="6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n v="0"/>
    <n v="0"/>
    <x v="2"/>
    <x v="0"/>
    <x v="0"/>
    <n v="1413921060"/>
    <n v="1411499149"/>
    <x v="0"/>
    <n v="0"/>
    <x v="1"/>
    <x v="6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8.8999999999999996E-2"/>
    <n v="222.5"/>
    <x v="2"/>
    <x v="0"/>
    <x v="0"/>
    <n v="1482339794"/>
    <n v="1479747794"/>
    <x v="0"/>
    <n v="6"/>
    <x v="1"/>
    <x v="6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n v="0"/>
    <n v="0"/>
    <x v="2"/>
    <x v="1"/>
    <x v="1"/>
    <n v="1485543242"/>
    <n v="1482951242"/>
    <x v="0"/>
    <n v="0"/>
    <x v="1"/>
    <x v="6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2E-3"/>
    <n v="5"/>
    <x v="2"/>
    <x v="0"/>
    <x v="0"/>
    <n v="1466375521"/>
    <n v="1463783521"/>
    <x v="0"/>
    <n v="1"/>
    <x v="1"/>
    <x v="6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n v="0"/>
    <n v="0"/>
    <x v="2"/>
    <x v="0"/>
    <x v="0"/>
    <n v="1465930440"/>
    <n v="1463849116"/>
    <x v="0"/>
    <n v="0"/>
    <x v="1"/>
    <x v="6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n v="0.157"/>
    <n v="29.17"/>
    <x v="2"/>
    <x v="0"/>
    <x v="0"/>
    <n v="1425819425"/>
    <n v="1423231025"/>
    <x v="0"/>
    <n v="12"/>
    <x v="1"/>
    <x v="6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n v="0.02"/>
    <n v="1.5"/>
    <x v="2"/>
    <x v="0"/>
    <x v="0"/>
    <n v="1447542000"/>
    <n v="1446179553"/>
    <x v="0"/>
    <n v="2"/>
    <x v="1"/>
    <x v="6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n v="0.217"/>
    <n v="126.5"/>
    <x v="2"/>
    <x v="0"/>
    <x v="0"/>
    <n v="1452795416"/>
    <n v="1450203416"/>
    <x v="0"/>
    <n v="6"/>
    <x v="1"/>
    <x v="6"/>
    <x v="1"/>
    <x v="6"/>
    <x v="4083"/>
    <d v="2016-01-14T18:16:56"/>
  </r>
  <r>
    <n v="4084"/>
    <s v="WANTS (We Are Not The Same)"/>
    <s v="WANTS deals with diversity in all its various facets._x000d_The drama is set in a futuristic society where no diversity si accepted."/>
    <n v="3000"/>
    <n v="10"/>
    <n v="3.0000000000000001E-3"/>
    <n v="10"/>
    <x v="2"/>
    <x v="13"/>
    <x v="3"/>
    <n v="1476008906"/>
    <n v="1473416906"/>
    <x v="0"/>
    <n v="1"/>
    <x v="1"/>
    <x v="6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3.0000000000000001E-3"/>
    <n v="10"/>
    <x v="2"/>
    <x v="0"/>
    <x v="0"/>
    <n v="1427169540"/>
    <n v="1424701775"/>
    <x v="0"/>
    <n v="1"/>
    <x v="1"/>
    <x v="6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n v="4.7E-2"/>
    <n v="9.4"/>
    <x v="2"/>
    <x v="0"/>
    <x v="0"/>
    <n v="1448078400"/>
    <n v="1445985299"/>
    <x v="0"/>
    <n v="5"/>
    <x v="1"/>
    <x v="6"/>
    <x v="1"/>
    <x v="6"/>
    <x v="4086"/>
    <d v="2015-11-21T04:00:00"/>
  </r>
  <r>
    <n v="4087"/>
    <s v="Stage Production &quot;The Nail Shop&quot;"/>
    <s v="Comedy Stage Play"/>
    <n v="9600"/>
    <n v="0"/>
    <n v="0"/>
    <n v="0"/>
    <x v="2"/>
    <x v="0"/>
    <x v="0"/>
    <n v="1468777786"/>
    <n v="1466185786"/>
    <x v="0"/>
    <n v="0"/>
    <x v="1"/>
    <x v="6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n v="0.108"/>
    <n v="72"/>
    <x v="2"/>
    <x v="1"/>
    <x v="1"/>
    <n v="1421403960"/>
    <n v="1418827324"/>
    <x v="0"/>
    <n v="3"/>
    <x v="1"/>
    <x v="6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4.8000000000000001E-2"/>
    <n v="30"/>
    <x v="2"/>
    <x v="0"/>
    <x v="0"/>
    <n v="1433093700"/>
    <n v="1430242488"/>
    <x v="0"/>
    <n v="8"/>
    <x v="1"/>
    <x v="6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n v="3.2000000000000001E-2"/>
    <n v="10.67"/>
    <x v="2"/>
    <x v="0"/>
    <x v="0"/>
    <n v="1438959600"/>
    <n v="1437754137"/>
    <x v="0"/>
    <n v="3"/>
    <x v="1"/>
    <x v="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0.128"/>
    <n v="25.5"/>
    <x v="2"/>
    <x v="0"/>
    <x v="0"/>
    <n v="1421410151"/>
    <n v="1418818151"/>
    <x v="0"/>
    <n v="8"/>
    <x v="1"/>
    <x v="6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n v="0"/>
    <n v="20"/>
    <x v="2"/>
    <x v="0"/>
    <x v="0"/>
    <n v="1428205247"/>
    <n v="1423024847"/>
    <x v="0"/>
    <n v="1"/>
    <x v="1"/>
    <x v="6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.4E-2"/>
    <n v="15"/>
    <x v="2"/>
    <x v="1"/>
    <x v="1"/>
    <n v="1440272093"/>
    <n v="1435088093"/>
    <x v="0"/>
    <n v="4"/>
    <x v="1"/>
    <x v="6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n v="0.36499999999999999"/>
    <n v="91.25"/>
    <x v="2"/>
    <x v="0"/>
    <x v="0"/>
    <n v="1413953940"/>
    <n v="1410141900"/>
    <x v="0"/>
    <n v="8"/>
    <x v="1"/>
    <x v="6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n v="2.7E-2"/>
    <n v="800"/>
    <x v="2"/>
    <x v="14"/>
    <x v="10"/>
    <n v="1482108350"/>
    <n v="1479516350"/>
    <x v="0"/>
    <n v="1"/>
    <x v="1"/>
    <x v="6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0.114"/>
    <n v="80"/>
    <x v="2"/>
    <x v="1"/>
    <x v="1"/>
    <n v="1488271860"/>
    <n v="1484484219"/>
    <x v="0"/>
    <n v="5"/>
    <x v="1"/>
    <x v="6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n v="0"/>
    <x v="2"/>
    <x v="1"/>
    <x v="1"/>
    <n v="1454284500"/>
    <n v="1449431237"/>
    <x v="0"/>
    <n v="0"/>
    <x v="1"/>
    <x v="6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n v="0"/>
    <n v="0"/>
    <x v="2"/>
    <x v="0"/>
    <x v="0"/>
    <n v="1465060797"/>
    <n v="1462468797"/>
    <x v="0"/>
    <n v="0"/>
    <x v="1"/>
    <x v="6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.0999999999999999E-2"/>
    <n v="50"/>
    <x v="2"/>
    <x v="0"/>
    <x v="0"/>
    <n v="1472847873"/>
    <n v="1468959873"/>
    <x v="0"/>
    <n v="1"/>
    <x v="1"/>
    <x v="6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n v="0"/>
    <n v="0"/>
    <x v="2"/>
    <x v="0"/>
    <x v="0"/>
    <n v="1414205990"/>
    <n v="1413341990"/>
    <x v="0"/>
    <n v="0"/>
    <x v="1"/>
    <x v="6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n v="0"/>
    <x v="2"/>
    <x v="0"/>
    <x v="0"/>
    <n v="1485380482"/>
    <n v="1482788482"/>
    <x v="0"/>
    <n v="0"/>
    <x v="1"/>
    <x v="6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n v="0.27400000000000002"/>
    <n v="22.83"/>
    <x v="2"/>
    <x v="0"/>
    <x v="0"/>
    <n v="1463343673"/>
    <n v="1460751673"/>
    <x v="0"/>
    <n v="6"/>
    <x v="1"/>
    <x v="6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n v="0.1"/>
    <n v="16.670000000000002"/>
    <x v="2"/>
    <x v="0"/>
    <x v="0"/>
    <n v="1440613920"/>
    <n v="1435953566"/>
    <x v="0"/>
    <n v="6"/>
    <x v="1"/>
    <x v="6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n v="0.214"/>
    <n v="45.79"/>
    <x v="2"/>
    <x v="2"/>
    <x v="2"/>
    <n v="1477550434"/>
    <n v="1474958434"/>
    <x v="0"/>
    <n v="14"/>
    <x v="1"/>
    <x v="6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n v="7.0000000000000007E-2"/>
    <n v="383.33"/>
    <x v="2"/>
    <x v="14"/>
    <x v="10"/>
    <n v="1482711309"/>
    <n v="1479860109"/>
    <x v="0"/>
    <n v="6"/>
    <x v="1"/>
    <x v="6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n v="0.70599999999999996"/>
    <n v="106.97"/>
    <x v="2"/>
    <x v="0"/>
    <x v="0"/>
    <n v="1427936400"/>
    <n v="1424221866"/>
    <x v="0"/>
    <n v="33"/>
    <x v="1"/>
    <x v="6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n v="2.1000000000000001E-2"/>
    <n v="10.25"/>
    <x v="2"/>
    <x v="0"/>
    <x v="0"/>
    <n v="1411596001"/>
    <n v="1409608801"/>
    <x v="0"/>
    <n v="4"/>
    <x v="1"/>
    <x v="6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n v="0.02"/>
    <n v="59"/>
    <x v="2"/>
    <x v="0"/>
    <x v="0"/>
    <n v="1488517200"/>
    <n v="1485909937"/>
    <x v="0"/>
    <n v="1"/>
    <x v="1"/>
    <x v="6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n v="0"/>
    <n v="0"/>
    <x v="2"/>
    <x v="1"/>
    <x v="1"/>
    <n v="1448805404"/>
    <n v="1446209804"/>
    <x v="0"/>
    <n v="0"/>
    <x v="1"/>
    <x v="6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0.28699999999999998"/>
    <n v="14.33"/>
    <x v="2"/>
    <x v="1"/>
    <x v="1"/>
    <n v="1469113351"/>
    <n v="1463929351"/>
    <x v="0"/>
    <n v="6"/>
    <x v="1"/>
    <x v="6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n v="3.1E-2"/>
    <n v="15.67"/>
    <x v="2"/>
    <x v="0"/>
    <x v="0"/>
    <n v="1424747740"/>
    <n v="1422155740"/>
    <x v="0"/>
    <n v="6"/>
    <x v="1"/>
    <x v="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n v="1"/>
    <x v="2"/>
    <x v="17"/>
    <x v="3"/>
    <n v="1456617600"/>
    <n v="1454280186"/>
    <x v="0"/>
    <n v="1"/>
    <x v="1"/>
    <x v="6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2E-3"/>
    <n v="1"/>
    <x v="2"/>
    <x v="0"/>
    <x v="0"/>
    <n v="1452234840"/>
    <n v="1450619123"/>
    <x v="0"/>
    <n v="3"/>
    <x v="1"/>
    <x v="6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7" firstHeaderRow="1" firstDataRow="2" firstDataCol="1" rowPageCount="1" colPageCount="1"/>
  <pivotFields count="20">
    <pivotField showAll="0"/>
    <pivotField showAll="0"/>
    <pivotField showAll="0"/>
    <pivotField numFmtId="44" showAll="0"/>
    <pivotField showAll="0"/>
    <pivotField numFmtId="10"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5" hier="-1"/>
  </pageFields>
  <dataFields count="1">
    <dataField name="Count of outcomes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44" workbookViewId="0">
      <selection activeCell="G13" sqref="G13"/>
    </sheetView>
  </sheetViews>
  <sheetFormatPr baseColWidth="10" defaultRowHeight="16" x14ac:dyDescent="0.2"/>
  <cols>
    <col min="1" max="1" width="22.5" customWidth="1"/>
    <col min="2" max="2" width="16.83203125" customWidth="1"/>
    <col min="3" max="3" width="5.6640625" customWidth="1"/>
    <col min="4" max="4" width="3.83203125" customWidth="1"/>
    <col min="5" max="5" width="9.33203125" customWidth="1"/>
    <col min="6" max="6" width="10.6640625" customWidth="1"/>
    <col min="7" max="7" width="28.83203125" bestFit="1" customWidth="1"/>
    <col min="8" max="8" width="15.33203125" bestFit="1" customWidth="1"/>
    <col min="9" max="9" width="28.83203125" bestFit="1" customWidth="1"/>
    <col min="10" max="10" width="19.83203125" bestFit="1" customWidth="1"/>
    <col min="11" max="11" width="33.5" bestFit="1" customWidth="1"/>
    <col min="12" max="4114" width="15.5" bestFit="1" customWidth="1"/>
    <col min="4115" max="4115" width="10.6640625" customWidth="1"/>
  </cols>
  <sheetData>
    <row r="1" spans="1:6" x14ac:dyDescent="0.2">
      <c r="A1" s="7" t="s">
        <v>27</v>
      </c>
      <c r="B1" t="s">
        <v>28</v>
      </c>
    </row>
    <row r="3" spans="1:6" x14ac:dyDescent="0.2">
      <c r="A3" s="7" t="s">
        <v>29</v>
      </c>
      <c r="B3" s="7" t="s">
        <v>20</v>
      </c>
    </row>
    <row r="4" spans="1:6" x14ac:dyDescent="0.2">
      <c r="A4" s="7" t="s">
        <v>26</v>
      </c>
      <c r="B4" t="s">
        <v>22</v>
      </c>
      <c r="C4" t="s">
        <v>23</v>
      </c>
      <c r="D4" t="s">
        <v>24</v>
      </c>
      <c r="E4" t="s">
        <v>25</v>
      </c>
      <c r="F4" t="s">
        <v>21</v>
      </c>
    </row>
    <row r="5" spans="1:6" x14ac:dyDescent="0.2">
      <c r="A5" s="9" t="s">
        <v>30</v>
      </c>
      <c r="B5" s="8">
        <v>7</v>
      </c>
      <c r="C5" s="8">
        <v>33</v>
      </c>
      <c r="D5" s="8">
        <v>2</v>
      </c>
      <c r="E5" s="8">
        <v>56</v>
      </c>
      <c r="F5" s="8">
        <v>98</v>
      </c>
    </row>
    <row r="6" spans="1:6" x14ac:dyDescent="0.2">
      <c r="A6" s="9" t="s">
        <v>31</v>
      </c>
      <c r="B6" s="8">
        <v>3</v>
      </c>
      <c r="C6" s="8">
        <v>39</v>
      </c>
      <c r="D6" s="8">
        <v>8</v>
      </c>
      <c r="E6" s="8">
        <v>71</v>
      </c>
      <c r="F6" s="8">
        <v>121</v>
      </c>
    </row>
    <row r="7" spans="1:6" x14ac:dyDescent="0.2">
      <c r="A7" s="9" t="s">
        <v>32</v>
      </c>
      <c r="B7" s="8">
        <v>3</v>
      </c>
      <c r="C7" s="8">
        <v>33</v>
      </c>
      <c r="D7" s="8">
        <v>14</v>
      </c>
      <c r="E7" s="8">
        <v>56</v>
      </c>
      <c r="F7" s="8">
        <v>106</v>
      </c>
    </row>
    <row r="8" spans="1:6" x14ac:dyDescent="0.2">
      <c r="A8" s="9" t="s">
        <v>33</v>
      </c>
      <c r="B8" s="8">
        <v>2</v>
      </c>
      <c r="C8" s="8">
        <v>40</v>
      </c>
      <c r="D8" s="8"/>
      <c r="E8" s="8">
        <v>71</v>
      </c>
      <c r="F8" s="8">
        <v>113</v>
      </c>
    </row>
    <row r="9" spans="1:6" x14ac:dyDescent="0.2">
      <c r="A9" s="9" t="s">
        <v>34</v>
      </c>
      <c r="B9" s="8">
        <v>3</v>
      </c>
      <c r="C9" s="8">
        <v>52</v>
      </c>
      <c r="D9" s="8"/>
      <c r="E9" s="8">
        <v>111</v>
      </c>
      <c r="F9" s="8">
        <v>166</v>
      </c>
    </row>
    <row r="10" spans="1:6" x14ac:dyDescent="0.2">
      <c r="A10" s="9" t="s">
        <v>35</v>
      </c>
      <c r="B10" s="8">
        <v>4</v>
      </c>
      <c r="C10" s="8">
        <v>49</v>
      </c>
      <c r="D10" s="8"/>
      <c r="E10" s="8">
        <v>100</v>
      </c>
      <c r="F10" s="8">
        <v>153</v>
      </c>
    </row>
    <row r="11" spans="1:6" x14ac:dyDescent="0.2">
      <c r="A11" s="9" t="s">
        <v>36</v>
      </c>
      <c r="B11" s="8">
        <v>1</v>
      </c>
      <c r="C11" s="8">
        <v>50</v>
      </c>
      <c r="D11" s="8"/>
      <c r="E11" s="8">
        <v>87</v>
      </c>
      <c r="F11" s="8">
        <v>138</v>
      </c>
    </row>
    <row r="12" spans="1:6" x14ac:dyDescent="0.2">
      <c r="A12" s="9" t="s">
        <v>37</v>
      </c>
      <c r="B12" s="8">
        <v>4</v>
      </c>
      <c r="C12" s="8">
        <v>47</v>
      </c>
      <c r="D12" s="8"/>
      <c r="E12" s="8">
        <v>72</v>
      </c>
      <c r="F12" s="8">
        <v>123</v>
      </c>
    </row>
    <row r="13" spans="1:6" x14ac:dyDescent="0.2">
      <c r="A13" s="9" t="s">
        <v>38</v>
      </c>
      <c r="B13" s="8">
        <v>4</v>
      </c>
      <c r="C13" s="8">
        <v>34</v>
      </c>
      <c r="D13" s="8"/>
      <c r="E13" s="8">
        <v>59</v>
      </c>
      <c r="F13" s="8">
        <v>97</v>
      </c>
    </row>
    <row r="14" spans="1:6" x14ac:dyDescent="0.2">
      <c r="A14" s="9" t="s">
        <v>39</v>
      </c>
      <c r="B14" s="8"/>
      <c r="C14" s="8">
        <v>50</v>
      </c>
      <c r="D14" s="8"/>
      <c r="E14" s="8">
        <v>65</v>
      </c>
      <c r="F14" s="8">
        <v>115</v>
      </c>
    </row>
    <row r="15" spans="1:6" x14ac:dyDescent="0.2">
      <c r="A15" s="9" t="s">
        <v>40</v>
      </c>
      <c r="B15" s="8">
        <v>3</v>
      </c>
      <c r="C15" s="8">
        <v>31</v>
      </c>
      <c r="D15" s="8"/>
      <c r="E15" s="8">
        <v>54</v>
      </c>
      <c r="F15" s="8">
        <v>88</v>
      </c>
    </row>
    <row r="16" spans="1:6" x14ac:dyDescent="0.2">
      <c r="A16" s="9" t="s">
        <v>41</v>
      </c>
      <c r="B16" s="8">
        <v>3</v>
      </c>
      <c r="C16" s="8">
        <v>35</v>
      </c>
      <c r="D16" s="8"/>
      <c r="E16" s="8">
        <v>37</v>
      </c>
      <c r="F16" s="8">
        <v>75</v>
      </c>
    </row>
    <row r="17" spans="1:6" x14ac:dyDescent="0.2">
      <c r="A17" s="9" t="s">
        <v>21</v>
      </c>
      <c r="B17" s="8">
        <v>37</v>
      </c>
      <c r="C17" s="8">
        <v>493</v>
      </c>
      <c r="D17" s="8">
        <v>24</v>
      </c>
      <c r="E17" s="8">
        <v>839</v>
      </c>
      <c r="F17" s="8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6" sqref="A16"/>
    </sheetView>
  </sheetViews>
  <sheetFormatPr baseColWidth="10" defaultRowHeight="16" x14ac:dyDescent="0.2"/>
  <cols>
    <col min="1" max="1" width="17" bestFit="1" customWidth="1"/>
    <col min="2" max="2" width="17.5" style="2" bestFit="1" customWidth="1"/>
    <col min="3" max="3" width="14" bestFit="1" customWidth="1"/>
    <col min="4" max="4" width="17.1640625" bestFit="1" customWidth="1"/>
    <col min="5" max="5" width="13.1640625" bestFit="1" customWidth="1"/>
    <col min="6" max="6" width="19" style="5" bestFit="1" customWidth="1"/>
    <col min="7" max="7" width="16.33203125" style="5" bestFit="1" customWidth="1"/>
    <col min="8" max="8" width="19.5" style="5" bestFit="1" customWidth="1"/>
  </cols>
  <sheetData>
    <row r="1" spans="1:8" s="1" customFormat="1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</row>
    <row r="2" spans="1:8" x14ac:dyDescent="0.2">
      <c r="A2" t="s">
        <v>8</v>
      </c>
      <c r="B2" s="2">
        <f>COUNTIFS([1]Kickstarter!$D:$D, "&lt;1000",[1]Kickstarter!$H:$H, "successful")</f>
        <v>322</v>
      </c>
      <c r="C2" s="2">
        <f>COUNTIFS([1]Kickstarter!$D:$D, "&lt;1000",[1]Kickstarter!$H:$H, "failed")</f>
        <v>113</v>
      </c>
      <c r="D2" s="2">
        <f>COUNTIFS([1]Kickstarter!$D:$D, "&lt;1000",[1]Kickstarter!$H:$H, "Cancelled")</f>
        <v>0</v>
      </c>
      <c r="E2" s="2">
        <f>SUM(B2:D2)</f>
        <v>435</v>
      </c>
      <c r="F2" s="6">
        <f>B2/E2</f>
        <v>0.74022988505747123</v>
      </c>
      <c r="G2" s="6">
        <f>C2/E2</f>
        <v>0.25977011494252872</v>
      </c>
      <c r="H2" s="6">
        <f>D2/E2</f>
        <v>0</v>
      </c>
    </row>
    <row r="3" spans="1:8" x14ac:dyDescent="0.2">
      <c r="A3" t="s">
        <v>9</v>
      </c>
      <c r="B3" s="2">
        <f>COUNTIFS([1]Kickstarter!$D:$D, "&gt;1000",[1]Kickstarter!$D:$D, "&lt;4999",[1]Kickstarter!$H:$H, "successful")</f>
        <v>815</v>
      </c>
      <c r="C3" s="2">
        <f>COUNTIFS([1]Kickstarter!$D:$D, "&gt;1000",[1]Kickstarter!$D:$D, "&lt;4999",[1]Kickstarter!$H:$H, "failed")</f>
        <v>357</v>
      </c>
      <c r="D3" s="2">
        <f>COUNTIFS([1]Kickstarter!$D:$D, "&gt;1000",[1]Kickstarter!$D:$D, "&lt;4999",[1]Kickstarter!$H:$H,"Cancelled")</f>
        <v>0</v>
      </c>
      <c r="E3" s="2">
        <f t="shared" ref="E3:E13" si="0">SUM(B3:D3)</f>
        <v>1172</v>
      </c>
      <c r="F3" s="6">
        <f t="shared" ref="F3:F13" si="1">B3/E3</f>
        <v>0.69539249146757676</v>
      </c>
      <c r="G3" s="6">
        <f t="shared" ref="G3:G13" si="2">C3/E3</f>
        <v>0.30460750853242319</v>
      </c>
      <c r="H3" s="6">
        <f t="shared" ref="H3:H13" si="3">D3/E3</f>
        <v>0</v>
      </c>
    </row>
    <row r="4" spans="1:8" x14ac:dyDescent="0.2">
      <c r="A4" t="s">
        <v>10</v>
      </c>
      <c r="B4" s="2">
        <f>COUNTIFS([1]Kickstarter!$D:$D, "&gt;5000",[1]Kickstarter!$D:$D, "&lt;9999",[1]Kickstarter!$H:$H, "successful")</f>
        <v>230</v>
      </c>
      <c r="C4" s="2">
        <f>COUNTIFS([1]Kickstarter!$D:$D, "&gt;5000",[1]Kickstarter!$D:$D, "&lt;9999",[1]Kickstarter!$H:$H, "failed")</f>
        <v>160</v>
      </c>
      <c r="D4" s="2">
        <f>COUNTIFS([1]Kickstarter!$D:$D, "&gt;5000",[1]Kickstarter!$D:$D, "&lt;9999",[1]Kickstarter!$H:$H, "Cancelled")</f>
        <v>0</v>
      </c>
      <c r="E4" s="2">
        <f t="shared" si="0"/>
        <v>390</v>
      </c>
      <c r="F4" s="6">
        <f t="shared" si="1"/>
        <v>0.58974358974358976</v>
      </c>
      <c r="G4" s="6">
        <f t="shared" si="2"/>
        <v>0.41025641025641024</v>
      </c>
      <c r="H4" s="6">
        <f t="shared" si="3"/>
        <v>0</v>
      </c>
    </row>
    <row r="5" spans="1:8" x14ac:dyDescent="0.2">
      <c r="A5" t="s">
        <v>11</v>
      </c>
      <c r="B5" s="2">
        <f>COUNTIFS([1]Kickstarter!$D:$D, "&gt;10000",[1]Kickstarter!$D:$D, "&lt;14999",[1]Kickstarter!$H:$H, "successful")</f>
        <v>65</v>
      </c>
      <c r="C5" s="2">
        <f>COUNTIFS([1]Kickstarter!$D:$D, "&gt;10000",[1]Kickstarter!$D:$D, "&lt;14999",[1]Kickstarter!$H:$H, "failed")</f>
        <v>59</v>
      </c>
      <c r="D5" s="2">
        <f>COUNTIFS([1]Kickstarter!$D:$D, "&gt;10000",[1]Kickstarter!$D:$D, "&lt;14999",[1]Kickstarter!$H:$H, "Cancelled")</f>
        <v>0</v>
      </c>
      <c r="E5" s="2">
        <f t="shared" si="0"/>
        <v>124</v>
      </c>
      <c r="F5" s="6">
        <f t="shared" si="1"/>
        <v>0.52419354838709675</v>
      </c>
      <c r="G5" s="6">
        <f t="shared" si="2"/>
        <v>0.47580645161290325</v>
      </c>
      <c r="H5" s="6">
        <f t="shared" si="3"/>
        <v>0</v>
      </c>
    </row>
    <row r="6" spans="1:8" x14ac:dyDescent="0.2">
      <c r="A6" t="s">
        <v>12</v>
      </c>
      <c r="B6" s="2">
        <f>COUNTIFS([1]Kickstarter!$D:$D, "&gt;15000",[1]Kickstarter!$D:$D, "&lt;19999",[1]Kickstarter!$H:$H, "successful")</f>
        <v>38</v>
      </c>
      <c r="C6" s="2">
        <f>COUNTIFS([1]Kickstarter!$D:$D, "&gt;15000",[1]Kickstarter!$D:$D, "&lt;19999",[1]Kickstarter!$H:$H, "failed")</f>
        <v>32</v>
      </c>
      <c r="D6" s="2">
        <f>COUNTIFS([1]Kickstarter!$D:$D, "&gt;15000",[1]Kickstarter!$D:$D, "&lt;19999",[1]Kickstarter!$H:$H, "Cancelled")</f>
        <v>0</v>
      </c>
      <c r="E6" s="2">
        <f t="shared" si="0"/>
        <v>70</v>
      </c>
      <c r="F6" s="6">
        <f t="shared" si="1"/>
        <v>0.54285714285714282</v>
      </c>
      <c r="G6" s="6">
        <f t="shared" si="2"/>
        <v>0.45714285714285713</v>
      </c>
      <c r="H6" s="6">
        <f t="shared" si="3"/>
        <v>0</v>
      </c>
    </row>
    <row r="7" spans="1:8" x14ac:dyDescent="0.2">
      <c r="A7" t="s">
        <v>13</v>
      </c>
      <c r="B7" s="2">
        <f>COUNTIFS([1]Kickstarter!$D:$D, "&gt;20000",[1]Kickstarter!$D:$D, "&lt;24999",[1]Kickstarter!$H:$H, "successful")</f>
        <v>18</v>
      </c>
      <c r="C7" s="2">
        <f>COUNTIFS([1]Kickstarter!$D:$D, "&gt;20000",[1]Kickstarter!$D:$D, "&lt;24999",[1]Kickstarter!$H:$H, "failed")</f>
        <v>16</v>
      </c>
      <c r="D7" s="2">
        <f>COUNTIFS([1]Kickstarter!$D:$D, "&gt;20000",[1]Kickstarter!$D:$D, "&lt;24999",[1]Kickstarter!$H:$H, "Cancelled")</f>
        <v>0</v>
      </c>
      <c r="E7" s="2">
        <f t="shared" si="0"/>
        <v>34</v>
      </c>
      <c r="F7" s="6">
        <f t="shared" si="1"/>
        <v>0.52941176470588236</v>
      </c>
      <c r="G7" s="6">
        <f t="shared" si="2"/>
        <v>0.47058823529411764</v>
      </c>
      <c r="H7" s="6">
        <f t="shared" si="3"/>
        <v>0</v>
      </c>
    </row>
    <row r="8" spans="1:8" x14ac:dyDescent="0.2">
      <c r="A8" t="s">
        <v>14</v>
      </c>
      <c r="B8" s="2">
        <f>COUNTIFS([1]Kickstarter!$D:$D, "&gt;25000",[1]Kickstarter!$D:$D, "&lt;29999",[1]Kickstarter!$H:$H, "successful")</f>
        <v>8</v>
      </c>
      <c r="C8" s="2">
        <f>COUNTIFS([1]Kickstarter!$D:$D, "&gt;25000",[1]Kickstarter!$D:$D, "&lt;29999",[1]Kickstarter!$H:$H, "failed")</f>
        <v>15</v>
      </c>
      <c r="D8" s="2">
        <f>COUNTIFS([1]Kickstarter!$D:$D, "&gt;25000",[1]Kickstarter!$D:$D, "&lt;29999",[1]Kickstarter!$H:$H, "Cancelled")</f>
        <v>0</v>
      </c>
      <c r="E8" s="2">
        <f t="shared" si="0"/>
        <v>23</v>
      </c>
      <c r="F8" s="6">
        <f t="shared" si="1"/>
        <v>0.34782608695652173</v>
      </c>
      <c r="G8" s="6">
        <f t="shared" si="2"/>
        <v>0.65217391304347827</v>
      </c>
      <c r="H8" s="6">
        <f t="shared" si="3"/>
        <v>0</v>
      </c>
    </row>
    <row r="9" spans="1:8" x14ac:dyDescent="0.2">
      <c r="A9" t="s">
        <v>15</v>
      </c>
      <c r="B9" s="2">
        <f>COUNTIFS([1]Kickstarter!$D:$D, "&gt;30000",[1]Kickstarter!$D:$D, "&lt;34999",[1]Kickstarter!$H:$H, "successful")</f>
        <v>6</v>
      </c>
      <c r="C9" s="2">
        <f>COUNTIFS([1]Kickstarter!$D:$D, "&gt;30000",[1]Kickstarter!$D:$D, "&lt;34999",[1]Kickstarter!$H:$H, "failed")</f>
        <v>6</v>
      </c>
      <c r="D9" s="2">
        <f>COUNTIFS([1]Kickstarter!$D:$D, "&gt;30000",[1]Kickstarter!$D:$D, "&lt;34999",[1]Kickstarter!$H:$H, "Cancelled")</f>
        <v>0</v>
      </c>
      <c r="E9" s="2">
        <f t="shared" si="0"/>
        <v>12</v>
      </c>
      <c r="F9" s="6">
        <f t="shared" si="1"/>
        <v>0.5</v>
      </c>
      <c r="G9" s="6">
        <f t="shared" si="2"/>
        <v>0.5</v>
      </c>
      <c r="H9" s="6">
        <f t="shared" si="3"/>
        <v>0</v>
      </c>
    </row>
    <row r="10" spans="1:8" x14ac:dyDescent="0.2">
      <c r="A10" t="s">
        <v>16</v>
      </c>
      <c r="B10" s="2">
        <f>COUNTIFS([1]Kickstarter!$D:$D, "&gt;35000",[1]Kickstarter!$D:$D, "&lt;39999",[1]Kickstarter!$H:$H, "successful")</f>
        <v>4</v>
      </c>
      <c r="C10" s="2">
        <f>COUNTIFS([1]Kickstarter!$D:$D, "&gt;35000",[1]Kickstarter!$D:$D, "&lt;39999",[1]Kickstarter!$H:$H, "failed")</f>
        <v>8</v>
      </c>
      <c r="D10" s="2">
        <f>COUNTIFS([1]Kickstarter!$D:$D, "&gt;35000",[1]Kickstarter!$D:$D, "&lt;39999",[1]Kickstarter!$H:$H, "Cancelled")</f>
        <v>0</v>
      </c>
      <c r="E10" s="2">
        <f t="shared" si="0"/>
        <v>12</v>
      </c>
      <c r="F10" s="6">
        <f t="shared" si="1"/>
        <v>0.33333333333333331</v>
      </c>
      <c r="G10" s="6">
        <f t="shared" si="2"/>
        <v>0.66666666666666663</v>
      </c>
      <c r="H10" s="6">
        <f t="shared" si="3"/>
        <v>0</v>
      </c>
    </row>
    <row r="11" spans="1:8" x14ac:dyDescent="0.2">
      <c r="A11" t="s">
        <v>17</v>
      </c>
      <c r="B11" s="2">
        <f>COUNTIFS([1]Kickstarter!$D:$D, "&gt;40000",[1]Kickstarter!$D:$D, "&lt;44999",[1]Kickstarter!$H:$H, "successful")</f>
        <v>5</v>
      </c>
      <c r="C11" s="2">
        <f>COUNTIFS([1]Kickstarter!$D:$D, "&gt;40000",[1]Kickstarter!$D:$D, "&lt;44999",[1]Kickstarter!$H:$H, "failed")</f>
        <v>3</v>
      </c>
      <c r="D11" s="2">
        <f>COUNTIFS([1]Kickstarter!$D:$D, "&gt;40000",[1]Kickstarter!$D:$D, "&lt;44999",[1]Kickstarter!$H:$H, "Cancelled")</f>
        <v>0</v>
      </c>
      <c r="E11" s="2">
        <f t="shared" si="0"/>
        <v>8</v>
      </c>
      <c r="F11" s="6">
        <f t="shared" si="1"/>
        <v>0.625</v>
      </c>
      <c r="G11" s="6">
        <f t="shared" si="2"/>
        <v>0.375</v>
      </c>
      <c r="H11" s="6">
        <f t="shared" si="3"/>
        <v>0</v>
      </c>
    </row>
    <row r="12" spans="1:8" x14ac:dyDescent="0.2">
      <c r="A12" t="s">
        <v>18</v>
      </c>
      <c r="B12" s="2">
        <f>COUNTIFS([1]Kickstarter!$D:$D, "&gt;45000",[1]Kickstarter!$D:$D, "&lt;49999",[1]Kickstarter!$H:$H, "successful")</f>
        <v>3</v>
      </c>
      <c r="C12" s="2">
        <f>COUNTIFS([1]Kickstarter!$D:$D, "&gt;45000",[1]Kickstarter!$D:$D, "&lt;49999",[1]Kickstarter!$H:$H, "failed")</f>
        <v>5</v>
      </c>
      <c r="D12" s="2">
        <f>COUNTIFS([1]Kickstarter!$D:$D, "&gt;45000",[1]Kickstarter!$D:$D, "&lt;49999",[1]Kickstarter!$H:$H, "Cancelled")</f>
        <v>0</v>
      </c>
      <c r="E12" s="2">
        <f t="shared" si="0"/>
        <v>8</v>
      </c>
      <c r="F12" s="6">
        <f t="shared" si="1"/>
        <v>0.375</v>
      </c>
      <c r="G12" s="6">
        <f t="shared" si="2"/>
        <v>0.625</v>
      </c>
      <c r="H12" s="6">
        <f t="shared" si="3"/>
        <v>0</v>
      </c>
    </row>
    <row r="13" spans="1:8" x14ac:dyDescent="0.2">
      <c r="A13" t="s">
        <v>19</v>
      </c>
      <c r="B13" s="2">
        <f>COUNTIFS([1]Kickstarter!$D:$D, "&gt;50000",[1]Kickstarter!$H:$H, "successful")</f>
        <v>55</v>
      </c>
      <c r="C13" s="2">
        <f>COUNTIFS([1]Kickstarter!$D:$D, "&gt;50000",[1]Kickstarter!$H:$H, "failed")</f>
        <v>198</v>
      </c>
      <c r="D13" s="2">
        <f>COUNTIFS([1]Kickstarter!$D:$D, "&gt;50000",[1]Kickstarter!$H:$H, "Cancelled")</f>
        <v>0</v>
      </c>
      <c r="E13" s="2">
        <f t="shared" si="0"/>
        <v>253</v>
      </c>
      <c r="F13" s="6">
        <f t="shared" si="1"/>
        <v>0.21739130434782608</v>
      </c>
      <c r="G13" s="6">
        <f t="shared" si="2"/>
        <v>0.78260869565217395</v>
      </c>
      <c r="H13" s="6">
        <f t="shared" si="3"/>
        <v>0</v>
      </c>
    </row>
  </sheetData>
  <pageMargins left="0.7" right="0.7" top="0.75" bottom="0.75" header="0.3" footer="0.3"/>
  <ignoredErrors>
    <ignoredError sqref="B4 C2:C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2020-01-19T14:57:47Z</dcterms:created>
  <dcterms:modified xsi:type="dcterms:W3CDTF">2020-01-19T16:56:23Z</dcterms:modified>
</cp:coreProperties>
</file>