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2755" windowHeight="9765"/>
  </bookViews>
  <sheets>
    <sheet name="iris_mcar_petallength_10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D18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3" i="1"/>
  <c r="AB18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3" i="1"/>
  <c r="Z18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3" i="1"/>
  <c r="X18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3" i="1"/>
  <c r="V18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3" i="1"/>
  <c r="T18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3" i="1"/>
  <c r="R1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3" i="1"/>
  <c r="P18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N1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L1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J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H18" i="1"/>
  <c r="H4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F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D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<sst xmlns="http://schemas.openxmlformats.org/spreadsheetml/2006/main" count="51" uniqueCount="38">
  <si>
    <t>ID = 12</t>
  </si>
  <si>
    <t>ID = 22</t>
  </si>
  <si>
    <t>ID = 29</t>
  </si>
  <si>
    <t>ID = 30</t>
  </si>
  <si>
    <t>ID = 35</t>
  </si>
  <si>
    <t>ID = 38</t>
  </si>
  <si>
    <t>ID = 47</t>
  </si>
  <si>
    <t>ID = 48</t>
  </si>
  <si>
    <t>ID = 56</t>
  </si>
  <si>
    <t>ID = 61</t>
  </si>
  <si>
    <t>ID = 65</t>
  </si>
  <si>
    <t>ID = 121</t>
  </si>
  <si>
    <t>ID = 124</t>
  </si>
  <si>
    <t>ID = 127</t>
  </si>
  <si>
    <t>ID = 147</t>
  </si>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</sst>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9" fontId="0" fillId="0" borderId="0" xfId="0" applyNumberFormat="1"/>
    <xf numFmtId="2" fontId="0" fillId="0" borderId="1" xfId="0" applyNumberFormat="1" applyBorder="1" applyAlignment="1">
      <alignment vertical="center" wrapText="1"/>
    </xf>
    <xf numFmtId="0" fontId="0" fillId="0" borderId="5" xfId="0" applyBorder="1"/>
    <xf numFmtId="0" fontId="0" fillId="0" borderId="8" xfId="0" applyBorder="1"/>
    <xf numFmtId="0" fontId="0" fillId="0" borderId="10" xfId="0" applyBorder="1"/>
    <xf numFmtId="2" fontId="0" fillId="0" borderId="13" xfId="0" applyNumberFormat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169" fontId="0" fillId="5" borderId="13" xfId="0" applyNumberFormat="1" applyFill="1" applyBorder="1"/>
    <xf numFmtId="169" fontId="0" fillId="5" borderId="1" xfId="0" applyNumberFormat="1" applyFill="1" applyBorder="1"/>
    <xf numFmtId="169" fontId="0" fillId="5" borderId="8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69" fontId="0" fillId="2" borderId="13" xfId="0" applyNumberFormat="1" applyFill="1" applyBorder="1"/>
    <xf numFmtId="169" fontId="0" fillId="2" borderId="1" xfId="0" applyNumberFormat="1" applyFill="1" applyBorder="1"/>
    <xf numFmtId="169" fontId="0" fillId="2" borderId="8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169" fontId="0" fillId="4" borderId="13" xfId="0" applyNumberFormat="1" applyFill="1" applyBorder="1"/>
    <xf numFmtId="169" fontId="0" fillId="4" borderId="1" xfId="0" applyNumberFormat="1" applyFill="1" applyBorder="1"/>
    <xf numFmtId="169" fontId="0" fillId="4" borderId="8" xfId="0" applyNumberFormat="1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169" fontId="0" fillId="6" borderId="13" xfId="0" applyNumberFormat="1" applyFill="1" applyBorder="1"/>
    <xf numFmtId="169" fontId="0" fillId="6" borderId="1" xfId="0" applyNumberFormat="1" applyFill="1" applyBorder="1"/>
    <xf numFmtId="169" fontId="0" fillId="6" borderId="8" xfId="0" applyNumberFormat="1" applyFill="1" applyBorder="1"/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169" fontId="0" fillId="7" borderId="13" xfId="0" applyNumberFormat="1" applyFill="1" applyBorder="1"/>
    <xf numFmtId="169" fontId="0" fillId="7" borderId="1" xfId="0" applyNumberFormat="1" applyFill="1" applyBorder="1"/>
    <xf numFmtId="169" fontId="0" fillId="7" borderId="8" xfId="0" applyNumberFormat="1" applyFill="1" applyBorder="1"/>
    <xf numFmtId="169" fontId="0" fillId="4" borderId="14" xfId="0" applyNumberFormat="1" applyFill="1" applyBorder="1"/>
    <xf numFmtId="169" fontId="0" fillId="4" borderId="6" xfId="0" applyNumberFormat="1" applyFill="1" applyBorder="1"/>
    <xf numFmtId="169" fontId="0" fillId="4" borderId="9" xfId="0" applyNumberFormat="1" applyFill="1" applyBorder="1"/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abSelected="1" workbookViewId="0">
      <selection activeCell="G22" sqref="G22"/>
    </sheetView>
  </sheetViews>
  <sheetFormatPr defaultRowHeight="15" x14ac:dyDescent="0.25"/>
  <cols>
    <col min="2" max="2" width="7" customWidth="1"/>
    <col min="3" max="3" width="11.42578125" bestFit="1" customWidth="1"/>
    <col min="4" max="4" width="8.42578125" bestFit="1" customWidth="1"/>
    <col min="5" max="5" width="14.85546875" bestFit="1" customWidth="1"/>
    <col min="6" max="6" width="8.28515625" bestFit="1" customWidth="1"/>
    <col min="7" max="7" width="11.7109375" bestFit="1" customWidth="1"/>
    <col min="8" max="8" width="8.28515625" bestFit="1" customWidth="1"/>
    <col min="9" max="9" width="15.140625" bestFit="1" customWidth="1"/>
    <col min="10" max="10" width="8.28515625" bestFit="1" customWidth="1"/>
    <col min="11" max="11" width="18.5703125" bestFit="1" customWidth="1"/>
    <col min="12" max="12" width="8.28515625" bestFit="1" customWidth="1"/>
    <col min="13" max="13" width="15.42578125" bestFit="1" customWidth="1"/>
    <col min="14" max="14" width="8.285156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8.28515625" bestFit="1" customWidth="1"/>
    <col min="19" max="19" width="7.5703125" bestFit="1" customWidth="1"/>
    <col min="20" max="20" width="8.28515625" bestFit="1" customWidth="1"/>
    <col min="21" max="21" width="15.140625" bestFit="1" customWidth="1"/>
    <col min="22" max="22" width="8.28515625" bestFit="1" customWidth="1"/>
    <col min="23" max="23" width="18.5703125" bestFit="1" customWidth="1"/>
    <col min="24" max="24" width="8.28515625" bestFit="1" customWidth="1"/>
    <col min="25" max="25" width="15.42578125" bestFit="1" customWidth="1"/>
    <col min="26" max="26" width="8.28515625" bestFit="1" customWidth="1"/>
    <col min="27" max="27" width="10.85546875" bestFit="1" customWidth="1"/>
    <col min="28" max="28" width="8.28515625" bestFit="1" customWidth="1"/>
    <col min="29" max="29" width="7.85546875" bestFit="1" customWidth="1"/>
    <col min="30" max="30" width="8.28515625" bestFit="1" customWidth="1"/>
  </cols>
  <sheetData>
    <row r="1" spans="1:30" x14ac:dyDescent="0.25">
      <c r="A1" s="16" t="s">
        <v>15</v>
      </c>
      <c r="B1" s="16" t="s">
        <v>21</v>
      </c>
      <c r="C1" s="7" t="s">
        <v>17</v>
      </c>
      <c r="D1" s="8"/>
      <c r="E1" s="8"/>
      <c r="F1" s="8"/>
      <c r="G1" s="8"/>
      <c r="H1" s="9"/>
      <c r="I1" s="36" t="s">
        <v>18</v>
      </c>
      <c r="J1" s="37"/>
      <c r="K1" s="37"/>
      <c r="L1" s="37"/>
      <c r="M1" s="37"/>
      <c r="N1" s="38"/>
      <c r="O1" s="45" t="s">
        <v>16</v>
      </c>
      <c r="P1" s="46"/>
      <c r="Q1" s="46"/>
      <c r="R1" s="46"/>
      <c r="S1" s="46"/>
      <c r="T1" s="47"/>
      <c r="U1" s="13" t="s">
        <v>19</v>
      </c>
      <c r="V1" s="14"/>
      <c r="W1" s="14"/>
      <c r="X1" s="14"/>
      <c r="Y1" s="14"/>
      <c r="Z1" s="15"/>
      <c r="AA1" s="10" t="s">
        <v>20</v>
      </c>
      <c r="AB1" s="11"/>
      <c r="AC1" s="11"/>
      <c r="AD1" s="12"/>
    </row>
    <row r="2" spans="1:30" ht="15.75" thickBot="1" x14ac:dyDescent="0.3">
      <c r="A2" s="17"/>
      <c r="B2" s="17"/>
      <c r="C2" s="24" t="s">
        <v>22</v>
      </c>
      <c r="D2" s="25" t="s">
        <v>36</v>
      </c>
      <c r="E2" s="25" t="s">
        <v>23</v>
      </c>
      <c r="F2" s="25" t="s">
        <v>36</v>
      </c>
      <c r="G2" s="25" t="s">
        <v>24</v>
      </c>
      <c r="H2" s="26" t="s">
        <v>36</v>
      </c>
      <c r="I2" s="39" t="s">
        <v>25</v>
      </c>
      <c r="J2" s="40" t="s">
        <v>36</v>
      </c>
      <c r="K2" s="40" t="s">
        <v>26</v>
      </c>
      <c r="L2" s="40" t="s">
        <v>36</v>
      </c>
      <c r="M2" s="40" t="s">
        <v>27</v>
      </c>
      <c r="N2" s="41" t="s">
        <v>36</v>
      </c>
      <c r="O2" s="48" t="s">
        <v>28</v>
      </c>
      <c r="P2" s="49" t="s">
        <v>36</v>
      </c>
      <c r="Q2" s="49" t="s">
        <v>29</v>
      </c>
      <c r="R2" s="49" t="s">
        <v>36</v>
      </c>
      <c r="S2" s="49" t="s">
        <v>30</v>
      </c>
      <c r="T2" s="50" t="s">
        <v>36</v>
      </c>
      <c r="U2" s="18" t="s">
        <v>31</v>
      </c>
      <c r="V2" s="19" t="s">
        <v>36</v>
      </c>
      <c r="W2" s="19" t="s">
        <v>32</v>
      </c>
      <c r="X2" s="19" t="s">
        <v>36</v>
      </c>
      <c r="Y2" s="19" t="s">
        <v>33</v>
      </c>
      <c r="Z2" s="20" t="s">
        <v>36</v>
      </c>
      <c r="AA2" s="30" t="s">
        <v>34</v>
      </c>
      <c r="AB2" s="31" t="s">
        <v>36</v>
      </c>
      <c r="AC2" s="31" t="s">
        <v>35</v>
      </c>
      <c r="AD2" s="32" t="s">
        <v>36</v>
      </c>
    </row>
    <row r="3" spans="1:30" x14ac:dyDescent="0.25">
      <c r="A3" s="5">
        <v>12</v>
      </c>
      <c r="B3" s="6">
        <v>1.6</v>
      </c>
      <c r="C3" s="27">
        <v>1.47142857142857</v>
      </c>
      <c r="D3" s="27">
        <f>B3-C3</f>
        <v>0.12857142857143011</v>
      </c>
      <c r="E3" s="27">
        <v>1.43551953099442</v>
      </c>
      <c r="F3" s="27">
        <f>B3-E3</f>
        <v>0.16448046900558011</v>
      </c>
      <c r="G3" s="27">
        <v>1.5</v>
      </c>
      <c r="H3" s="27">
        <f>B3-G3</f>
        <v>0.10000000000000009</v>
      </c>
      <c r="I3" s="42">
        <v>1.47142857142857</v>
      </c>
      <c r="J3" s="42">
        <f>B3-I3</f>
        <v>0.12857142857143011</v>
      </c>
      <c r="K3" s="42">
        <v>1.4610065325660699</v>
      </c>
      <c r="L3" s="42">
        <f>B3-K3</f>
        <v>0.13899346743393015</v>
      </c>
      <c r="M3" s="42">
        <v>1.5</v>
      </c>
      <c r="N3" s="42">
        <f>B3-M3</f>
        <v>0.10000000000000009</v>
      </c>
      <c r="O3" s="51">
        <v>3.84962962962963</v>
      </c>
      <c r="P3" s="51">
        <f>B3-O3</f>
        <v>-2.2496296296296299</v>
      </c>
      <c r="Q3" s="51">
        <v>1.3517277375519601</v>
      </c>
      <c r="R3" s="51">
        <f>B3-Q3</f>
        <v>0.24827226244804002</v>
      </c>
      <c r="S3" s="51">
        <v>1.4615384615384599</v>
      </c>
      <c r="T3" s="51">
        <f>B3-S3</f>
        <v>0.13846153846154019</v>
      </c>
      <c r="U3" s="21">
        <v>1.57111111111111</v>
      </c>
      <c r="V3" s="21">
        <f>B3-U3</f>
        <v>2.8888888888890074E-2</v>
      </c>
      <c r="W3" s="21">
        <v>1.3503547508645299</v>
      </c>
      <c r="X3" s="21">
        <f>B3-W3</f>
        <v>0.24964524913547015</v>
      </c>
      <c r="Y3" s="21">
        <v>1.56666666666666</v>
      </c>
      <c r="Z3" s="21">
        <f>B3-Y3</f>
        <v>3.3333333333340098E-2</v>
      </c>
      <c r="AA3" s="33">
        <v>1.35320427365336</v>
      </c>
      <c r="AB3" s="33">
        <f>B3-AA3</f>
        <v>0.24679572634664004</v>
      </c>
      <c r="AC3" s="33">
        <v>1.4615384615384599</v>
      </c>
      <c r="AD3" s="54">
        <f>B3-AC3</f>
        <v>0.13846153846154019</v>
      </c>
    </row>
    <row r="4" spans="1:30" x14ac:dyDescent="0.25">
      <c r="A4" s="3">
        <v>22</v>
      </c>
      <c r="B4" s="2">
        <v>1.5</v>
      </c>
      <c r="C4" s="28">
        <v>1.52</v>
      </c>
      <c r="D4" s="28">
        <f t="shared" ref="D4:D17" si="0">B4-C4</f>
        <v>-2.0000000000000018E-2</v>
      </c>
      <c r="E4" s="28">
        <v>1.55276976875376</v>
      </c>
      <c r="F4" s="28">
        <f t="shared" ref="F4:F17" si="1">B4-E4</f>
        <v>-5.2769768753760049E-2</v>
      </c>
      <c r="G4" s="28">
        <v>1.49999999999999</v>
      </c>
      <c r="H4" s="28">
        <f>B4-G4</f>
        <v>9.9920072216264089E-15</v>
      </c>
      <c r="I4" s="43">
        <v>1.52</v>
      </c>
      <c r="J4" s="43">
        <f t="shared" ref="J4:J17" si="2">B4-I4</f>
        <v>-2.0000000000000018E-2</v>
      </c>
      <c r="K4" s="43">
        <v>1.52022698340767</v>
      </c>
      <c r="L4" s="43">
        <f t="shared" ref="L4:L17" si="3">B4-K4</f>
        <v>-2.0226983407670041E-2</v>
      </c>
      <c r="M4" s="43">
        <v>1.49999999999999</v>
      </c>
      <c r="N4" s="43">
        <f t="shared" ref="N4:N17" si="4">B4-M4</f>
        <v>9.9920072216264089E-15</v>
      </c>
      <c r="O4" s="52">
        <v>3.84962962962963</v>
      </c>
      <c r="P4" s="52">
        <f t="shared" ref="P4:P17" si="5">B4-O4</f>
        <v>-2.34962962962963</v>
      </c>
      <c r="Q4" s="52">
        <v>1.6716998767425999</v>
      </c>
      <c r="R4" s="52">
        <f t="shared" ref="R4:R17" si="6">B4-Q4</f>
        <v>-0.1716998767425999</v>
      </c>
      <c r="S4" s="52">
        <v>1.46923076923076</v>
      </c>
      <c r="T4" s="52">
        <f t="shared" ref="T4:T17" si="7">B4-S4</f>
        <v>3.0769230769239986E-2</v>
      </c>
      <c r="U4" s="22">
        <v>1.57111111111111</v>
      </c>
      <c r="V4" s="22">
        <f t="shared" ref="V4:V17" si="8">B4-U4</f>
        <v>-7.1111111111110015E-2</v>
      </c>
      <c r="W4" s="22">
        <v>1.5665938008702101</v>
      </c>
      <c r="X4" s="22">
        <f t="shared" ref="X4:X17" si="9">B4-W4</f>
        <v>-6.6593800870210051E-2</v>
      </c>
      <c r="Y4" s="22">
        <v>1.5999999999999901</v>
      </c>
      <c r="Z4" s="22">
        <f t="shared" ref="Z4:Z17" si="10">B4-Y4</f>
        <v>-9.9999999999990097E-2</v>
      </c>
      <c r="AA4" s="34">
        <v>1.6845932018524501</v>
      </c>
      <c r="AB4" s="34">
        <f t="shared" ref="AB4:AB17" si="11">B4-AA4</f>
        <v>-0.1845932018524501</v>
      </c>
      <c r="AC4" s="34">
        <v>1.46923076923076</v>
      </c>
      <c r="AD4" s="55">
        <f t="shared" ref="AD4:AD17" si="12">B4-AC4</f>
        <v>3.0769230769239986E-2</v>
      </c>
    </row>
    <row r="5" spans="1:30" x14ac:dyDescent="0.25">
      <c r="A5" s="3">
        <v>29</v>
      </c>
      <c r="B5" s="2">
        <v>1.4</v>
      </c>
      <c r="C5" s="28">
        <v>1.5</v>
      </c>
      <c r="D5" s="28">
        <f t="shared" si="0"/>
        <v>-0.10000000000000009</v>
      </c>
      <c r="E5" s="28">
        <v>1.4841095227648899</v>
      </c>
      <c r="F5" s="28">
        <f t="shared" si="1"/>
        <v>-8.4109522764890032E-2</v>
      </c>
      <c r="G5" s="28">
        <v>1.46</v>
      </c>
      <c r="H5" s="28">
        <f t="shared" ref="H4:H17" si="13">B5-G5</f>
        <v>-6.0000000000000053E-2</v>
      </c>
      <c r="I5" s="43">
        <v>1.5</v>
      </c>
      <c r="J5" s="43">
        <f t="shared" si="2"/>
        <v>-0.10000000000000009</v>
      </c>
      <c r="K5" s="43">
        <v>1.4680244624800001</v>
      </c>
      <c r="L5" s="43">
        <f t="shared" si="3"/>
        <v>-6.8024462480000158E-2</v>
      </c>
      <c r="M5" s="43">
        <v>1.46</v>
      </c>
      <c r="N5" s="43">
        <f t="shared" si="4"/>
        <v>-6.0000000000000053E-2</v>
      </c>
      <c r="O5" s="52">
        <v>3.84962962962963</v>
      </c>
      <c r="P5" s="52">
        <f t="shared" si="5"/>
        <v>-2.44962962962963</v>
      </c>
      <c r="Q5" s="52">
        <v>1.51536518807312</v>
      </c>
      <c r="R5" s="52">
        <f t="shared" si="6"/>
        <v>-0.11536518807312013</v>
      </c>
      <c r="S5" s="52">
        <v>1.4666666666666599</v>
      </c>
      <c r="T5" s="52">
        <f t="shared" si="7"/>
        <v>-6.6666666666659991E-2</v>
      </c>
      <c r="U5" s="22">
        <v>1.57111111111111</v>
      </c>
      <c r="V5" s="22">
        <f t="shared" si="8"/>
        <v>-0.1711111111111101</v>
      </c>
      <c r="W5" s="22">
        <v>1.44251662713397</v>
      </c>
      <c r="X5" s="22">
        <f t="shared" si="9"/>
        <v>-4.2516627133970086E-2</v>
      </c>
      <c r="Y5" s="22">
        <v>1.4666666666666599</v>
      </c>
      <c r="Z5" s="22">
        <f t="shared" si="10"/>
        <v>-6.6666666666659991E-2</v>
      </c>
      <c r="AA5" s="34">
        <v>1.57442654865886</v>
      </c>
      <c r="AB5" s="34">
        <f t="shared" si="11"/>
        <v>-0.17442654865886009</v>
      </c>
      <c r="AC5" s="34">
        <v>1.4666666666666599</v>
      </c>
      <c r="AD5" s="55">
        <f t="shared" si="12"/>
        <v>-6.6666666666659991E-2</v>
      </c>
    </row>
    <row r="6" spans="1:30" x14ac:dyDescent="0.25">
      <c r="A6" s="3">
        <v>30</v>
      </c>
      <c r="B6" s="2">
        <v>1.6</v>
      </c>
      <c r="C6" s="28">
        <v>1.43333333333333</v>
      </c>
      <c r="D6" s="28">
        <f t="shared" si="0"/>
        <v>0.16666666666667007</v>
      </c>
      <c r="E6" s="28">
        <v>1.4362753378970701</v>
      </c>
      <c r="F6" s="28">
        <f t="shared" si="1"/>
        <v>0.16372466210293002</v>
      </c>
      <c r="G6" s="28">
        <v>1.54</v>
      </c>
      <c r="H6" s="28">
        <f t="shared" si="13"/>
        <v>6.0000000000000053E-2</v>
      </c>
      <c r="I6" s="43">
        <v>1.43333333333333</v>
      </c>
      <c r="J6" s="43">
        <f t="shared" si="2"/>
        <v>0.16666666666667007</v>
      </c>
      <c r="K6" s="43">
        <v>1.4613144015014501</v>
      </c>
      <c r="L6" s="43">
        <f t="shared" si="3"/>
        <v>0.13868559849855</v>
      </c>
      <c r="M6" s="43">
        <v>1.54</v>
      </c>
      <c r="N6" s="43">
        <f t="shared" si="4"/>
        <v>6.0000000000000053E-2</v>
      </c>
      <c r="O6" s="52">
        <v>3.84962962962963</v>
      </c>
      <c r="P6" s="52">
        <f t="shared" si="5"/>
        <v>-2.2496296296296299</v>
      </c>
      <c r="Q6" s="52">
        <v>1.38596666804448</v>
      </c>
      <c r="R6" s="52">
        <f t="shared" si="6"/>
        <v>0.2140333319555201</v>
      </c>
      <c r="S6" s="52">
        <v>1.4615384615384599</v>
      </c>
      <c r="T6" s="52">
        <f t="shared" si="7"/>
        <v>0.13846153846154019</v>
      </c>
      <c r="U6" s="22">
        <v>1.57111111111111</v>
      </c>
      <c r="V6" s="22">
        <f t="shared" si="8"/>
        <v>2.8888888888890074E-2</v>
      </c>
      <c r="W6" s="22">
        <v>1.37586836064357</v>
      </c>
      <c r="X6" s="22">
        <f t="shared" si="9"/>
        <v>0.2241316393564301</v>
      </c>
      <c r="Y6" s="22">
        <v>1.4666666666666599</v>
      </c>
      <c r="Z6" s="22">
        <f t="shared" si="10"/>
        <v>0.13333333333334019</v>
      </c>
      <c r="AA6" s="34">
        <v>1.3858529965595701</v>
      </c>
      <c r="AB6" s="34">
        <f t="shared" si="11"/>
        <v>0.21414700344043003</v>
      </c>
      <c r="AC6" s="34">
        <v>1.4615384615384599</v>
      </c>
      <c r="AD6" s="55">
        <f t="shared" si="12"/>
        <v>0.13846153846154019</v>
      </c>
    </row>
    <row r="7" spans="1:30" x14ac:dyDescent="0.25">
      <c r="A7" s="3">
        <v>35</v>
      </c>
      <c r="B7" s="2">
        <v>1.5</v>
      </c>
      <c r="C7" s="28">
        <v>1.4750000000000001</v>
      </c>
      <c r="D7" s="28">
        <f t="shared" si="0"/>
        <v>2.4999999999999911E-2</v>
      </c>
      <c r="E7" s="28">
        <v>1.4364939559138299</v>
      </c>
      <c r="F7" s="28">
        <f t="shared" si="1"/>
        <v>6.350604408617011E-2</v>
      </c>
      <c r="G7" s="28">
        <v>1.5</v>
      </c>
      <c r="H7" s="28">
        <f t="shared" si="13"/>
        <v>0</v>
      </c>
      <c r="I7" s="43">
        <v>1.4750000000000001</v>
      </c>
      <c r="J7" s="43">
        <f t="shared" si="2"/>
        <v>2.4999999999999911E-2</v>
      </c>
      <c r="K7" s="43">
        <v>1.4643902197530501</v>
      </c>
      <c r="L7" s="43">
        <f t="shared" si="3"/>
        <v>3.560978024694994E-2</v>
      </c>
      <c r="M7" s="43">
        <v>1.5</v>
      </c>
      <c r="N7" s="43">
        <f t="shared" si="4"/>
        <v>0</v>
      </c>
      <c r="O7" s="52">
        <v>3.84962962962963</v>
      </c>
      <c r="P7" s="52">
        <f t="shared" si="5"/>
        <v>-2.34962962962963</v>
      </c>
      <c r="Q7" s="52">
        <v>1.35749331945181</v>
      </c>
      <c r="R7" s="52">
        <f t="shared" si="6"/>
        <v>0.14250668054819005</v>
      </c>
      <c r="S7" s="52">
        <v>1.5025641025640999</v>
      </c>
      <c r="T7" s="52">
        <f t="shared" si="7"/>
        <v>-2.5641025640998905E-3</v>
      </c>
      <c r="U7" s="22">
        <v>1.57111111111111</v>
      </c>
      <c r="V7" s="22">
        <f t="shared" si="8"/>
        <v>-7.1111111111110015E-2</v>
      </c>
      <c r="W7" s="22">
        <v>1.3406648976990401</v>
      </c>
      <c r="X7" s="22">
        <f t="shared" si="9"/>
        <v>0.15933510230095993</v>
      </c>
      <c r="Y7" s="22">
        <v>1.5</v>
      </c>
      <c r="Z7" s="22">
        <f t="shared" si="10"/>
        <v>0</v>
      </c>
      <c r="AA7" s="34">
        <v>1.39543490581714</v>
      </c>
      <c r="AB7" s="34">
        <f t="shared" si="11"/>
        <v>0.10456509418285997</v>
      </c>
      <c r="AC7" s="34">
        <v>1.5025641025640999</v>
      </c>
      <c r="AD7" s="55">
        <f t="shared" si="12"/>
        <v>-2.5641025640998905E-3</v>
      </c>
    </row>
    <row r="8" spans="1:30" x14ac:dyDescent="0.25">
      <c r="A8" s="3">
        <v>38</v>
      </c>
      <c r="B8" s="2">
        <v>1.5</v>
      </c>
      <c r="C8" s="28">
        <v>1.4750000000000001</v>
      </c>
      <c r="D8" s="28">
        <f t="shared" si="0"/>
        <v>2.4999999999999911E-2</v>
      </c>
      <c r="E8" s="28">
        <v>1.4364939559138299</v>
      </c>
      <c r="F8" s="28">
        <f t="shared" si="1"/>
        <v>6.350604408617011E-2</v>
      </c>
      <c r="G8" s="28">
        <v>1.5</v>
      </c>
      <c r="H8" s="28">
        <f t="shared" si="13"/>
        <v>0</v>
      </c>
      <c r="I8" s="43">
        <v>1.4750000000000001</v>
      </c>
      <c r="J8" s="43">
        <f t="shared" si="2"/>
        <v>2.4999999999999911E-2</v>
      </c>
      <c r="K8" s="43">
        <v>1.4643902197530501</v>
      </c>
      <c r="L8" s="43">
        <f t="shared" si="3"/>
        <v>3.560978024694994E-2</v>
      </c>
      <c r="M8" s="43">
        <v>1.5</v>
      </c>
      <c r="N8" s="43">
        <f t="shared" si="4"/>
        <v>0</v>
      </c>
      <c r="O8" s="52">
        <v>3.84962962962963</v>
      </c>
      <c r="P8" s="52">
        <f t="shared" si="5"/>
        <v>-2.34962962962963</v>
      </c>
      <c r="Q8" s="52">
        <v>1.35749331945181</v>
      </c>
      <c r="R8" s="52">
        <f t="shared" si="6"/>
        <v>0.14250668054819005</v>
      </c>
      <c r="S8" s="52">
        <v>1.5025641025640999</v>
      </c>
      <c r="T8" s="52">
        <f t="shared" si="7"/>
        <v>-2.5641025640998905E-3</v>
      </c>
      <c r="U8" s="22">
        <v>1.57111111111111</v>
      </c>
      <c r="V8" s="22">
        <f t="shared" si="8"/>
        <v>-7.1111111111110015E-2</v>
      </c>
      <c r="W8" s="22">
        <v>1.3406648976990401</v>
      </c>
      <c r="X8" s="22">
        <f t="shared" si="9"/>
        <v>0.15933510230095993</v>
      </c>
      <c r="Y8" s="22">
        <v>1.5</v>
      </c>
      <c r="Z8" s="22">
        <f t="shared" si="10"/>
        <v>0</v>
      </c>
      <c r="AA8" s="34">
        <v>1.39543490581714</v>
      </c>
      <c r="AB8" s="34">
        <f t="shared" si="11"/>
        <v>0.10456509418285997</v>
      </c>
      <c r="AC8" s="34">
        <v>1.5025641025640999</v>
      </c>
      <c r="AD8" s="55">
        <f t="shared" si="12"/>
        <v>-2.5641025640998905E-3</v>
      </c>
    </row>
    <row r="9" spans="1:30" x14ac:dyDescent="0.25">
      <c r="A9" s="3">
        <v>47</v>
      </c>
      <c r="B9" s="2">
        <v>1.6</v>
      </c>
      <c r="C9" s="28">
        <v>1.58</v>
      </c>
      <c r="D9" s="28">
        <f t="shared" si="0"/>
        <v>2.0000000000000018E-2</v>
      </c>
      <c r="E9" s="28">
        <v>1.5531244326007201</v>
      </c>
      <c r="F9" s="28">
        <f t="shared" si="1"/>
        <v>4.6875567399280005E-2</v>
      </c>
      <c r="G9" s="28">
        <v>1.53999999999999</v>
      </c>
      <c r="H9" s="28">
        <f t="shared" si="13"/>
        <v>6.0000000000010045E-2</v>
      </c>
      <c r="I9" s="43">
        <v>1.58</v>
      </c>
      <c r="J9" s="43">
        <f t="shared" si="2"/>
        <v>2.0000000000000018E-2</v>
      </c>
      <c r="K9" s="43">
        <v>1.5180777520711299</v>
      </c>
      <c r="L9" s="43">
        <f t="shared" si="3"/>
        <v>8.1922247928870151E-2</v>
      </c>
      <c r="M9" s="43">
        <v>1.53999999999999</v>
      </c>
      <c r="N9" s="43">
        <f t="shared" si="4"/>
        <v>6.0000000000010045E-2</v>
      </c>
      <c r="O9" s="52">
        <v>3.84962962962963</v>
      </c>
      <c r="P9" s="52">
        <f t="shared" si="5"/>
        <v>-2.2496296296296299</v>
      </c>
      <c r="Q9" s="52">
        <v>1.32081589107654</v>
      </c>
      <c r="R9" s="52">
        <f t="shared" si="6"/>
        <v>0.27918410892346013</v>
      </c>
      <c r="S9" s="52">
        <v>1.46923076923076</v>
      </c>
      <c r="T9" s="52">
        <f t="shared" si="7"/>
        <v>0.13076923076924007</v>
      </c>
      <c r="U9" s="22">
        <v>1.57111111111111</v>
      </c>
      <c r="V9" s="22">
        <f t="shared" si="8"/>
        <v>2.8888888888890074E-2</v>
      </c>
      <c r="W9" s="22">
        <v>1.3242108571001401</v>
      </c>
      <c r="X9" s="22">
        <f t="shared" si="9"/>
        <v>0.27578914289986001</v>
      </c>
      <c r="Y9" s="22">
        <v>1.5999999999999901</v>
      </c>
      <c r="Z9" s="22">
        <f t="shared" si="10"/>
        <v>9.9920072216264089E-15</v>
      </c>
      <c r="AA9" s="34">
        <v>1.33780717077571</v>
      </c>
      <c r="AB9" s="34">
        <f t="shared" si="11"/>
        <v>0.2621928292242901</v>
      </c>
      <c r="AC9" s="34">
        <v>1.46923076923076</v>
      </c>
      <c r="AD9" s="55">
        <f t="shared" si="12"/>
        <v>0.13076923076924007</v>
      </c>
    </row>
    <row r="10" spans="1:30" x14ac:dyDescent="0.25">
      <c r="A10" s="3">
        <v>48</v>
      </c>
      <c r="B10" s="2">
        <v>1.4</v>
      </c>
      <c r="C10" s="28">
        <v>1.4</v>
      </c>
      <c r="D10" s="28">
        <f t="shared" si="0"/>
        <v>0</v>
      </c>
      <c r="E10" s="28">
        <v>1.43646223366407</v>
      </c>
      <c r="F10" s="28">
        <f t="shared" si="1"/>
        <v>-3.6462233664070087E-2</v>
      </c>
      <c r="G10" s="28">
        <v>1.42</v>
      </c>
      <c r="H10" s="28">
        <f t="shared" si="13"/>
        <v>-2.0000000000000018E-2</v>
      </c>
      <c r="I10" s="43">
        <v>1.4</v>
      </c>
      <c r="J10" s="43">
        <f t="shared" si="2"/>
        <v>0</v>
      </c>
      <c r="K10" s="43">
        <v>1.4595620673575</v>
      </c>
      <c r="L10" s="43">
        <f t="shared" si="3"/>
        <v>-5.9562067357500137E-2</v>
      </c>
      <c r="M10" s="43">
        <v>1.42</v>
      </c>
      <c r="N10" s="43">
        <f t="shared" si="4"/>
        <v>-2.0000000000000018E-2</v>
      </c>
      <c r="O10" s="52">
        <v>3.84962962962963</v>
      </c>
      <c r="P10" s="52">
        <f t="shared" si="5"/>
        <v>-2.44962962962963</v>
      </c>
      <c r="Q10" s="52">
        <v>1.34646368804115</v>
      </c>
      <c r="R10" s="52">
        <f t="shared" si="6"/>
        <v>5.3536311958849891E-2</v>
      </c>
      <c r="S10" s="52">
        <v>1.4615384615384599</v>
      </c>
      <c r="T10" s="52">
        <f t="shared" si="7"/>
        <v>-6.1538461538459988E-2</v>
      </c>
      <c r="U10" s="22">
        <v>1.57111111111111</v>
      </c>
      <c r="V10" s="22">
        <f t="shared" si="8"/>
        <v>-0.1711111111111101</v>
      </c>
      <c r="W10" s="22">
        <v>1.35293904138558</v>
      </c>
      <c r="X10" s="22">
        <f t="shared" si="9"/>
        <v>4.7060958614419945E-2</v>
      </c>
      <c r="Y10" s="22">
        <v>1.36666666666666</v>
      </c>
      <c r="Z10" s="22">
        <f t="shared" si="10"/>
        <v>3.3333333333339876E-2</v>
      </c>
      <c r="AA10" s="34">
        <v>1.33316921045135</v>
      </c>
      <c r="AB10" s="34">
        <f t="shared" si="11"/>
        <v>6.683078954864996E-2</v>
      </c>
      <c r="AC10" s="34">
        <v>1.4615384615384599</v>
      </c>
      <c r="AD10" s="55">
        <f t="shared" si="12"/>
        <v>-6.1538461538459988E-2</v>
      </c>
    </row>
    <row r="11" spans="1:30" x14ac:dyDescent="0.25">
      <c r="A11" s="3">
        <v>56</v>
      </c>
      <c r="B11" s="2">
        <v>4.5</v>
      </c>
      <c r="C11" s="28">
        <v>4.0041666666666602</v>
      </c>
      <c r="D11" s="28">
        <f t="shared" si="0"/>
        <v>0.49583333333333979</v>
      </c>
      <c r="E11" s="28">
        <v>4.3506718305821401</v>
      </c>
      <c r="F11" s="28">
        <f t="shared" si="1"/>
        <v>0.14932816941785987</v>
      </c>
      <c r="G11" s="28">
        <v>4.1199999999999903</v>
      </c>
      <c r="H11" s="28">
        <f t="shared" si="13"/>
        <v>0.38000000000000966</v>
      </c>
      <c r="I11" s="43">
        <v>4.0041666666666602</v>
      </c>
      <c r="J11" s="43">
        <f t="shared" si="2"/>
        <v>0.49583333333333979</v>
      </c>
      <c r="K11" s="43">
        <v>4.3518179505655796</v>
      </c>
      <c r="L11" s="43">
        <f t="shared" si="3"/>
        <v>0.14818204943442037</v>
      </c>
      <c r="M11" s="43">
        <v>4.1199999999999903</v>
      </c>
      <c r="N11" s="43">
        <f t="shared" si="4"/>
        <v>0.38000000000000966</v>
      </c>
      <c r="O11" s="52">
        <v>3.84962962962963</v>
      </c>
      <c r="P11" s="52">
        <f t="shared" si="5"/>
        <v>0.65037037037037004</v>
      </c>
      <c r="Q11" s="52">
        <v>4.1566347719241898</v>
      </c>
      <c r="R11" s="52">
        <f t="shared" si="6"/>
        <v>0.34336522807581016</v>
      </c>
      <c r="S11" s="52">
        <v>4.4410256410256403</v>
      </c>
      <c r="T11" s="52">
        <f t="shared" si="7"/>
        <v>5.8974358974359653E-2</v>
      </c>
      <c r="U11" s="22">
        <v>4.9888888888888898</v>
      </c>
      <c r="V11" s="22">
        <f t="shared" si="8"/>
        <v>-0.48888888888888982</v>
      </c>
      <c r="W11" s="22">
        <v>4.4170539521809999</v>
      </c>
      <c r="X11" s="22">
        <f t="shared" si="9"/>
        <v>8.2946047819000057E-2</v>
      </c>
      <c r="Y11" s="22">
        <v>4.1666666666666599</v>
      </c>
      <c r="Z11" s="22">
        <f t="shared" si="10"/>
        <v>0.33333333333334014</v>
      </c>
      <c r="AA11" s="34">
        <v>4.1483213297503898</v>
      </c>
      <c r="AB11" s="34">
        <f t="shared" si="11"/>
        <v>0.35167867024961019</v>
      </c>
      <c r="AC11" s="34">
        <v>4.4410256410256403</v>
      </c>
      <c r="AD11" s="55">
        <f t="shared" si="12"/>
        <v>5.8974358974359653E-2</v>
      </c>
    </row>
    <row r="12" spans="1:30" x14ac:dyDescent="0.25">
      <c r="A12" s="3">
        <v>61</v>
      </c>
      <c r="B12" s="2">
        <v>3.5</v>
      </c>
      <c r="C12" s="28">
        <v>4.0041666666666602</v>
      </c>
      <c r="D12" s="28">
        <f t="shared" si="0"/>
        <v>-0.50416666666666021</v>
      </c>
      <c r="E12" s="28">
        <v>3.4806812537414098</v>
      </c>
      <c r="F12" s="28">
        <f t="shared" si="1"/>
        <v>1.9318746258590203E-2</v>
      </c>
      <c r="G12" s="28">
        <v>3.42</v>
      </c>
      <c r="H12" s="28">
        <f t="shared" si="13"/>
        <v>8.0000000000000071E-2</v>
      </c>
      <c r="I12" s="43">
        <v>4.0041666666666602</v>
      </c>
      <c r="J12" s="43">
        <f t="shared" si="2"/>
        <v>-0.50416666666666021</v>
      </c>
      <c r="K12" s="43">
        <v>3.4729713571189098</v>
      </c>
      <c r="L12" s="43">
        <f t="shared" si="3"/>
        <v>2.7028642881090192E-2</v>
      </c>
      <c r="M12" s="43">
        <v>3.42</v>
      </c>
      <c r="N12" s="43">
        <f t="shared" si="4"/>
        <v>8.0000000000000071E-2</v>
      </c>
      <c r="O12" s="52">
        <v>3.84962962962963</v>
      </c>
      <c r="P12" s="52">
        <f t="shared" si="5"/>
        <v>-0.34962962962962996</v>
      </c>
      <c r="Q12" s="52">
        <v>3.51530789525426</v>
      </c>
      <c r="R12" s="52">
        <f t="shared" si="6"/>
        <v>-1.5307895254260018E-2</v>
      </c>
      <c r="S12" s="52">
        <v>3.3692307692307599</v>
      </c>
      <c r="T12" s="52">
        <f t="shared" si="7"/>
        <v>0.13076923076924007</v>
      </c>
      <c r="U12" s="22">
        <v>1.57111111111111</v>
      </c>
      <c r="V12" s="22">
        <f t="shared" si="8"/>
        <v>1.92888888888889</v>
      </c>
      <c r="W12" s="22">
        <v>3.3005748373895498</v>
      </c>
      <c r="X12" s="22">
        <f t="shared" si="9"/>
        <v>0.19942516261045018</v>
      </c>
      <c r="Y12" s="22">
        <v>3.19999999999999</v>
      </c>
      <c r="Z12" s="22">
        <f t="shared" si="10"/>
        <v>0.30000000000001004</v>
      </c>
      <c r="AA12" s="34">
        <v>3.5150339694045298</v>
      </c>
      <c r="AB12" s="34">
        <f t="shared" si="11"/>
        <v>-1.5033969404529834E-2</v>
      </c>
      <c r="AC12" s="34">
        <v>3.3692307692307599</v>
      </c>
      <c r="AD12" s="55">
        <f t="shared" si="12"/>
        <v>0.13076923076924007</v>
      </c>
    </row>
    <row r="13" spans="1:30" x14ac:dyDescent="0.25">
      <c r="A13" s="3">
        <v>65</v>
      </c>
      <c r="B13" s="2">
        <v>3.6</v>
      </c>
      <c r="C13" s="28">
        <v>4.0041666666666602</v>
      </c>
      <c r="D13" s="28">
        <f t="shared" si="0"/>
        <v>-0.40416666666666012</v>
      </c>
      <c r="E13" s="28">
        <v>4.2682614535018901</v>
      </c>
      <c r="F13" s="28">
        <f t="shared" si="1"/>
        <v>-0.66826145350189003</v>
      </c>
      <c r="G13" s="28">
        <v>4.16</v>
      </c>
      <c r="H13" s="28">
        <f t="shared" si="13"/>
        <v>-0.56000000000000005</v>
      </c>
      <c r="I13" s="43">
        <v>4.0041666666666602</v>
      </c>
      <c r="J13" s="43">
        <f t="shared" si="2"/>
        <v>-0.40416666666666012</v>
      </c>
      <c r="K13" s="43">
        <v>4.2710001816806704</v>
      </c>
      <c r="L13" s="43">
        <f t="shared" si="3"/>
        <v>-0.67100018168067033</v>
      </c>
      <c r="M13" s="43">
        <v>4.16</v>
      </c>
      <c r="N13" s="43">
        <f t="shared" si="4"/>
        <v>-0.56000000000000005</v>
      </c>
      <c r="O13" s="52">
        <v>3.84962962962963</v>
      </c>
      <c r="P13" s="52">
        <f t="shared" si="5"/>
        <v>-0.24962962962962987</v>
      </c>
      <c r="Q13" s="52">
        <v>4.0491722815225497</v>
      </c>
      <c r="R13" s="52">
        <f t="shared" si="6"/>
        <v>-0.44917228152254962</v>
      </c>
      <c r="S13" s="52">
        <v>4.3794871794871799</v>
      </c>
      <c r="T13" s="52">
        <f t="shared" si="7"/>
        <v>-0.77948717948717983</v>
      </c>
      <c r="U13" s="22">
        <v>4.9888888888888898</v>
      </c>
      <c r="V13" s="22">
        <f t="shared" si="8"/>
        <v>-1.3888888888888897</v>
      </c>
      <c r="W13" s="22">
        <v>4.37510591915514</v>
      </c>
      <c r="X13" s="22">
        <f t="shared" si="9"/>
        <v>-0.77510591915513993</v>
      </c>
      <c r="Y13" s="22">
        <v>4.1333333333333302</v>
      </c>
      <c r="Z13" s="22">
        <f t="shared" si="10"/>
        <v>-0.53333333333333011</v>
      </c>
      <c r="AA13" s="34">
        <v>4.0299147933481301</v>
      </c>
      <c r="AB13" s="34">
        <f t="shared" si="11"/>
        <v>-0.42991479334812999</v>
      </c>
      <c r="AC13" s="34">
        <v>4.3794871794871799</v>
      </c>
      <c r="AD13" s="55">
        <f t="shared" si="12"/>
        <v>-0.77948717948717983</v>
      </c>
    </row>
    <row r="14" spans="1:30" x14ac:dyDescent="0.25">
      <c r="A14" s="3">
        <v>121</v>
      </c>
      <c r="B14" s="2">
        <v>5.7</v>
      </c>
      <c r="C14" s="28">
        <v>5.7133333333333303</v>
      </c>
      <c r="D14" s="28">
        <f t="shared" si="0"/>
        <v>-1.3333333333330089E-2</v>
      </c>
      <c r="E14" s="28">
        <v>5.8005437719830297</v>
      </c>
      <c r="F14" s="28">
        <f t="shared" si="1"/>
        <v>-0.10054377198302955</v>
      </c>
      <c r="G14" s="28">
        <v>5.4399999999999897</v>
      </c>
      <c r="H14" s="28">
        <f t="shared" si="13"/>
        <v>0.26000000000001044</v>
      </c>
      <c r="I14" s="43">
        <v>5.7133333333333303</v>
      </c>
      <c r="J14" s="43">
        <f t="shared" si="2"/>
        <v>-1.3333333333330089E-2</v>
      </c>
      <c r="K14" s="43">
        <v>5.7989487839229596</v>
      </c>
      <c r="L14" s="43">
        <f t="shared" si="3"/>
        <v>-9.8948783922959471E-2</v>
      </c>
      <c r="M14" s="43">
        <v>5.4399999999999897</v>
      </c>
      <c r="N14" s="43">
        <f t="shared" si="4"/>
        <v>0.26000000000001044</v>
      </c>
      <c r="O14" s="52">
        <v>3.84962962962963</v>
      </c>
      <c r="P14" s="52">
        <f t="shared" si="5"/>
        <v>1.8503703703703702</v>
      </c>
      <c r="Q14" s="52">
        <v>5.70283127513291</v>
      </c>
      <c r="R14" s="52">
        <f t="shared" si="6"/>
        <v>-2.8312751329098163E-3</v>
      </c>
      <c r="S14" s="52">
        <v>5.5</v>
      </c>
      <c r="T14" s="52">
        <f t="shared" si="7"/>
        <v>0.20000000000000018</v>
      </c>
      <c r="U14" s="22">
        <v>4.9888888888888898</v>
      </c>
      <c r="V14" s="22">
        <f t="shared" si="8"/>
        <v>0.71111111111111036</v>
      </c>
      <c r="W14" s="22">
        <v>5.7490722316078902</v>
      </c>
      <c r="X14" s="22">
        <f t="shared" si="9"/>
        <v>-4.9072231607889982E-2</v>
      </c>
      <c r="Y14" s="22">
        <v>5.4666666666666597</v>
      </c>
      <c r="Z14" s="22">
        <f t="shared" si="10"/>
        <v>0.2333333333333405</v>
      </c>
      <c r="AA14" s="34">
        <v>5.7041359234572298</v>
      </c>
      <c r="AB14" s="34">
        <f t="shared" si="11"/>
        <v>-4.1359234572295733E-3</v>
      </c>
      <c r="AC14" s="34">
        <v>5.5</v>
      </c>
      <c r="AD14" s="55">
        <f t="shared" si="12"/>
        <v>0.20000000000000018</v>
      </c>
    </row>
    <row r="15" spans="1:30" x14ac:dyDescent="0.25">
      <c r="A15" s="3">
        <v>124</v>
      </c>
      <c r="B15" s="2">
        <v>4.9000000000000004</v>
      </c>
      <c r="C15" s="28">
        <v>4.8999999999999897</v>
      </c>
      <c r="D15" s="28">
        <f t="shared" si="0"/>
        <v>1.0658141036401503E-14</v>
      </c>
      <c r="E15" s="28">
        <v>5.2358989343152</v>
      </c>
      <c r="F15" s="28">
        <f t="shared" si="1"/>
        <v>-0.33589893431519968</v>
      </c>
      <c r="G15" s="28">
        <v>4.96</v>
      </c>
      <c r="H15" s="28">
        <f t="shared" si="13"/>
        <v>-5.9999999999999609E-2</v>
      </c>
      <c r="I15" s="43">
        <v>4.8999999999999897</v>
      </c>
      <c r="J15" s="43">
        <f t="shared" si="2"/>
        <v>1.0658141036401503E-14</v>
      </c>
      <c r="K15" s="43">
        <v>5.2440307804125101</v>
      </c>
      <c r="L15" s="43">
        <f t="shared" si="3"/>
        <v>-0.34403078041250978</v>
      </c>
      <c r="M15" s="43">
        <v>4.96</v>
      </c>
      <c r="N15" s="43">
        <f t="shared" si="4"/>
        <v>-5.9999999999999609E-2</v>
      </c>
      <c r="O15" s="52">
        <v>3.84962962962963</v>
      </c>
      <c r="P15" s="52">
        <f t="shared" si="5"/>
        <v>1.0503703703703704</v>
      </c>
      <c r="Q15" s="52">
        <v>5.1332948435681001</v>
      </c>
      <c r="R15" s="52">
        <f t="shared" si="6"/>
        <v>-0.23329484356809971</v>
      </c>
      <c r="S15" s="52">
        <v>4.9282051282051196</v>
      </c>
      <c r="T15" s="52">
        <f t="shared" si="7"/>
        <v>-2.8205128205119223E-2</v>
      </c>
      <c r="U15" s="22">
        <v>4.9888888888888898</v>
      </c>
      <c r="V15" s="22">
        <f t="shared" si="8"/>
        <v>-8.8888888888889461E-2</v>
      </c>
      <c r="W15" s="22">
        <v>5.1184904450213002</v>
      </c>
      <c r="X15" s="22">
        <f t="shared" si="9"/>
        <v>-0.21849044502129988</v>
      </c>
      <c r="Y15" s="22">
        <v>5.3333333333333304</v>
      </c>
      <c r="Z15" s="22">
        <f t="shared" si="10"/>
        <v>-0.43333333333333002</v>
      </c>
      <c r="AA15" s="34">
        <v>5.1446527308460999</v>
      </c>
      <c r="AB15" s="34">
        <f t="shared" si="11"/>
        <v>-0.24465273084609951</v>
      </c>
      <c r="AC15" s="34">
        <v>4.9282051282051196</v>
      </c>
      <c r="AD15" s="55">
        <f t="shared" si="12"/>
        <v>-2.8205128205119223E-2</v>
      </c>
    </row>
    <row r="16" spans="1:30" x14ac:dyDescent="0.25">
      <c r="A16" s="3">
        <v>127</v>
      </c>
      <c r="B16" s="2">
        <v>4.8</v>
      </c>
      <c r="C16" s="28">
        <v>4.8999999999999897</v>
      </c>
      <c r="D16" s="28">
        <f t="shared" si="0"/>
        <v>-9.9999999999989875E-2</v>
      </c>
      <c r="E16" s="28">
        <v>5.18476922399286</v>
      </c>
      <c r="F16" s="28">
        <f t="shared" si="1"/>
        <v>-0.38476922399286018</v>
      </c>
      <c r="G16" s="28">
        <v>5</v>
      </c>
      <c r="H16" s="28">
        <f t="shared" si="13"/>
        <v>-0.20000000000000018</v>
      </c>
      <c r="I16" s="43">
        <v>4.8999999999999897</v>
      </c>
      <c r="J16" s="43">
        <f t="shared" si="2"/>
        <v>-9.9999999999989875E-2</v>
      </c>
      <c r="K16" s="43">
        <v>5.1903541729973002</v>
      </c>
      <c r="L16" s="43">
        <f t="shared" si="3"/>
        <v>-0.39035417299730035</v>
      </c>
      <c r="M16" s="43">
        <v>5</v>
      </c>
      <c r="N16" s="43">
        <f t="shared" si="4"/>
        <v>-0.20000000000000018</v>
      </c>
      <c r="O16" s="52">
        <v>3.84962962962963</v>
      </c>
      <c r="P16" s="52">
        <f t="shared" si="5"/>
        <v>0.95037037037036987</v>
      </c>
      <c r="Q16" s="52">
        <v>5.0491904762080804</v>
      </c>
      <c r="R16" s="52">
        <f t="shared" si="6"/>
        <v>-0.24919047620808055</v>
      </c>
      <c r="S16" s="52">
        <v>4.9205128205128199</v>
      </c>
      <c r="T16" s="52">
        <f t="shared" si="7"/>
        <v>-0.12051282051282008</v>
      </c>
      <c r="U16" s="22">
        <v>4.9888888888888898</v>
      </c>
      <c r="V16" s="22">
        <f t="shared" si="8"/>
        <v>-0.18888888888888999</v>
      </c>
      <c r="W16" s="22">
        <v>5.0468127969751997</v>
      </c>
      <c r="X16" s="22">
        <f t="shared" si="9"/>
        <v>-0.24681279697519987</v>
      </c>
      <c r="Y16" s="22">
        <v>5.2666666666666604</v>
      </c>
      <c r="Z16" s="22">
        <f t="shared" si="10"/>
        <v>-0.46666666666666057</v>
      </c>
      <c r="AA16" s="34">
        <v>5.0594204404831302</v>
      </c>
      <c r="AB16" s="34">
        <f t="shared" si="11"/>
        <v>-0.2594204404831304</v>
      </c>
      <c r="AC16" s="34">
        <v>4.9205128205128199</v>
      </c>
      <c r="AD16" s="55">
        <f t="shared" si="12"/>
        <v>-0.12051282051282008</v>
      </c>
    </row>
    <row r="17" spans="1:30" x14ac:dyDescent="0.25">
      <c r="A17" s="3">
        <v>147</v>
      </c>
      <c r="B17" s="2">
        <v>5</v>
      </c>
      <c r="C17" s="28">
        <v>4.8999999999999897</v>
      </c>
      <c r="D17" s="28">
        <f t="shared" si="0"/>
        <v>0.1000000000000103</v>
      </c>
      <c r="E17" s="28">
        <v>5.3314566270751698</v>
      </c>
      <c r="F17" s="28">
        <f t="shared" si="1"/>
        <v>-0.33145662707516976</v>
      </c>
      <c r="G17" s="28">
        <v>4.9400000000000004</v>
      </c>
      <c r="H17" s="28">
        <f t="shared" si="13"/>
        <v>5.9999999999999609E-2</v>
      </c>
      <c r="I17" s="43">
        <v>4.8999999999999897</v>
      </c>
      <c r="J17" s="43">
        <f t="shared" si="2"/>
        <v>0.1000000000000103</v>
      </c>
      <c r="K17" s="43">
        <v>5.3494369228451797</v>
      </c>
      <c r="L17" s="43">
        <f t="shared" si="3"/>
        <v>-0.34943692284517969</v>
      </c>
      <c r="M17" s="43">
        <v>4.9400000000000004</v>
      </c>
      <c r="N17" s="43">
        <f t="shared" si="4"/>
        <v>5.9999999999999609E-2</v>
      </c>
      <c r="O17" s="52">
        <v>3.84962962962963</v>
      </c>
      <c r="P17" s="52">
        <f t="shared" si="5"/>
        <v>1.15037037037037</v>
      </c>
      <c r="Q17" s="52">
        <v>5.2458493302177303</v>
      </c>
      <c r="R17" s="52">
        <f t="shared" si="6"/>
        <v>-0.24584933021773026</v>
      </c>
      <c r="S17" s="52">
        <v>4.9794871794871796</v>
      </c>
      <c r="T17" s="52">
        <f t="shared" si="7"/>
        <v>2.051282051282044E-2</v>
      </c>
      <c r="U17" s="22">
        <v>4.9888888888888898</v>
      </c>
      <c r="V17" s="22">
        <f t="shared" si="8"/>
        <v>1.1111111111110183E-2</v>
      </c>
      <c r="W17" s="22">
        <v>5.2286748079237597</v>
      </c>
      <c r="X17" s="22">
        <f t="shared" si="9"/>
        <v>-0.22867480792375972</v>
      </c>
      <c r="Y17" s="22">
        <v>5.2666666666666604</v>
      </c>
      <c r="Z17" s="22">
        <f t="shared" si="10"/>
        <v>-0.26666666666666039</v>
      </c>
      <c r="AA17" s="34">
        <v>5.2689018518171897</v>
      </c>
      <c r="AB17" s="34">
        <f t="shared" si="11"/>
        <v>-0.26890185181718973</v>
      </c>
      <c r="AC17" s="34">
        <v>4.9794871794871796</v>
      </c>
      <c r="AD17" s="55">
        <f t="shared" si="12"/>
        <v>2.051282051282044E-2</v>
      </c>
    </row>
    <row r="18" spans="1:30" ht="15.75" thickBot="1" x14ac:dyDescent="0.3">
      <c r="A18" s="57" t="s">
        <v>37</v>
      </c>
      <c r="B18" s="4"/>
      <c r="C18" s="25"/>
      <c r="D18" s="29">
        <f>(SUM(D3:D17)^2)</f>
        <v>3.2614640022654622E-2</v>
      </c>
      <c r="E18" s="25"/>
      <c r="F18" s="29">
        <f>(SUM(F3:F17)^2)</f>
        <v>1.7517365148021669</v>
      </c>
      <c r="G18" s="25"/>
      <c r="H18" s="29">
        <f>(SUM(H3:H17)^2)</f>
        <v>1.0000000000008011E-2</v>
      </c>
      <c r="I18" s="40"/>
      <c r="J18" s="44">
        <f>(SUM(J3:J17)^2)</f>
        <v>3.2614640022654622E-2</v>
      </c>
      <c r="K18" s="40"/>
      <c r="L18" s="44">
        <f>(SUM(L3:L17)^2)</f>
        <v>1.9475675853032033</v>
      </c>
      <c r="M18" s="40"/>
      <c r="N18" s="44">
        <f>(SUM(N3:N17)^2)</f>
        <v>1.0000000000008011E-2</v>
      </c>
      <c r="O18" s="49"/>
      <c r="P18" s="53">
        <f>(SUM(P3:P17)^2)</f>
        <v>186.17086419753099</v>
      </c>
      <c r="Q18" s="49"/>
      <c r="R18" s="53">
        <f>(SUM(R3:R17)^2)</f>
        <v>3.5172683272522206E-3</v>
      </c>
      <c r="S18" s="49"/>
      <c r="T18" s="53">
        <f>(SUM(T3:T17)^2)</f>
        <v>4.5292570677162775E-2</v>
      </c>
      <c r="U18" s="19"/>
      <c r="V18" s="23">
        <f>(SUM(V3:V17)^2)</f>
        <v>7.1111111111136897E-4</v>
      </c>
      <c r="W18" s="19"/>
      <c r="X18" s="23">
        <f>(SUM(X3:X17)^2)</f>
        <v>5.2715344303198325E-2</v>
      </c>
      <c r="Y18" s="19"/>
      <c r="Z18" s="23">
        <f>(SUM(Z3:Z17)^2)</f>
        <v>0.63999999999985657</v>
      </c>
      <c r="AA18" s="31"/>
      <c r="AB18" s="35">
        <f>(SUM(AB3:AB17)^2)</f>
        <v>5.3040048808149075E-2</v>
      </c>
      <c r="AC18" s="31"/>
      <c r="AD18" s="56">
        <f>(SUM(AD3:AD17)^2)</f>
        <v>4.5292570677162775E-2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" sqref="B1:B15"/>
    </sheetView>
  </sheetViews>
  <sheetFormatPr defaultRowHeight="15" x14ac:dyDescent="0.25"/>
  <cols>
    <col min="2" max="2" width="21.140625" style="1" bestFit="1" customWidth="1"/>
  </cols>
  <sheetData>
    <row r="1" spans="1:2" x14ac:dyDescent="0.25">
      <c r="A1" t="s">
        <v>0</v>
      </c>
      <c r="B1" s="1">
        <v>1.4615384615384599</v>
      </c>
    </row>
    <row r="2" spans="1:2" x14ac:dyDescent="0.25">
      <c r="A2" t="s">
        <v>1</v>
      </c>
      <c r="B2" s="1">
        <v>1.46923076923076</v>
      </c>
    </row>
    <row r="3" spans="1:2" x14ac:dyDescent="0.25">
      <c r="A3" t="s">
        <v>2</v>
      </c>
      <c r="B3" s="1">
        <v>1.4666666666666599</v>
      </c>
    </row>
    <row r="4" spans="1:2" x14ac:dyDescent="0.25">
      <c r="A4" t="s">
        <v>3</v>
      </c>
      <c r="B4" s="1">
        <v>1.4615384615384599</v>
      </c>
    </row>
    <row r="5" spans="1:2" x14ac:dyDescent="0.25">
      <c r="A5" t="s">
        <v>4</v>
      </c>
      <c r="B5" s="1">
        <v>1.5025641025640999</v>
      </c>
    </row>
    <row r="6" spans="1:2" x14ac:dyDescent="0.25">
      <c r="A6" t="s">
        <v>5</v>
      </c>
      <c r="B6" s="1">
        <v>1.5025641025640999</v>
      </c>
    </row>
    <row r="7" spans="1:2" x14ac:dyDescent="0.25">
      <c r="A7" t="s">
        <v>6</v>
      </c>
      <c r="B7" s="1">
        <v>1.46923076923076</v>
      </c>
    </row>
    <row r="8" spans="1:2" x14ac:dyDescent="0.25">
      <c r="A8" t="s">
        <v>7</v>
      </c>
      <c r="B8" s="1">
        <v>1.4615384615384599</v>
      </c>
    </row>
    <row r="9" spans="1:2" x14ac:dyDescent="0.25">
      <c r="A9" t="s">
        <v>8</v>
      </c>
      <c r="B9" s="1">
        <v>4.4410256410256403</v>
      </c>
    </row>
    <row r="10" spans="1:2" x14ac:dyDescent="0.25">
      <c r="A10" t="s">
        <v>9</v>
      </c>
      <c r="B10" s="1">
        <v>3.3692307692307599</v>
      </c>
    </row>
    <row r="11" spans="1:2" x14ac:dyDescent="0.25">
      <c r="A11" t="s">
        <v>10</v>
      </c>
      <c r="B11" s="1">
        <v>4.3794871794871799</v>
      </c>
    </row>
    <row r="12" spans="1:2" x14ac:dyDescent="0.25">
      <c r="A12" t="s">
        <v>11</v>
      </c>
      <c r="B12" s="1">
        <v>5.5</v>
      </c>
    </row>
    <row r="13" spans="1:2" x14ac:dyDescent="0.25">
      <c r="A13" t="s">
        <v>12</v>
      </c>
      <c r="B13" s="1">
        <v>4.9282051282051196</v>
      </c>
    </row>
    <row r="14" spans="1:2" x14ac:dyDescent="0.25">
      <c r="A14" t="s">
        <v>13</v>
      </c>
      <c r="B14" s="1">
        <v>4.9205128205128199</v>
      </c>
    </row>
    <row r="15" spans="1:2" x14ac:dyDescent="0.25">
      <c r="A15" t="s">
        <v>14</v>
      </c>
      <c r="B15" s="1">
        <v>4.9794871794871796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iris_mcar_petallength_10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rtavaresadm</dc:creator>
  <cp:lastModifiedBy>rtavaresadm</cp:lastModifiedBy>
  <dcterms:created xsi:type="dcterms:W3CDTF">2017-07-17T13:38:12Z</dcterms:created>
  <dcterms:modified xsi:type="dcterms:W3CDTF">2017-07-17T17:13:56Z</dcterms:modified>
</cp:coreProperties>
</file>