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MM\ArcTools\CN_Tools\CN_Tools\Reference\"/>
    </mc:Choice>
  </mc:AlternateContent>
  <bookViews>
    <workbookView xWindow="165" yWindow="465" windowWidth="23805" windowHeight="11175" activeTab="3"/>
  </bookViews>
  <sheets>
    <sheet name="definitions" sheetId="8" r:id="rId1"/>
    <sheet name="CAD_SDS" sheetId="7" r:id="rId2"/>
    <sheet name="2.6" sheetId="9" r:id="rId3"/>
    <sheet name="3.02" sheetId="10" r:id="rId4"/>
  </sheets>
  <definedNames>
    <definedName name="_xlnm.Database">#REF!</definedName>
    <definedName name="_xlnm.Print_Area" localSheetId="1">CAD_SDS!$A$2:$X$237</definedName>
    <definedName name="_xlnm.Print_Titles" localSheetId="1">CAD_SDS!$2:$2</definedName>
  </definedNames>
  <calcPr calcId="152511"/>
</workbook>
</file>

<file path=xl/calcChain.xml><?xml version="1.0" encoding="utf-8"?>
<calcChain xmlns="http://schemas.openxmlformats.org/spreadsheetml/2006/main">
  <c r="H82" i="9" l="1"/>
  <c r="U82" i="9" s="1"/>
  <c r="W82" i="9" s="1"/>
  <c r="H81" i="9"/>
  <c r="N81" i="9" s="1"/>
  <c r="P81" i="9" s="1"/>
  <c r="H80" i="9"/>
  <c r="N80" i="9" s="1"/>
  <c r="P80" i="9" s="1"/>
  <c r="H79" i="9"/>
  <c r="U79" i="9" s="1"/>
  <c r="W79" i="9" s="1"/>
  <c r="H78" i="9"/>
  <c r="U78" i="9" s="1"/>
  <c r="W78" i="9" s="1"/>
  <c r="H77" i="9"/>
  <c r="U77" i="9" s="1"/>
  <c r="W77" i="9" s="1"/>
  <c r="H76" i="9"/>
  <c r="H75" i="9"/>
  <c r="U75" i="9" s="1"/>
  <c r="W75" i="9" s="1"/>
  <c r="H74" i="9"/>
  <c r="U74" i="9" s="1"/>
  <c r="W74" i="9" s="1"/>
  <c r="H73" i="9"/>
  <c r="U73" i="9" s="1"/>
  <c r="W73" i="9" s="1"/>
  <c r="H72" i="9"/>
  <c r="H71" i="9"/>
  <c r="U71" i="9" s="1"/>
  <c r="W71" i="9" s="1"/>
  <c r="H70" i="9"/>
  <c r="U70" i="9" s="1"/>
  <c r="W70" i="9" s="1"/>
  <c r="H69" i="9"/>
  <c r="U69" i="9" s="1"/>
  <c r="W69" i="9" s="1"/>
  <c r="H68" i="9"/>
  <c r="H67" i="9"/>
  <c r="U67" i="9" s="1"/>
  <c r="W67" i="9" s="1"/>
  <c r="H66" i="9"/>
  <c r="U66" i="9" s="1"/>
  <c r="W66" i="9" s="1"/>
  <c r="H65" i="9"/>
  <c r="U65" i="9" s="1"/>
  <c r="W65" i="9" s="1"/>
  <c r="H64" i="9"/>
  <c r="H63" i="9"/>
  <c r="U63" i="9" s="1"/>
  <c r="W63" i="9" s="1"/>
  <c r="H62" i="9"/>
  <c r="U62" i="9" s="1"/>
  <c r="W62" i="9" s="1"/>
  <c r="H61" i="9"/>
  <c r="U61" i="9" s="1"/>
  <c r="W61" i="9" s="1"/>
  <c r="H60" i="9"/>
  <c r="H59" i="9"/>
  <c r="U59" i="9" s="1"/>
  <c r="W59" i="9" s="1"/>
  <c r="H58" i="9"/>
  <c r="U58" i="9" s="1"/>
  <c r="W58" i="9" s="1"/>
  <c r="H57" i="9"/>
  <c r="U57" i="9" s="1"/>
  <c r="W57" i="9" s="1"/>
  <c r="H56" i="9"/>
  <c r="H55" i="9"/>
  <c r="U55" i="9" s="1"/>
  <c r="W55" i="9" s="1"/>
  <c r="H54" i="9"/>
  <c r="U54" i="9" s="1"/>
  <c r="W54" i="9" s="1"/>
  <c r="H53" i="9"/>
  <c r="U53" i="9" s="1"/>
  <c r="W53" i="9" s="1"/>
  <c r="H52" i="9"/>
  <c r="H51" i="9"/>
  <c r="U51" i="9" s="1"/>
  <c r="W51" i="9" s="1"/>
  <c r="H50" i="9"/>
  <c r="U50" i="9" s="1"/>
  <c r="W50" i="9" s="1"/>
  <c r="H49" i="9"/>
  <c r="U49" i="9" s="1"/>
  <c r="W49" i="9" s="1"/>
  <c r="H48" i="9"/>
  <c r="H47" i="9"/>
  <c r="U47" i="9" s="1"/>
  <c r="W47" i="9" s="1"/>
  <c r="H46" i="9"/>
  <c r="U46" i="9" s="1"/>
  <c r="W46" i="9" s="1"/>
  <c r="H45" i="9"/>
  <c r="U45" i="9" s="1"/>
  <c r="W45" i="9" s="1"/>
  <c r="H44" i="9"/>
  <c r="H43" i="9"/>
  <c r="U43" i="9" s="1"/>
  <c r="W43" i="9" s="1"/>
  <c r="H42" i="9"/>
  <c r="U42" i="9" s="1"/>
  <c r="W42" i="9" s="1"/>
  <c r="H41" i="9"/>
  <c r="U41" i="9" s="1"/>
  <c r="W41" i="9" s="1"/>
  <c r="H40" i="9"/>
  <c r="H39" i="9"/>
  <c r="U39" i="9" s="1"/>
  <c r="W39" i="9" s="1"/>
  <c r="H38" i="9"/>
  <c r="U38" i="9" s="1"/>
  <c r="W38" i="9" s="1"/>
  <c r="H37" i="9"/>
  <c r="U37" i="9" s="1"/>
  <c r="W37" i="9" s="1"/>
  <c r="H36" i="9"/>
  <c r="H35" i="9"/>
  <c r="U35" i="9" s="1"/>
  <c r="W35" i="9" s="1"/>
  <c r="H34" i="9"/>
  <c r="H33" i="9"/>
  <c r="U33" i="9" s="1"/>
  <c r="W33" i="9" s="1"/>
  <c r="H32" i="9"/>
  <c r="H31" i="9"/>
  <c r="U31" i="9" s="1"/>
  <c r="W31" i="9" s="1"/>
  <c r="H30" i="9"/>
  <c r="H29" i="9"/>
  <c r="U29" i="9" s="1"/>
  <c r="W29" i="9" s="1"/>
  <c r="H28" i="9"/>
  <c r="H27" i="9"/>
  <c r="U27" i="9" s="1"/>
  <c r="W27" i="9" s="1"/>
  <c r="H26" i="9"/>
  <c r="H25" i="9"/>
  <c r="U25" i="9" s="1"/>
  <c r="W25" i="9" s="1"/>
  <c r="H24" i="9"/>
  <c r="H23" i="9"/>
  <c r="U23" i="9" s="1"/>
  <c r="W23" i="9" s="1"/>
  <c r="H22" i="9"/>
  <c r="H21" i="9"/>
  <c r="U21" i="9" s="1"/>
  <c r="W21" i="9" s="1"/>
  <c r="H20" i="9"/>
  <c r="H19" i="9"/>
  <c r="U19" i="9" s="1"/>
  <c r="W19" i="9" s="1"/>
  <c r="H18" i="9"/>
  <c r="H17" i="9"/>
  <c r="U17" i="9" s="1"/>
  <c r="W17" i="9" s="1"/>
  <c r="H16" i="9"/>
  <c r="H15" i="9"/>
  <c r="U15" i="9" s="1"/>
  <c r="W15" i="9" s="1"/>
  <c r="H14" i="9"/>
  <c r="H13" i="9"/>
  <c r="U13" i="9" s="1"/>
  <c r="W13" i="9" s="1"/>
  <c r="H12" i="9"/>
  <c r="H11" i="9"/>
  <c r="U11" i="9" s="1"/>
  <c r="W11" i="9" s="1"/>
  <c r="H10" i="9"/>
  <c r="H9" i="9"/>
  <c r="U9" i="9" s="1"/>
  <c r="W9" i="9" s="1"/>
  <c r="H8" i="9"/>
  <c r="H7" i="9"/>
  <c r="U7" i="9" s="1"/>
  <c r="W7" i="9" s="1"/>
  <c r="H6" i="9"/>
  <c r="H5" i="9"/>
  <c r="U5" i="9" s="1"/>
  <c r="W5" i="9" s="1"/>
  <c r="H4" i="9"/>
  <c r="H3" i="9"/>
  <c r="U3" i="9" s="1"/>
  <c r="W3" i="9" s="1"/>
  <c r="H2" i="9"/>
  <c r="H153" i="10"/>
  <c r="N153" i="10" s="1"/>
  <c r="P153" i="10" s="1"/>
  <c r="H152" i="10"/>
  <c r="N152" i="10" s="1"/>
  <c r="P152" i="10" s="1"/>
  <c r="H151" i="10"/>
  <c r="U151" i="10" s="1"/>
  <c r="W151" i="10" s="1"/>
  <c r="H150" i="10"/>
  <c r="U150" i="10" s="1"/>
  <c r="W150" i="10" s="1"/>
  <c r="H149" i="10"/>
  <c r="N149" i="10" s="1"/>
  <c r="P149" i="10" s="1"/>
  <c r="H148" i="10"/>
  <c r="N148" i="10" s="1"/>
  <c r="P148" i="10" s="1"/>
  <c r="H147" i="10"/>
  <c r="U147" i="10" s="1"/>
  <c r="W147" i="10" s="1"/>
  <c r="H146" i="10"/>
  <c r="U146" i="10" s="1"/>
  <c r="W146" i="10" s="1"/>
  <c r="P145" i="10"/>
  <c r="H145" i="10"/>
  <c r="N145" i="10" s="1"/>
  <c r="H144" i="10"/>
  <c r="H143" i="10"/>
  <c r="U143" i="10" s="1"/>
  <c r="W143" i="10" s="1"/>
  <c r="U142" i="10"/>
  <c r="W142" i="10" s="1"/>
  <c r="H142" i="10"/>
  <c r="N142" i="10" s="1"/>
  <c r="P142" i="10" s="1"/>
  <c r="U141" i="10"/>
  <c r="W141" i="10" s="1"/>
  <c r="H141" i="10"/>
  <c r="N141" i="10" s="1"/>
  <c r="P141" i="10" s="1"/>
  <c r="H140" i="10"/>
  <c r="N140" i="10" s="1"/>
  <c r="P140" i="10" s="1"/>
  <c r="H139" i="10"/>
  <c r="H138" i="10"/>
  <c r="N138" i="10" s="1"/>
  <c r="P138" i="10" s="1"/>
  <c r="H137" i="10"/>
  <c r="N137" i="10" s="1"/>
  <c r="P137" i="10" s="1"/>
  <c r="H136" i="10"/>
  <c r="N136" i="10" s="1"/>
  <c r="P136" i="10" s="1"/>
  <c r="H135" i="10"/>
  <c r="U135" i="10" s="1"/>
  <c r="W135" i="10" s="1"/>
  <c r="U134" i="10"/>
  <c r="W134" i="10" s="1"/>
  <c r="H134" i="10"/>
  <c r="N134" i="10" s="1"/>
  <c r="P134" i="10" s="1"/>
  <c r="H133" i="10"/>
  <c r="H132" i="10"/>
  <c r="H131" i="10"/>
  <c r="H130" i="10"/>
  <c r="U130" i="10" s="1"/>
  <c r="W130" i="10" s="1"/>
  <c r="H129" i="10"/>
  <c r="H128" i="10"/>
  <c r="H127" i="10"/>
  <c r="H126" i="10"/>
  <c r="N126" i="10" s="1"/>
  <c r="P126" i="10" s="1"/>
  <c r="H125" i="10"/>
  <c r="H124" i="10"/>
  <c r="H123" i="10"/>
  <c r="U122" i="10"/>
  <c r="W122" i="10" s="1"/>
  <c r="N122" i="10"/>
  <c r="P122" i="10" s="1"/>
  <c r="H122" i="10"/>
  <c r="H121" i="10"/>
  <c r="H120" i="10"/>
  <c r="H119" i="10"/>
  <c r="H118" i="10"/>
  <c r="U118" i="10" s="1"/>
  <c r="W118" i="10" s="1"/>
  <c r="H117" i="10"/>
  <c r="H116" i="10"/>
  <c r="H115" i="10"/>
  <c r="H114" i="10"/>
  <c r="U114" i="10" s="1"/>
  <c r="W114" i="10" s="1"/>
  <c r="H113" i="10"/>
  <c r="H112" i="10"/>
  <c r="H111" i="10"/>
  <c r="H110" i="10"/>
  <c r="N110" i="10" s="1"/>
  <c r="P110" i="10" s="1"/>
  <c r="H109" i="10"/>
  <c r="H108" i="10"/>
  <c r="H107" i="10"/>
  <c r="U106" i="10"/>
  <c r="W106" i="10" s="1"/>
  <c r="N106" i="10"/>
  <c r="P106" i="10" s="1"/>
  <c r="H106" i="10"/>
  <c r="H105" i="10"/>
  <c r="H104" i="10"/>
  <c r="H103" i="10"/>
  <c r="H102" i="10"/>
  <c r="U102" i="10" s="1"/>
  <c r="W102" i="10" s="1"/>
  <c r="H101" i="10"/>
  <c r="H100" i="10"/>
  <c r="H99" i="10"/>
  <c r="H98" i="10"/>
  <c r="U98" i="10" s="1"/>
  <c r="W98" i="10" s="1"/>
  <c r="H97" i="10"/>
  <c r="H96" i="10"/>
  <c r="H95" i="10"/>
  <c r="H94" i="10"/>
  <c r="N94" i="10" s="1"/>
  <c r="P94" i="10" s="1"/>
  <c r="H93" i="10"/>
  <c r="H92" i="10"/>
  <c r="H91" i="10"/>
  <c r="U90" i="10"/>
  <c r="W90" i="10" s="1"/>
  <c r="N90" i="10"/>
  <c r="P90" i="10" s="1"/>
  <c r="H90" i="10"/>
  <c r="H89" i="10"/>
  <c r="H88" i="10"/>
  <c r="H87" i="10"/>
  <c r="H86" i="10"/>
  <c r="U86" i="10" s="1"/>
  <c r="W86" i="10" s="1"/>
  <c r="H85" i="10"/>
  <c r="H84" i="10"/>
  <c r="H83" i="10"/>
  <c r="H82" i="10"/>
  <c r="U82" i="10" s="1"/>
  <c r="W82" i="10" s="1"/>
  <c r="H81" i="10"/>
  <c r="N81" i="10" s="1"/>
  <c r="P81" i="10" s="1"/>
  <c r="H80" i="10"/>
  <c r="N80" i="10" s="1"/>
  <c r="P80" i="10" s="1"/>
  <c r="H79" i="10"/>
  <c r="U78" i="10"/>
  <c r="W78" i="10" s="1"/>
  <c r="N78" i="10"/>
  <c r="P78" i="10" s="1"/>
  <c r="H78" i="10"/>
  <c r="H77" i="10"/>
  <c r="N77" i="10" s="1"/>
  <c r="P77" i="10" s="1"/>
  <c r="H76" i="10"/>
  <c r="N76" i="10" s="1"/>
  <c r="P76" i="10" s="1"/>
  <c r="H75" i="10"/>
  <c r="N74" i="10"/>
  <c r="P74" i="10" s="1"/>
  <c r="H74" i="10"/>
  <c r="U74" i="10" s="1"/>
  <c r="W74" i="10" s="1"/>
  <c r="H73" i="10"/>
  <c r="N73" i="10" s="1"/>
  <c r="P73" i="10" s="1"/>
  <c r="H72" i="10"/>
  <c r="N72" i="10" s="1"/>
  <c r="P72" i="10" s="1"/>
  <c r="H71" i="10"/>
  <c r="U70" i="10"/>
  <c r="W70" i="10" s="1"/>
  <c r="N70" i="10"/>
  <c r="P70" i="10" s="1"/>
  <c r="H70" i="10"/>
  <c r="H69" i="10"/>
  <c r="N69" i="10" s="1"/>
  <c r="P69" i="10" s="1"/>
  <c r="H68" i="10"/>
  <c r="N68" i="10" s="1"/>
  <c r="P68" i="10" s="1"/>
  <c r="H67" i="10"/>
  <c r="N67" i="10" s="1"/>
  <c r="P67" i="10" s="1"/>
  <c r="U66" i="10"/>
  <c r="W66" i="10" s="1"/>
  <c r="H66" i="10"/>
  <c r="N66" i="10" s="1"/>
  <c r="P66" i="10" s="1"/>
  <c r="H65" i="10"/>
  <c r="U65" i="10" s="1"/>
  <c r="W65" i="10" s="1"/>
  <c r="H64" i="10"/>
  <c r="U64" i="10" s="1"/>
  <c r="W64" i="10" s="1"/>
  <c r="P63" i="10"/>
  <c r="H63" i="10"/>
  <c r="N63" i="10" s="1"/>
  <c r="H62" i="10"/>
  <c r="U62" i="10" s="1"/>
  <c r="W62" i="10" s="1"/>
  <c r="H61" i="10"/>
  <c r="U61" i="10" s="1"/>
  <c r="W61" i="10" s="1"/>
  <c r="H60" i="10"/>
  <c r="N60" i="10" s="1"/>
  <c r="P60" i="10" s="1"/>
  <c r="H59" i="10"/>
  <c r="N59" i="10" s="1"/>
  <c r="P59" i="10" s="1"/>
  <c r="U58" i="10"/>
  <c r="W58" i="10" s="1"/>
  <c r="H58" i="10"/>
  <c r="N58" i="10" s="1"/>
  <c r="P58" i="10" s="1"/>
  <c r="H57" i="10"/>
  <c r="U57" i="10" s="1"/>
  <c r="W57" i="10" s="1"/>
  <c r="H56" i="10"/>
  <c r="U56" i="10" s="1"/>
  <c r="W56" i="10" s="1"/>
  <c r="P55" i="10"/>
  <c r="H55" i="10"/>
  <c r="N55" i="10" s="1"/>
  <c r="H54" i="10"/>
  <c r="U54" i="10" s="1"/>
  <c r="W54" i="10" s="1"/>
  <c r="H53" i="10"/>
  <c r="U53" i="10" s="1"/>
  <c r="W53" i="10" s="1"/>
  <c r="H52" i="10"/>
  <c r="N52" i="10" s="1"/>
  <c r="P52" i="10" s="1"/>
  <c r="H51" i="10"/>
  <c r="N51" i="10" s="1"/>
  <c r="P51" i="10" s="1"/>
  <c r="U50" i="10"/>
  <c r="W50" i="10" s="1"/>
  <c r="H50" i="10"/>
  <c r="N50" i="10" s="1"/>
  <c r="P50" i="10" s="1"/>
  <c r="H49" i="10"/>
  <c r="U49" i="10" s="1"/>
  <c r="W49" i="10" s="1"/>
  <c r="H48" i="10"/>
  <c r="U48" i="10" s="1"/>
  <c r="W48" i="10" s="1"/>
  <c r="P47" i="10"/>
  <c r="H47" i="10"/>
  <c r="N47" i="10" s="1"/>
  <c r="H46" i="10"/>
  <c r="U46" i="10" s="1"/>
  <c r="W46" i="10" s="1"/>
  <c r="H45" i="10"/>
  <c r="U45" i="10" s="1"/>
  <c r="W45" i="10" s="1"/>
  <c r="H44" i="10"/>
  <c r="N44" i="10" s="1"/>
  <c r="P44" i="10" s="1"/>
  <c r="H43" i="10"/>
  <c r="N43" i="10" s="1"/>
  <c r="P43" i="10" s="1"/>
  <c r="U42" i="10"/>
  <c r="W42" i="10" s="1"/>
  <c r="H42" i="10"/>
  <c r="N42" i="10" s="1"/>
  <c r="P42" i="10" s="1"/>
  <c r="H41" i="10"/>
  <c r="U41" i="10" s="1"/>
  <c r="W41" i="10" s="1"/>
  <c r="H40" i="10"/>
  <c r="U40" i="10" s="1"/>
  <c r="W40" i="10" s="1"/>
  <c r="P39" i="10"/>
  <c r="H39" i="10"/>
  <c r="N39" i="10" s="1"/>
  <c r="H38" i="10"/>
  <c r="N38" i="10" s="1"/>
  <c r="P38" i="10" s="1"/>
  <c r="U37" i="10"/>
  <c r="W37" i="10" s="1"/>
  <c r="H37" i="10"/>
  <c r="N37" i="10" s="1"/>
  <c r="P37" i="10" s="1"/>
  <c r="H36" i="10"/>
  <c r="U36" i="10" s="1"/>
  <c r="W36" i="10" s="1"/>
  <c r="N35" i="10"/>
  <c r="P35" i="10" s="1"/>
  <c r="H35" i="10"/>
  <c r="U35" i="10" s="1"/>
  <c r="W35" i="10" s="1"/>
  <c r="U34" i="10"/>
  <c r="W34" i="10" s="1"/>
  <c r="H34" i="10"/>
  <c r="N34" i="10" s="1"/>
  <c r="P34" i="10" s="1"/>
  <c r="U33" i="10"/>
  <c r="W33" i="10" s="1"/>
  <c r="H33" i="10"/>
  <c r="N33" i="10" s="1"/>
  <c r="P33" i="10" s="1"/>
  <c r="H32" i="10"/>
  <c r="U32" i="10" s="1"/>
  <c r="W32" i="10" s="1"/>
  <c r="H31" i="10"/>
  <c r="U31" i="10" s="1"/>
  <c r="W31" i="10" s="1"/>
  <c r="U30" i="10"/>
  <c r="W30" i="10" s="1"/>
  <c r="H30" i="10"/>
  <c r="N30" i="10" s="1"/>
  <c r="P30" i="10" s="1"/>
  <c r="H29" i="10"/>
  <c r="N29" i="10" s="1"/>
  <c r="P29" i="10" s="1"/>
  <c r="H28" i="10"/>
  <c r="U28" i="10" s="1"/>
  <c r="W28" i="10" s="1"/>
  <c r="N27" i="10"/>
  <c r="P27" i="10" s="1"/>
  <c r="H27" i="10"/>
  <c r="U27" i="10" s="1"/>
  <c r="W27" i="10" s="1"/>
  <c r="U26" i="10"/>
  <c r="W26" i="10" s="1"/>
  <c r="H26" i="10"/>
  <c r="N26" i="10" s="1"/>
  <c r="P26" i="10" s="1"/>
  <c r="U25" i="10"/>
  <c r="W25" i="10" s="1"/>
  <c r="H25" i="10"/>
  <c r="N25" i="10" s="1"/>
  <c r="P25" i="10" s="1"/>
  <c r="H24" i="10"/>
  <c r="U24" i="10" s="1"/>
  <c r="W24" i="10" s="1"/>
  <c r="N23" i="10"/>
  <c r="P23" i="10" s="1"/>
  <c r="H23" i="10"/>
  <c r="U23" i="10" s="1"/>
  <c r="W23" i="10" s="1"/>
  <c r="H22" i="10"/>
  <c r="N22" i="10" s="1"/>
  <c r="P22" i="10" s="1"/>
  <c r="U21" i="10"/>
  <c r="W21" i="10" s="1"/>
  <c r="H21" i="10"/>
  <c r="N21" i="10" s="1"/>
  <c r="P21" i="10" s="1"/>
  <c r="H20" i="10"/>
  <c r="U20" i="10" s="1"/>
  <c r="W20" i="10" s="1"/>
  <c r="N19" i="10"/>
  <c r="P19" i="10" s="1"/>
  <c r="H19" i="10"/>
  <c r="U19" i="10" s="1"/>
  <c r="W19" i="10" s="1"/>
  <c r="U18" i="10"/>
  <c r="W18" i="10" s="1"/>
  <c r="H18" i="10"/>
  <c r="N18" i="10" s="1"/>
  <c r="P18" i="10" s="1"/>
  <c r="U17" i="10"/>
  <c r="W17" i="10" s="1"/>
  <c r="H17" i="10"/>
  <c r="N17" i="10" s="1"/>
  <c r="P17" i="10" s="1"/>
  <c r="H16" i="10"/>
  <c r="U16" i="10" s="1"/>
  <c r="W16" i="10" s="1"/>
  <c r="H15" i="10"/>
  <c r="U15" i="10" s="1"/>
  <c r="W15" i="10" s="1"/>
  <c r="U14" i="10"/>
  <c r="W14" i="10" s="1"/>
  <c r="H14" i="10"/>
  <c r="N14" i="10" s="1"/>
  <c r="P14" i="10" s="1"/>
  <c r="H13" i="10"/>
  <c r="N13" i="10" s="1"/>
  <c r="P13" i="10" s="1"/>
  <c r="H12" i="10"/>
  <c r="U12" i="10" s="1"/>
  <c r="W12" i="10" s="1"/>
  <c r="N11" i="10"/>
  <c r="P11" i="10" s="1"/>
  <c r="H11" i="10"/>
  <c r="U11" i="10" s="1"/>
  <c r="W11" i="10" s="1"/>
  <c r="U10" i="10"/>
  <c r="W10" i="10" s="1"/>
  <c r="H10" i="10"/>
  <c r="N10" i="10" s="1"/>
  <c r="P10" i="10" s="1"/>
  <c r="U9" i="10"/>
  <c r="W9" i="10" s="1"/>
  <c r="H9" i="10"/>
  <c r="N9" i="10" s="1"/>
  <c r="P9" i="10" s="1"/>
  <c r="H8" i="10"/>
  <c r="U8" i="10" s="1"/>
  <c r="W8" i="10" s="1"/>
  <c r="N7" i="10"/>
  <c r="P7" i="10" s="1"/>
  <c r="H7" i="10"/>
  <c r="U7" i="10" s="1"/>
  <c r="W7" i="10" s="1"/>
  <c r="H6" i="10"/>
  <c r="N6" i="10" s="1"/>
  <c r="P6" i="10" s="1"/>
  <c r="U5" i="10"/>
  <c r="W5" i="10" s="1"/>
  <c r="H5" i="10"/>
  <c r="N5" i="10" s="1"/>
  <c r="P5" i="10" s="1"/>
  <c r="H4" i="10"/>
  <c r="U4" i="10" s="1"/>
  <c r="W4" i="10" s="1"/>
  <c r="N3" i="10"/>
  <c r="P3" i="10" s="1"/>
  <c r="H3" i="10"/>
  <c r="U3" i="10" s="1"/>
  <c r="W3" i="10" s="1"/>
  <c r="U2" i="10"/>
  <c r="W2" i="10" s="1"/>
  <c r="H2" i="10"/>
  <c r="N2" i="10" s="1"/>
  <c r="P2" i="10" s="1"/>
  <c r="U6" i="10" l="1"/>
  <c r="W6" i="10" s="1"/>
  <c r="U13" i="10"/>
  <c r="W13" i="10" s="1"/>
  <c r="N15" i="10"/>
  <c r="P15" i="10" s="1"/>
  <c r="U22" i="10"/>
  <c r="W22" i="10" s="1"/>
  <c r="U29" i="10"/>
  <c r="W29" i="10" s="1"/>
  <c r="N31" i="10"/>
  <c r="P31" i="10" s="1"/>
  <c r="U38" i="10"/>
  <c r="W38" i="10" s="1"/>
  <c r="U77" i="10"/>
  <c r="W77" i="10" s="1"/>
  <c r="N82" i="10"/>
  <c r="P82" i="10" s="1"/>
  <c r="N98" i="10"/>
  <c r="P98" i="10" s="1"/>
  <c r="N114" i="10"/>
  <c r="P114" i="10" s="1"/>
  <c r="N130" i="10"/>
  <c r="P130" i="10" s="1"/>
  <c r="N135" i="10"/>
  <c r="P135" i="10" s="1"/>
  <c r="U43" i="10"/>
  <c r="W43" i="10" s="1"/>
  <c r="U51" i="10"/>
  <c r="W51" i="10" s="1"/>
  <c r="U59" i="10"/>
  <c r="W59" i="10" s="1"/>
  <c r="U67" i="10"/>
  <c r="W67" i="10" s="1"/>
  <c r="U137" i="10"/>
  <c r="W137" i="10" s="1"/>
  <c r="U140" i="10"/>
  <c r="W140" i="10" s="1"/>
  <c r="N151" i="10"/>
  <c r="P151" i="10" s="1"/>
  <c r="N40" i="10"/>
  <c r="P40" i="10" s="1"/>
  <c r="N41" i="10"/>
  <c r="P41" i="10" s="1"/>
  <c r="U44" i="10"/>
  <c r="W44" i="10" s="1"/>
  <c r="N48" i="10"/>
  <c r="P48" i="10" s="1"/>
  <c r="N49" i="10"/>
  <c r="P49" i="10" s="1"/>
  <c r="U52" i="10"/>
  <c r="W52" i="10" s="1"/>
  <c r="N56" i="10"/>
  <c r="P56" i="10" s="1"/>
  <c r="N57" i="10"/>
  <c r="P57" i="10" s="1"/>
  <c r="U60" i="10"/>
  <c r="W60" i="10" s="1"/>
  <c r="N64" i="10"/>
  <c r="P64" i="10" s="1"/>
  <c r="N65" i="10"/>
  <c r="P65" i="10" s="1"/>
  <c r="U68" i="10"/>
  <c r="W68" i="10" s="1"/>
  <c r="N86" i="10"/>
  <c r="P86" i="10" s="1"/>
  <c r="U94" i="10"/>
  <c r="W94" i="10" s="1"/>
  <c r="N102" i="10"/>
  <c r="P102" i="10" s="1"/>
  <c r="U110" i="10"/>
  <c r="W110" i="10" s="1"/>
  <c r="N118" i="10"/>
  <c r="P118" i="10" s="1"/>
  <c r="U126" i="10"/>
  <c r="W126" i="10" s="1"/>
  <c r="U138" i="10"/>
  <c r="W138" i="10" s="1"/>
  <c r="N146" i="10"/>
  <c r="P146" i="10" s="1"/>
  <c r="U149" i="10"/>
  <c r="W149" i="10" s="1"/>
  <c r="U39" i="10"/>
  <c r="W39" i="10" s="1"/>
  <c r="N45" i="10"/>
  <c r="P45" i="10" s="1"/>
  <c r="N46" i="10"/>
  <c r="P46" i="10" s="1"/>
  <c r="U47" i="10"/>
  <c r="W47" i="10" s="1"/>
  <c r="N53" i="10"/>
  <c r="P53" i="10" s="1"/>
  <c r="N54" i="10"/>
  <c r="P54" i="10" s="1"/>
  <c r="U55" i="10"/>
  <c r="W55" i="10" s="1"/>
  <c r="N61" i="10"/>
  <c r="P61" i="10" s="1"/>
  <c r="N62" i="10"/>
  <c r="P62" i="10" s="1"/>
  <c r="U63" i="10"/>
  <c r="W63" i="10" s="1"/>
  <c r="U72" i="10"/>
  <c r="W72" i="10" s="1"/>
  <c r="U80" i="10"/>
  <c r="W80" i="10" s="1"/>
  <c r="N143" i="10"/>
  <c r="P143" i="10" s="1"/>
  <c r="U145" i="10"/>
  <c r="W145" i="10" s="1"/>
  <c r="U148" i="10"/>
  <c r="W148" i="10" s="1"/>
  <c r="N150" i="10"/>
  <c r="P150" i="10" s="1"/>
  <c r="U153" i="10"/>
  <c r="W153" i="10" s="1"/>
  <c r="U69" i="10"/>
  <c r="W69" i="10" s="1"/>
  <c r="N3" i="9"/>
  <c r="P3" i="9" s="1"/>
  <c r="N5" i="9"/>
  <c r="P5" i="9" s="1"/>
  <c r="N7" i="9"/>
  <c r="P7" i="9" s="1"/>
  <c r="N9" i="9"/>
  <c r="P9" i="9" s="1"/>
  <c r="N11" i="9"/>
  <c r="P11" i="9" s="1"/>
  <c r="N13" i="9"/>
  <c r="P13" i="9" s="1"/>
  <c r="N15" i="9"/>
  <c r="P15" i="9" s="1"/>
  <c r="N17" i="9"/>
  <c r="P17" i="9" s="1"/>
  <c r="N19" i="9"/>
  <c r="P19" i="9" s="1"/>
  <c r="N21" i="9"/>
  <c r="P21" i="9" s="1"/>
  <c r="N23" i="9"/>
  <c r="P23" i="9" s="1"/>
  <c r="N25" i="9"/>
  <c r="P25" i="9" s="1"/>
  <c r="N27" i="9"/>
  <c r="P27" i="9" s="1"/>
  <c r="N29" i="9"/>
  <c r="P29" i="9" s="1"/>
  <c r="N31" i="9"/>
  <c r="P31" i="9" s="1"/>
  <c r="N33" i="9"/>
  <c r="P33" i="9" s="1"/>
  <c r="N35" i="9"/>
  <c r="P35" i="9" s="1"/>
  <c r="N37" i="9"/>
  <c r="P37" i="9" s="1"/>
  <c r="N39" i="9"/>
  <c r="P39" i="9" s="1"/>
  <c r="N41" i="9"/>
  <c r="P41" i="9" s="1"/>
  <c r="N43" i="9"/>
  <c r="P43" i="9" s="1"/>
  <c r="N45" i="9"/>
  <c r="P45" i="9" s="1"/>
  <c r="N47" i="9"/>
  <c r="P47" i="9" s="1"/>
  <c r="N49" i="9"/>
  <c r="P49" i="9" s="1"/>
  <c r="N51" i="9"/>
  <c r="P51" i="9" s="1"/>
  <c r="N53" i="9"/>
  <c r="P53" i="9" s="1"/>
  <c r="N55" i="9"/>
  <c r="P55" i="9" s="1"/>
  <c r="N57" i="9"/>
  <c r="P57" i="9" s="1"/>
  <c r="N59" i="9"/>
  <c r="P59" i="9" s="1"/>
  <c r="N61" i="9"/>
  <c r="P61" i="9" s="1"/>
  <c r="N63" i="9"/>
  <c r="P63" i="9" s="1"/>
  <c r="N65" i="9"/>
  <c r="P65" i="9" s="1"/>
  <c r="N67" i="9"/>
  <c r="P67" i="9" s="1"/>
  <c r="N69" i="9"/>
  <c r="P69" i="9" s="1"/>
  <c r="N71" i="9"/>
  <c r="P71" i="9" s="1"/>
  <c r="N73" i="9"/>
  <c r="P73" i="9" s="1"/>
  <c r="N75" i="9"/>
  <c r="P75" i="9" s="1"/>
  <c r="N77" i="9"/>
  <c r="P77" i="9" s="1"/>
  <c r="N79" i="9"/>
  <c r="P79" i="9" s="1"/>
  <c r="U81" i="9"/>
  <c r="W81" i="9" s="1"/>
  <c r="N36" i="9"/>
  <c r="P36" i="9" s="1"/>
  <c r="U36" i="9"/>
  <c r="W36" i="9" s="1"/>
  <c r="N60" i="9"/>
  <c r="P60" i="9" s="1"/>
  <c r="U60" i="9"/>
  <c r="W60" i="9" s="1"/>
  <c r="N40" i="9"/>
  <c r="P40" i="9" s="1"/>
  <c r="U40" i="9"/>
  <c r="W40" i="9" s="1"/>
  <c r="N48" i="9"/>
  <c r="P48" i="9" s="1"/>
  <c r="U48" i="9"/>
  <c r="W48" i="9" s="1"/>
  <c r="N56" i="9"/>
  <c r="P56" i="9" s="1"/>
  <c r="U56" i="9"/>
  <c r="W56" i="9" s="1"/>
  <c r="N64" i="9"/>
  <c r="P64" i="9" s="1"/>
  <c r="U64" i="9"/>
  <c r="W64" i="9" s="1"/>
  <c r="N72" i="9"/>
  <c r="P72" i="9" s="1"/>
  <c r="U72" i="9"/>
  <c r="W72" i="9" s="1"/>
  <c r="N52" i="9"/>
  <c r="P52" i="9" s="1"/>
  <c r="U52" i="9"/>
  <c r="W52" i="9" s="1"/>
  <c r="N68" i="9"/>
  <c r="P68" i="9" s="1"/>
  <c r="U68" i="9"/>
  <c r="W68" i="9" s="1"/>
  <c r="N76" i="9"/>
  <c r="P76" i="9" s="1"/>
  <c r="U76" i="9"/>
  <c r="W76" i="9" s="1"/>
  <c r="U2" i="9"/>
  <c r="W2" i="9" s="1"/>
  <c r="N2" i="9"/>
  <c r="P2" i="9" s="1"/>
  <c r="U6" i="9"/>
  <c r="W6" i="9" s="1"/>
  <c r="N6" i="9"/>
  <c r="P6" i="9" s="1"/>
  <c r="U10" i="9"/>
  <c r="W10" i="9" s="1"/>
  <c r="N10" i="9"/>
  <c r="P10" i="9" s="1"/>
  <c r="U14" i="9"/>
  <c r="W14" i="9" s="1"/>
  <c r="N14" i="9"/>
  <c r="P14" i="9" s="1"/>
  <c r="U18" i="9"/>
  <c r="W18" i="9" s="1"/>
  <c r="N18" i="9"/>
  <c r="P18" i="9" s="1"/>
  <c r="U22" i="9"/>
  <c r="W22" i="9" s="1"/>
  <c r="N22" i="9"/>
  <c r="P22" i="9" s="1"/>
  <c r="U26" i="9"/>
  <c r="W26" i="9" s="1"/>
  <c r="N26" i="9"/>
  <c r="P26" i="9" s="1"/>
  <c r="U30" i="9"/>
  <c r="W30" i="9" s="1"/>
  <c r="N30" i="9"/>
  <c r="P30" i="9" s="1"/>
  <c r="U34" i="9"/>
  <c r="W34" i="9" s="1"/>
  <c r="N34" i="9"/>
  <c r="P34" i="9" s="1"/>
  <c r="N44" i="9"/>
  <c r="P44" i="9" s="1"/>
  <c r="U44" i="9"/>
  <c r="W44" i="9" s="1"/>
  <c r="N4" i="9"/>
  <c r="P4" i="9" s="1"/>
  <c r="U4" i="9"/>
  <c r="W4" i="9" s="1"/>
  <c r="N8" i="9"/>
  <c r="P8" i="9" s="1"/>
  <c r="U8" i="9"/>
  <c r="W8" i="9" s="1"/>
  <c r="N12" i="9"/>
  <c r="P12" i="9" s="1"/>
  <c r="U12" i="9"/>
  <c r="W12" i="9" s="1"/>
  <c r="N16" i="9"/>
  <c r="P16" i="9" s="1"/>
  <c r="U16" i="9"/>
  <c r="W16" i="9" s="1"/>
  <c r="N20" i="9"/>
  <c r="P20" i="9" s="1"/>
  <c r="U20" i="9"/>
  <c r="W20" i="9" s="1"/>
  <c r="N24" i="9"/>
  <c r="P24" i="9" s="1"/>
  <c r="U24" i="9"/>
  <c r="W24" i="9" s="1"/>
  <c r="N28" i="9"/>
  <c r="P28" i="9" s="1"/>
  <c r="U28" i="9"/>
  <c r="W28" i="9" s="1"/>
  <c r="N32" i="9"/>
  <c r="P32" i="9" s="1"/>
  <c r="U32" i="9"/>
  <c r="W32" i="9" s="1"/>
  <c r="N38" i="9"/>
  <c r="P38" i="9" s="1"/>
  <c r="N42" i="9"/>
  <c r="P42" i="9" s="1"/>
  <c r="N46" i="9"/>
  <c r="P46" i="9" s="1"/>
  <c r="N50" i="9"/>
  <c r="P50" i="9" s="1"/>
  <c r="N54" i="9"/>
  <c r="P54" i="9" s="1"/>
  <c r="N58" i="9"/>
  <c r="P58" i="9" s="1"/>
  <c r="N62" i="9"/>
  <c r="P62" i="9" s="1"/>
  <c r="N66" i="9"/>
  <c r="P66" i="9" s="1"/>
  <c r="N70" i="9"/>
  <c r="P70" i="9" s="1"/>
  <c r="N74" i="9"/>
  <c r="P74" i="9" s="1"/>
  <c r="N78" i="9"/>
  <c r="P78" i="9" s="1"/>
  <c r="U80" i="9"/>
  <c r="W80" i="9" s="1"/>
  <c r="N82" i="9"/>
  <c r="P82" i="9" s="1"/>
  <c r="N8" i="10"/>
  <c r="P8" i="10" s="1"/>
  <c r="N16" i="10"/>
  <c r="P16" i="10" s="1"/>
  <c r="N24" i="10"/>
  <c r="P24" i="10" s="1"/>
  <c r="N28" i="10"/>
  <c r="P28" i="10" s="1"/>
  <c r="U84" i="10"/>
  <c r="W84" i="10" s="1"/>
  <c r="N84" i="10"/>
  <c r="P84" i="10" s="1"/>
  <c r="U95" i="10"/>
  <c r="W95" i="10" s="1"/>
  <c r="N95" i="10"/>
  <c r="P95" i="10" s="1"/>
  <c r="N105" i="10"/>
  <c r="P105" i="10" s="1"/>
  <c r="U105" i="10"/>
  <c r="W105" i="10" s="1"/>
  <c r="U116" i="10"/>
  <c r="W116" i="10" s="1"/>
  <c r="N116" i="10"/>
  <c r="P116" i="10" s="1"/>
  <c r="U127" i="10"/>
  <c r="W127" i="10" s="1"/>
  <c r="N127" i="10"/>
  <c r="P127" i="10" s="1"/>
  <c r="U71" i="10"/>
  <c r="W71" i="10" s="1"/>
  <c r="N71" i="10"/>
  <c r="P71" i="10" s="1"/>
  <c r="U79" i="10"/>
  <c r="W79" i="10" s="1"/>
  <c r="N79" i="10"/>
  <c r="P79" i="10" s="1"/>
  <c r="N85" i="10"/>
  <c r="P85" i="10" s="1"/>
  <c r="U85" i="10"/>
  <c r="W85" i="10" s="1"/>
  <c r="U91" i="10"/>
  <c r="W91" i="10" s="1"/>
  <c r="N91" i="10"/>
  <c r="P91" i="10" s="1"/>
  <c r="U96" i="10"/>
  <c r="W96" i="10" s="1"/>
  <c r="N96" i="10"/>
  <c r="P96" i="10" s="1"/>
  <c r="N101" i="10"/>
  <c r="P101" i="10" s="1"/>
  <c r="U101" i="10"/>
  <c r="W101" i="10" s="1"/>
  <c r="U107" i="10"/>
  <c r="W107" i="10" s="1"/>
  <c r="N107" i="10"/>
  <c r="P107" i="10" s="1"/>
  <c r="U112" i="10"/>
  <c r="W112" i="10" s="1"/>
  <c r="N112" i="10"/>
  <c r="P112" i="10" s="1"/>
  <c r="N117" i="10"/>
  <c r="P117" i="10" s="1"/>
  <c r="U117" i="10"/>
  <c r="W117" i="10" s="1"/>
  <c r="U123" i="10"/>
  <c r="W123" i="10" s="1"/>
  <c r="N123" i="10"/>
  <c r="P123" i="10" s="1"/>
  <c r="U128" i="10"/>
  <c r="W128" i="10" s="1"/>
  <c r="N128" i="10"/>
  <c r="P128" i="10" s="1"/>
  <c r="N133" i="10"/>
  <c r="P133" i="10" s="1"/>
  <c r="U133" i="10"/>
  <c r="W133" i="10" s="1"/>
  <c r="U139" i="10"/>
  <c r="W139" i="10" s="1"/>
  <c r="N139" i="10"/>
  <c r="P139" i="10" s="1"/>
  <c r="N4" i="10"/>
  <c r="P4" i="10" s="1"/>
  <c r="N12" i="10"/>
  <c r="P12" i="10" s="1"/>
  <c r="N20" i="10"/>
  <c r="P20" i="10" s="1"/>
  <c r="N32" i="10"/>
  <c r="P32" i="10" s="1"/>
  <c r="N36" i="10"/>
  <c r="P36" i="10" s="1"/>
  <c r="N89" i="10"/>
  <c r="P89" i="10" s="1"/>
  <c r="U89" i="10"/>
  <c r="W89" i="10" s="1"/>
  <c r="U100" i="10"/>
  <c r="W100" i="10" s="1"/>
  <c r="N100" i="10"/>
  <c r="P100" i="10" s="1"/>
  <c r="U111" i="10"/>
  <c r="W111" i="10" s="1"/>
  <c r="N111" i="10"/>
  <c r="P111" i="10" s="1"/>
  <c r="N121" i="10"/>
  <c r="P121" i="10" s="1"/>
  <c r="U121" i="10"/>
  <c r="W121" i="10" s="1"/>
  <c r="U132" i="10"/>
  <c r="W132" i="10" s="1"/>
  <c r="N132" i="10"/>
  <c r="P132" i="10" s="1"/>
  <c r="U73" i="10"/>
  <c r="W73" i="10" s="1"/>
  <c r="U76" i="10"/>
  <c r="W76" i="10" s="1"/>
  <c r="U81" i="10"/>
  <c r="W81" i="10" s="1"/>
  <c r="U87" i="10"/>
  <c r="W87" i="10" s="1"/>
  <c r="N87" i="10"/>
  <c r="P87" i="10" s="1"/>
  <c r="U92" i="10"/>
  <c r="W92" i="10" s="1"/>
  <c r="N92" i="10"/>
  <c r="P92" i="10" s="1"/>
  <c r="N97" i="10"/>
  <c r="P97" i="10" s="1"/>
  <c r="U97" i="10"/>
  <c r="W97" i="10" s="1"/>
  <c r="U103" i="10"/>
  <c r="W103" i="10" s="1"/>
  <c r="N103" i="10"/>
  <c r="P103" i="10" s="1"/>
  <c r="U108" i="10"/>
  <c r="W108" i="10" s="1"/>
  <c r="N108" i="10"/>
  <c r="P108" i="10" s="1"/>
  <c r="N113" i="10"/>
  <c r="P113" i="10" s="1"/>
  <c r="U113" i="10"/>
  <c r="W113" i="10" s="1"/>
  <c r="U119" i="10"/>
  <c r="W119" i="10" s="1"/>
  <c r="N119" i="10"/>
  <c r="P119" i="10" s="1"/>
  <c r="U124" i="10"/>
  <c r="W124" i="10" s="1"/>
  <c r="N124" i="10"/>
  <c r="P124" i="10" s="1"/>
  <c r="N129" i="10"/>
  <c r="P129" i="10" s="1"/>
  <c r="U129" i="10"/>
  <c r="W129" i="10" s="1"/>
  <c r="U75" i="10"/>
  <c r="W75" i="10" s="1"/>
  <c r="N75" i="10"/>
  <c r="P75" i="10" s="1"/>
  <c r="U83" i="10"/>
  <c r="W83" i="10" s="1"/>
  <c r="N83" i="10"/>
  <c r="P83" i="10" s="1"/>
  <c r="U88" i="10"/>
  <c r="W88" i="10" s="1"/>
  <c r="N88" i="10"/>
  <c r="P88" i="10" s="1"/>
  <c r="N93" i="10"/>
  <c r="P93" i="10" s="1"/>
  <c r="U93" i="10"/>
  <c r="W93" i="10" s="1"/>
  <c r="U99" i="10"/>
  <c r="W99" i="10" s="1"/>
  <c r="N99" i="10"/>
  <c r="P99" i="10" s="1"/>
  <c r="U104" i="10"/>
  <c r="W104" i="10" s="1"/>
  <c r="N104" i="10"/>
  <c r="P104" i="10" s="1"/>
  <c r="N109" i="10"/>
  <c r="P109" i="10" s="1"/>
  <c r="U109" i="10"/>
  <c r="W109" i="10" s="1"/>
  <c r="U115" i="10"/>
  <c r="W115" i="10" s="1"/>
  <c r="N115" i="10"/>
  <c r="P115" i="10" s="1"/>
  <c r="U120" i="10"/>
  <c r="W120" i="10" s="1"/>
  <c r="N120" i="10"/>
  <c r="P120" i="10" s="1"/>
  <c r="N125" i="10"/>
  <c r="P125" i="10" s="1"/>
  <c r="U125" i="10"/>
  <c r="W125" i="10" s="1"/>
  <c r="U131" i="10"/>
  <c r="W131" i="10" s="1"/>
  <c r="N131" i="10"/>
  <c r="P131" i="10" s="1"/>
  <c r="N144" i="10"/>
  <c r="P144" i="10" s="1"/>
  <c r="U144" i="10"/>
  <c r="W144" i="10" s="1"/>
  <c r="U136" i="10"/>
  <c r="W136" i="10" s="1"/>
  <c r="N147" i="10"/>
  <c r="P147" i="10" s="1"/>
  <c r="U152" i="10"/>
  <c r="W152" i="10" s="1"/>
  <c r="R12" i="7"/>
  <c r="R235" i="7" l="1"/>
  <c r="T235" i="7" s="1"/>
  <c r="R236" i="7"/>
  <c r="T236" i="7" s="1"/>
  <c r="R237" i="7"/>
  <c r="T237" i="7" s="1"/>
  <c r="R238" i="7"/>
  <c r="T238" i="7" s="1"/>
  <c r="R239" i="7"/>
  <c r="T239" i="7" s="1"/>
  <c r="R240" i="7"/>
  <c r="T240" i="7" s="1"/>
  <c r="R241" i="7"/>
  <c r="T241" i="7" s="1"/>
  <c r="H95" i="7" l="1"/>
  <c r="H96" i="7"/>
  <c r="H230" i="7"/>
  <c r="H101" i="7"/>
  <c r="H97" i="7"/>
  <c r="H102" i="7"/>
  <c r="H103" i="7"/>
  <c r="H183" i="7"/>
  <c r="H104" i="7"/>
  <c r="H105" i="7"/>
  <c r="H74" i="7"/>
  <c r="H154" i="7"/>
  <c r="H98" i="7"/>
  <c r="H106" i="7"/>
  <c r="H107" i="7"/>
  <c r="H108" i="7"/>
  <c r="H109" i="7"/>
  <c r="H99" i="7"/>
  <c r="H110" i="7"/>
  <c r="H220" i="7"/>
  <c r="H100" i="7"/>
  <c r="H111" i="7"/>
  <c r="H112" i="7"/>
  <c r="H30" i="7"/>
  <c r="H3" i="7"/>
  <c r="H32" i="7"/>
  <c r="H33" i="7"/>
  <c r="H34" i="7"/>
  <c r="H160" i="7"/>
  <c r="H90" i="7"/>
  <c r="H35" i="7"/>
  <c r="H36" i="7"/>
  <c r="H179" i="7"/>
  <c r="H180" i="7"/>
  <c r="H113" i="7"/>
  <c r="H89" i="7"/>
  <c r="H61" i="7"/>
  <c r="H51" i="7"/>
  <c r="H4" i="7"/>
  <c r="H167" i="7"/>
  <c r="H7" i="7"/>
  <c r="H232" i="7"/>
  <c r="H37" i="7"/>
  <c r="H177" i="7"/>
  <c r="H178" i="7"/>
  <c r="H143" i="7"/>
  <c r="H144" i="7"/>
  <c r="H195" i="7"/>
  <c r="H231" i="7"/>
  <c r="H125" i="7"/>
  <c r="H168" i="7"/>
  <c r="H126" i="7"/>
  <c r="H127" i="7"/>
  <c r="H55" i="7"/>
  <c r="H169" i="7"/>
  <c r="H155" i="7"/>
  <c r="H38" i="7"/>
  <c r="H114" i="7"/>
  <c r="H62" i="7"/>
  <c r="H39" i="7"/>
  <c r="H152" i="7"/>
  <c r="H69" i="7"/>
  <c r="H56" i="7"/>
  <c r="H217" i="7"/>
  <c r="H25" i="7"/>
  <c r="H227" i="7"/>
  <c r="H24" i="7"/>
  <c r="H218" i="7"/>
  <c r="H161" i="7"/>
  <c r="H8" i="7"/>
  <c r="H26" i="7"/>
  <c r="H81" i="7"/>
  <c r="H184" i="7"/>
  <c r="H162" i="7"/>
  <c r="H40" i="7"/>
  <c r="H214" i="7"/>
  <c r="H233" i="7"/>
  <c r="H187" i="7"/>
  <c r="H222" i="7"/>
  <c r="H115" i="7"/>
  <c r="H9" i="7"/>
  <c r="H57" i="7"/>
  <c r="H170" i="7"/>
  <c r="H159" i="7"/>
  <c r="H75" i="7"/>
  <c r="H215" i="7"/>
  <c r="H185" i="7"/>
  <c r="H10" i="7"/>
  <c r="H134" i="7"/>
  <c r="H135" i="7"/>
  <c r="H136" i="7"/>
  <c r="H228" i="7"/>
  <c r="H73" i="7"/>
  <c r="H182" i="7"/>
  <c r="H164" i="7"/>
  <c r="H128" i="7"/>
  <c r="H41" i="7"/>
  <c r="H190" i="7"/>
  <c r="H129" i="7"/>
  <c r="H213" i="7"/>
  <c r="H130" i="7"/>
  <c r="H31" i="7"/>
  <c r="H137" i="7"/>
  <c r="H42" i="7"/>
  <c r="H116" i="7"/>
  <c r="H171" i="7"/>
  <c r="H192" i="7"/>
  <c r="H172" i="7"/>
  <c r="H82" i="7"/>
  <c r="H43" i="7"/>
  <c r="H83" i="7"/>
  <c r="H186" i="7"/>
  <c r="H52" i="7"/>
  <c r="H84" i="7"/>
  <c r="H131" i="7"/>
  <c r="H157" i="7"/>
  <c r="H156" i="7"/>
  <c r="H53" i="7"/>
  <c r="H91" i="7"/>
  <c r="H138" i="7"/>
  <c r="H139" i="7"/>
  <c r="H173" i="7"/>
  <c r="H174" i="7"/>
  <c r="H175" i="7"/>
  <c r="H11" i="7"/>
  <c r="H141" i="7"/>
  <c r="H145" i="7"/>
  <c r="H142" i="7"/>
  <c r="H54" i="7"/>
  <c r="H146" i="7"/>
  <c r="H147" i="7"/>
  <c r="H148" i="7"/>
  <c r="H117" i="7"/>
  <c r="H44" i="7"/>
  <c r="H223" i="7"/>
  <c r="H224" i="7"/>
  <c r="H132" i="7"/>
  <c r="H133" i="7"/>
  <c r="H140" i="7"/>
  <c r="H5" i="7"/>
  <c r="H191" i="7"/>
  <c r="H58" i="7"/>
  <c r="H45" i="7"/>
  <c r="H229" i="7"/>
  <c r="H158" i="7"/>
  <c r="H211" i="7"/>
  <c r="H27" i="7"/>
  <c r="H219" i="7"/>
  <c r="H149" i="7"/>
  <c r="H194" i="7"/>
  <c r="H6" i="7"/>
  <c r="H212" i="7"/>
  <c r="H86" i="7"/>
  <c r="H150" i="7"/>
  <c r="H163" i="7"/>
  <c r="H46" i="7"/>
  <c r="H28" i="7"/>
  <c r="H12" i="7"/>
  <c r="H153" i="7"/>
  <c r="H23" i="7"/>
  <c r="H59" i="7"/>
  <c r="H47" i="7"/>
  <c r="H225" i="7"/>
  <c r="H226" i="7"/>
  <c r="H188" i="7"/>
  <c r="H85" i="7"/>
  <c r="H151" i="7"/>
  <c r="H80" i="7"/>
  <c r="H189" i="7"/>
  <c r="H166" i="7"/>
  <c r="H165" i="7"/>
  <c r="H181" i="7"/>
  <c r="H216" i="7"/>
  <c r="H193" i="7"/>
  <c r="H48" i="7"/>
  <c r="H70" i="7"/>
  <c r="H71" i="7"/>
  <c r="H29" i="7"/>
  <c r="H118" i="7"/>
  <c r="H221" i="7"/>
  <c r="H234" i="7"/>
  <c r="H176" i="7"/>
  <c r="H196" i="7"/>
  <c r="H93" i="7"/>
  <c r="H94" i="7"/>
  <c r="H92" i="7"/>
  <c r="H206" i="7"/>
  <c r="H200" i="7"/>
  <c r="H201" i="7"/>
  <c r="H13" i="7"/>
  <c r="H17" i="7"/>
  <c r="H15" i="7"/>
  <c r="H19" i="7"/>
  <c r="H16" i="7"/>
  <c r="H20" i="7"/>
  <c r="H14" i="7"/>
  <c r="H18" i="7"/>
  <c r="H21" i="7"/>
  <c r="H22" i="7"/>
  <c r="H2" i="7"/>
  <c r="H202" i="7"/>
  <c r="H208" i="7"/>
  <c r="H209" i="7"/>
  <c r="H120" i="7"/>
  <c r="H119" i="7"/>
  <c r="H198" i="7"/>
  <c r="H199" i="7"/>
  <c r="H121" i="7"/>
  <c r="H123" i="7"/>
  <c r="H122" i="7"/>
  <c r="H124" i="7"/>
  <c r="H203" i="7"/>
  <c r="H204" i="7"/>
  <c r="H49" i="7"/>
  <c r="H207" i="7"/>
  <c r="H72" i="7"/>
  <c r="H197" i="7"/>
  <c r="H205" i="7"/>
  <c r="H63" i="7"/>
  <c r="H65" i="7"/>
  <c r="H67" i="7"/>
  <c r="H64" i="7"/>
  <c r="H66" i="7"/>
  <c r="H68" i="7"/>
  <c r="H87" i="7"/>
  <c r="H88" i="7"/>
  <c r="H210" i="7"/>
  <c r="H60" i="7"/>
  <c r="H76" i="7"/>
  <c r="H77" i="7"/>
  <c r="H78" i="7"/>
  <c r="H79" i="7"/>
  <c r="H50" i="7"/>
  <c r="Y77" i="7" l="1"/>
  <c r="AA77" i="7" s="1"/>
  <c r="R77" i="7"/>
  <c r="T77" i="7" s="1"/>
  <c r="Y13" i="7"/>
  <c r="AA13" i="7" s="1"/>
  <c r="R13" i="7"/>
  <c r="T13" i="7" s="1"/>
  <c r="Y193" i="7"/>
  <c r="AA193" i="7" s="1"/>
  <c r="R193" i="7"/>
  <c r="T193" i="7" s="1"/>
  <c r="Y194" i="7"/>
  <c r="AA194" i="7" s="1"/>
  <c r="R194" i="7"/>
  <c r="T194" i="7" s="1"/>
  <c r="Y141" i="7"/>
  <c r="AA141" i="7" s="1"/>
  <c r="R141" i="7"/>
  <c r="T141" i="7" s="1"/>
  <c r="Y43" i="7"/>
  <c r="AA43" i="7" s="1"/>
  <c r="R43" i="7"/>
  <c r="T43" i="7" s="1"/>
  <c r="Y182" i="7"/>
  <c r="AA182" i="7" s="1"/>
  <c r="R182" i="7"/>
  <c r="T182" i="7" s="1"/>
  <c r="Y215" i="7"/>
  <c r="AA215" i="7" s="1"/>
  <c r="R215" i="7"/>
  <c r="T215" i="7" s="1"/>
  <c r="Y55" i="7"/>
  <c r="AA55" i="7" s="1"/>
  <c r="R55" i="7"/>
  <c r="T55" i="7" s="1"/>
  <c r="Y51" i="7"/>
  <c r="AA51" i="7" s="1"/>
  <c r="R51" i="7"/>
  <c r="T51" i="7" s="1"/>
  <c r="Y111" i="7"/>
  <c r="AA111" i="7" s="1"/>
  <c r="R111" i="7"/>
  <c r="T111" i="7" s="1"/>
  <c r="Y204" i="7"/>
  <c r="AA204" i="7" s="1"/>
  <c r="R204" i="7"/>
  <c r="T204" i="7" s="1"/>
  <c r="Y119" i="7"/>
  <c r="AA119" i="7" s="1"/>
  <c r="R119" i="7"/>
  <c r="T119" i="7" s="1"/>
  <c r="Y234" i="7"/>
  <c r="AA234" i="7" s="1"/>
  <c r="R234" i="7"/>
  <c r="T234" i="7" s="1"/>
  <c r="Y28" i="7"/>
  <c r="AA28" i="7" s="1"/>
  <c r="R28" i="7"/>
  <c r="T28" i="7" s="1"/>
  <c r="Y191" i="7"/>
  <c r="AA191" i="7" s="1"/>
  <c r="R191" i="7"/>
  <c r="T191" i="7" s="1"/>
  <c r="Y130" i="7"/>
  <c r="AA130" i="7" s="1"/>
  <c r="R130" i="7"/>
  <c r="T130" i="7" s="1"/>
  <c r="Y161" i="7"/>
  <c r="AA161" i="7" s="1"/>
  <c r="R161" i="7"/>
  <c r="T161" i="7" s="1"/>
  <c r="Y178" i="7"/>
  <c r="AA178" i="7" s="1"/>
  <c r="R178" i="7"/>
  <c r="T178" i="7" s="1"/>
  <c r="Y100" i="7"/>
  <c r="AA100" i="7" s="1"/>
  <c r="R100" i="7"/>
  <c r="T100" i="7" s="1"/>
  <c r="Y65" i="7"/>
  <c r="AA65" i="7" s="1"/>
  <c r="R65" i="7"/>
  <c r="T65" i="7" s="1"/>
  <c r="Y14" i="7"/>
  <c r="AA14" i="7" s="1"/>
  <c r="R14" i="7"/>
  <c r="T14" i="7" s="1"/>
  <c r="Y181" i="7"/>
  <c r="AA181" i="7" s="1"/>
  <c r="R181" i="7"/>
  <c r="T181" i="7" s="1"/>
  <c r="Y226" i="7"/>
  <c r="AA226" i="7" s="1"/>
  <c r="R226" i="7"/>
  <c r="T226" i="7" s="1"/>
  <c r="Y5" i="7"/>
  <c r="AA5" i="7" s="1"/>
  <c r="R5" i="7"/>
  <c r="T5" i="7" s="1"/>
  <c r="Y172" i="7"/>
  <c r="AA172" i="7" s="1"/>
  <c r="R172" i="7"/>
  <c r="T172" i="7" s="1"/>
  <c r="Y79" i="7"/>
  <c r="AA79" i="7" s="1"/>
  <c r="R79" i="7"/>
  <c r="T79" i="7" s="1"/>
  <c r="Y68" i="7"/>
  <c r="AA68" i="7" s="1"/>
  <c r="R68" i="7"/>
  <c r="T68" i="7" s="1"/>
  <c r="Y72" i="7"/>
  <c r="AA72" i="7" s="1"/>
  <c r="R72" i="7"/>
  <c r="T72" i="7" s="1"/>
  <c r="Y121" i="7"/>
  <c r="AA121" i="7" s="1"/>
  <c r="R121" i="7"/>
  <c r="T121" i="7" s="1"/>
  <c r="Y2" i="7"/>
  <c r="AA2" i="7" s="1"/>
  <c r="R2" i="7"/>
  <c r="T2" i="7" s="1"/>
  <c r="Y15" i="7"/>
  <c r="AA15" i="7" s="1"/>
  <c r="R15" i="7"/>
  <c r="T15" i="7" s="1"/>
  <c r="Y93" i="7"/>
  <c r="AA93" i="7" s="1"/>
  <c r="R93" i="7"/>
  <c r="T93" i="7" s="1"/>
  <c r="Y70" i="7"/>
  <c r="AA70" i="7" s="1"/>
  <c r="R70" i="7"/>
  <c r="T70" i="7" s="1"/>
  <c r="Y80" i="7"/>
  <c r="AA80" i="7" s="1"/>
  <c r="R80" i="7"/>
  <c r="T80" i="7" s="1"/>
  <c r="Y23" i="7"/>
  <c r="AA23" i="7" s="1"/>
  <c r="R23" i="7"/>
  <c r="T23" i="7" s="1"/>
  <c r="Y212" i="7"/>
  <c r="AA212" i="7" s="1"/>
  <c r="R212" i="7"/>
  <c r="T212" i="7" s="1"/>
  <c r="Y229" i="7"/>
  <c r="AA229" i="7" s="1"/>
  <c r="R229" i="7"/>
  <c r="T229" i="7" s="1"/>
  <c r="Y224" i="7"/>
  <c r="AA224" i="7" s="1"/>
  <c r="R224" i="7"/>
  <c r="T224" i="7" s="1"/>
  <c r="Y142" i="7"/>
  <c r="AA142" i="7" s="1"/>
  <c r="R142" i="7"/>
  <c r="T142" i="7" s="1"/>
  <c r="Y138" i="7"/>
  <c r="AA138" i="7" s="1"/>
  <c r="R138" i="7"/>
  <c r="T138" i="7" s="1"/>
  <c r="Y186" i="7"/>
  <c r="AA186" i="7" s="1"/>
  <c r="R186" i="7"/>
  <c r="T186" i="7" s="1"/>
  <c r="Y42" i="7"/>
  <c r="AA42" i="7" s="1"/>
  <c r="R42" i="7"/>
  <c r="T42" i="7" s="1"/>
  <c r="Y128" i="7"/>
  <c r="AA128" i="7" s="1"/>
  <c r="R128" i="7"/>
  <c r="T128" i="7" s="1"/>
  <c r="Y10" i="7"/>
  <c r="AA10" i="7" s="1"/>
  <c r="R10" i="7"/>
  <c r="T10" i="7" s="1"/>
  <c r="Y115" i="7"/>
  <c r="AA115" i="7" s="1"/>
  <c r="R115" i="7"/>
  <c r="T115" i="7" s="1"/>
  <c r="Y81" i="7"/>
  <c r="AA81" i="7" s="1"/>
  <c r="R81" i="7"/>
  <c r="T81" i="7" s="1"/>
  <c r="Y217" i="7"/>
  <c r="AA217" i="7" s="1"/>
  <c r="R217" i="7"/>
  <c r="T217" i="7" s="1"/>
  <c r="Y155" i="7"/>
  <c r="AA155" i="7" s="1"/>
  <c r="R155" i="7"/>
  <c r="T155" i="7" s="1"/>
  <c r="Y195" i="7"/>
  <c r="AA195" i="7" s="1"/>
  <c r="R195" i="7"/>
  <c r="T195" i="7" s="1"/>
  <c r="Y167" i="7"/>
  <c r="AA167" i="7" s="1"/>
  <c r="R167" i="7"/>
  <c r="T167" i="7" s="1"/>
  <c r="Y36" i="7"/>
  <c r="AA36" i="7" s="1"/>
  <c r="R36" i="7"/>
  <c r="T36" i="7" s="1"/>
  <c r="Y30" i="7"/>
  <c r="AA30" i="7" s="1"/>
  <c r="R30" i="7"/>
  <c r="T30" i="7" s="1"/>
  <c r="Y108" i="7"/>
  <c r="AA108" i="7" s="1"/>
  <c r="R108" i="7"/>
  <c r="T108" i="7" s="1"/>
  <c r="Y183" i="7"/>
  <c r="AA183" i="7" s="1"/>
  <c r="R183" i="7"/>
  <c r="T183" i="7" s="1"/>
  <c r="Y78" i="7"/>
  <c r="AA78" i="7" s="1"/>
  <c r="R78" i="7"/>
  <c r="T78" i="7" s="1"/>
  <c r="Y66" i="7"/>
  <c r="AA66" i="7" s="1"/>
  <c r="R66" i="7"/>
  <c r="T66" i="7" s="1"/>
  <c r="Y207" i="7"/>
  <c r="AA207" i="7" s="1"/>
  <c r="R207" i="7"/>
  <c r="T207" i="7" s="1"/>
  <c r="Y199" i="7"/>
  <c r="AA199" i="7" s="1"/>
  <c r="R199" i="7"/>
  <c r="T199" i="7" s="1"/>
  <c r="Y22" i="7"/>
  <c r="AA22" i="7" s="1"/>
  <c r="R22" i="7"/>
  <c r="T22" i="7" s="1"/>
  <c r="Y17" i="7"/>
  <c r="AA17" i="7" s="1"/>
  <c r="R17" i="7"/>
  <c r="T17" i="7" s="1"/>
  <c r="Y196" i="7"/>
  <c r="AA196" i="7" s="1"/>
  <c r="R196" i="7"/>
  <c r="T196" i="7" s="1"/>
  <c r="Y48" i="7"/>
  <c r="AA48" i="7" s="1"/>
  <c r="R48" i="7"/>
  <c r="T48" i="7" s="1"/>
  <c r="Y151" i="7"/>
  <c r="AA151" i="7" s="1"/>
  <c r="R151" i="7"/>
  <c r="T151" i="7" s="1"/>
  <c r="Y153" i="7"/>
  <c r="AA153" i="7" s="1"/>
  <c r="R153" i="7"/>
  <c r="T153" i="7" s="1"/>
  <c r="Y6" i="7"/>
  <c r="AA6" i="7" s="1"/>
  <c r="R6" i="7"/>
  <c r="T6" i="7" s="1"/>
  <c r="Y45" i="7"/>
  <c r="AA45" i="7" s="1"/>
  <c r="R45" i="7"/>
  <c r="T45" i="7" s="1"/>
  <c r="Y223" i="7"/>
  <c r="AA223" i="7" s="1"/>
  <c r="R223" i="7"/>
  <c r="T223" i="7" s="1"/>
  <c r="Y145" i="7"/>
  <c r="AA145" i="7" s="1"/>
  <c r="R145" i="7"/>
  <c r="T145" i="7" s="1"/>
  <c r="Y91" i="7"/>
  <c r="AA91" i="7" s="1"/>
  <c r="R91" i="7"/>
  <c r="T91" i="7" s="1"/>
  <c r="Y83" i="7"/>
  <c r="AA83" i="7" s="1"/>
  <c r="R83" i="7"/>
  <c r="T83" i="7" s="1"/>
  <c r="Y137" i="7"/>
  <c r="AA137" i="7" s="1"/>
  <c r="R137" i="7"/>
  <c r="T137" i="7" s="1"/>
  <c r="Y164" i="7"/>
  <c r="AA164" i="7" s="1"/>
  <c r="R164" i="7"/>
  <c r="T164" i="7" s="1"/>
  <c r="Y185" i="7"/>
  <c r="AA185" i="7" s="1"/>
  <c r="R185" i="7"/>
  <c r="T185" i="7" s="1"/>
  <c r="Y222" i="7"/>
  <c r="AA222" i="7" s="1"/>
  <c r="R222" i="7"/>
  <c r="T222" i="7" s="1"/>
  <c r="Y26" i="7"/>
  <c r="AA26" i="7" s="1"/>
  <c r="R26" i="7"/>
  <c r="T26" i="7" s="1"/>
  <c r="Y56" i="7"/>
  <c r="AA56" i="7" s="1"/>
  <c r="R56" i="7"/>
  <c r="T56" i="7" s="1"/>
  <c r="Y169" i="7"/>
  <c r="AA169" i="7" s="1"/>
  <c r="R169" i="7"/>
  <c r="T169" i="7" s="1"/>
  <c r="Y144" i="7"/>
  <c r="AA144" i="7" s="1"/>
  <c r="R144" i="7"/>
  <c r="T144" i="7" s="1"/>
  <c r="Y4" i="7"/>
  <c r="AA4" i="7" s="1"/>
  <c r="R4" i="7"/>
  <c r="T4" i="7" s="1"/>
  <c r="Y35" i="7"/>
  <c r="AA35" i="7" s="1"/>
  <c r="R35" i="7"/>
  <c r="T35" i="7" s="1"/>
  <c r="Y112" i="7"/>
  <c r="AA112" i="7" s="1"/>
  <c r="R112" i="7"/>
  <c r="T112" i="7" s="1"/>
  <c r="Y107" i="7"/>
  <c r="AA107" i="7" s="1"/>
  <c r="R107" i="7"/>
  <c r="T107" i="7" s="1"/>
  <c r="Y103" i="7"/>
  <c r="AA103" i="7" s="1"/>
  <c r="R103" i="7"/>
  <c r="T103" i="7" s="1"/>
  <c r="Y49" i="7"/>
  <c r="AA49" i="7" s="1"/>
  <c r="R49" i="7"/>
  <c r="T49" i="7" s="1"/>
  <c r="Y12" i="7"/>
  <c r="AA12" i="7" s="1"/>
  <c r="T12" i="7"/>
  <c r="Y44" i="7"/>
  <c r="AA44" i="7" s="1"/>
  <c r="R44" i="7"/>
  <c r="T44" i="7" s="1"/>
  <c r="Y53" i="7"/>
  <c r="AA53" i="7" s="1"/>
  <c r="R53" i="7"/>
  <c r="T53" i="7" s="1"/>
  <c r="Y187" i="7"/>
  <c r="AA187" i="7" s="1"/>
  <c r="R187" i="7"/>
  <c r="T187" i="7" s="1"/>
  <c r="Y8" i="7"/>
  <c r="AA8" i="7" s="1"/>
  <c r="R8" i="7"/>
  <c r="T8" i="7" s="1"/>
  <c r="Y143" i="7"/>
  <c r="AA143" i="7" s="1"/>
  <c r="R143" i="7"/>
  <c r="T143" i="7" s="1"/>
  <c r="Y102" i="7"/>
  <c r="AA102" i="7" s="1"/>
  <c r="R102" i="7"/>
  <c r="T102" i="7" s="1"/>
  <c r="Y76" i="7"/>
  <c r="AA76" i="7" s="1"/>
  <c r="R76" i="7"/>
  <c r="T76" i="7" s="1"/>
  <c r="Y201" i="7"/>
  <c r="AA201" i="7" s="1"/>
  <c r="R201" i="7"/>
  <c r="T201" i="7" s="1"/>
  <c r="Y188" i="7"/>
  <c r="AA188" i="7" s="1"/>
  <c r="R188" i="7"/>
  <c r="T188" i="7" s="1"/>
  <c r="Y11" i="7"/>
  <c r="AA11" i="7" s="1"/>
  <c r="R11" i="7"/>
  <c r="T11" i="7" s="1"/>
  <c r="Y82" i="7"/>
  <c r="AA82" i="7" s="1"/>
  <c r="R82" i="7"/>
  <c r="T82" i="7" s="1"/>
  <c r="Y75" i="7"/>
  <c r="AA75" i="7" s="1"/>
  <c r="R75" i="7"/>
  <c r="T75" i="7" s="1"/>
  <c r="Y127" i="7"/>
  <c r="AA127" i="7" s="1"/>
  <c r="R127" i="7"/>
  <c r="T127" i="7" s="1"/>
  <c r="Y61" i="7"/>
  <c r="AA61" i="7" s="1"/>
  <c r="R61" i="7"/>
  <c r="T61" i="7" s="1"/>
  <c r="Y98" i="7"/>
  <c r="AA98" i="7" s="1"/>
  <c r="R98" i="7"/>
  <c r="T98" i="7" s="1"/>
  <c r="Y60" i="7"/>
  <c r="AA60" i="7" s="1"/>
  <c r="R60" i="7"/>
  <c r="T60" i="7" s="1"/>
  <c r="Y203" i="7"/>
  <c r="AA203" i="7" s="1"/>
  <c r="R203" i="7"/>
  <c r="T203" i="7" s="1"/>
  <c r="Y200" i="7"/>
  <c r="AA200" i="7" s="1"/>
  <c r="R200" i="7"/>
  <c r="T200" i="7" s="1"/>
  <c r="Y46" i="7"/>
  <c r="AA46" i="7" s="1"/>
  <c r="R46" i="7"/>
  <c r="T46" i="7" s="1"/>
  <c r="Y148" i="7"/>
  <c r="AA148" i="7" s="1"/>
  <c r="R148" i="7"/>
  <c r="T148" i="7" s="1"/>
  <c r="Y157" i="7"/>
  <c r="AA157" i="7" s="1"/>
  <c r="R157" i="7"/>
  <c r="T157" i="7" s="1"/>
  <c r="Y228" i="7"/>
  <c r="AA228" i="7" s="1"/>
  <c r="R228" i="7"/>
  <c r="T228" i="7" s="1"/>
  <c r="Y214" i="7"/>
  <c r="AA214" i="7" s="1"/>
  <c r="R214" i="7"/>
  <c r="T214" i="7" s="1"/>
  <c r="Y126" i="7"/>
  <c r="AA126" i="7" s="1"/>
  <c r="R126" i="7"/>
  <c r="T126" i="7" s="1"/>
  <c r="Y89" i="7"/>
  <c r="AA89" i="7" s="1"/>
  <c r="R89" i="7"/>
  <c r="T89" i="7" s="1"/>
  <c r="Y220" i="7"/>
  <c r="AA220" i="7" s="1"/>
  <c r="R220" i="7"/>
  <c r="T220" i="7" s="1"/>
  <c r="Y101" i="7"/>
  <c r="AA101" i="7" s="1"/>
  <c r="R101" i="7"/>
  <c r="T101" i="7" s="1"/>
  <c r="Y63" i="7"/>
  <c r="AA63" i="7" s="1"/>
  <c r="R63" i="7"/>
  <c r="T63" i="7" s="1"/>
  <c r="Y124" i="7"/>
  <c r="AA124" i="7" s="1"/>
  <c r="R124" i="7"/>
  <c r="T124" i="7" s="1"/>
  <c r="Y118" i="7"/>
  <c r="AA118" i="7" s="1"/>
  <c r="R118" i="7"/>
  <c r="T118" i="7" s="1"/>
  <c r="Y225" i="7"/>
  <c r="AA225" i="7" s="1"/>
  <c r="R225" i="7"/>
  <c r="T225" i="7" s="1"/>
  <c r="Y140" i="7"/>
  <c r="AA140" i="7" s="1"/>
  <c r="R140" i="7"/>
  <c r="T140" i="7" s="1"/>
  <c r="Y174" i="7"/>
  <c r="AA174" i="7" s="1"/>
  <c r="R174" i="7"/>
  <c r="T174" i="7" s="1"/>
  <c r="Y192" i="7"/>
  <c r="AA192" i="7" s="1"/>
  <c r="R192" i="7"/>
  <c r="T192" i="7" s="1"/>
  <c r="Y136" i="7"/>
  <c r="AA136" i="7" s="1"/>
  <c r="R136" i="7"/>
  <c r="T136" i="7" s="1"/>
  <c r="Y170" i="7"/>
  <c r="AA170" i="7" s="1"/>
  <c r="R170" i="7"/>
  <c r="T170" i="7" s="1"/>
  <c r="Y24" i="7"/>
  <c r="AA24" i="7" s="1"/>
  <c r="R24" i="7"/>
  <c r="T24" i="7" s="1"/>
  <c r="Y62" i="7"/>
  <c r="AA62" i="7" s="1"/>
  <c r="R62" i="7"/>
  <c r="T62" i="7" s="1"/>
  <c r="Y37" i="7"/>
  <c r="AA37" i="7" s="1"/>
  <c r="R37" i="7"/>
  <c r="T37" i="7" s="1"/>
  <c r="Y113" i="7"/>
  <c r="AA113" i="7" s="1"/>
  <c r="R113" i="7"/>
  <c r="T113" i="7" s="1"/>
  <c r="Y33" i="7"/>
  <c r="AA33" i="7" s="1"/>
  <c r="R33" i="7"/>
  <c r="T33" i="7" s="1"/>
  <c r="Y110" i="7"/>
  <c r="AA110" i="7" s="1"/>
  <c r="R110" i="7"/>
  <c r="T110" i="7" s="1"/>
  <c r="Y74" i="7"/>
  <c r="AA74" i="7" s="1"/>
  <c r="R74" i="7"/>
  <c r="T74" i="7" s="1"/>
  <c r="Y230" i="7"/>
  <c r="AA230" i="7" s="1"/>
  <c r="R230" i="7"/>
  <c r="T230" i="7" s="1"/>
  <c r="Y88" i="7"/>
  <c r="AA88" i="7" s="1"/>
  <c r="R88" i="7"/>
  <c r="T88" i="7" s="1"/>
  <c r="Y205" i="7"/>
  <c r="AA205" i="7" s="1"/>
  <c r="R205" i="7"/>
  <c r="T205" i="7" s="1"/>
  <c r="Y122" i="7"/>
  <c r="AA122" i="7" s="1"/>
  <c r="R122" i="7"/>
  <c r="T122" i="7" s="1"/>
  <c r="Y208" i="7"/>
  <c r="AA208" i="7" s="1"/>
  <c r="R208" i="7"/>
  <c r="T208" i="7" s="1"/>
  <c r="Y16" i="7"/>
  <c r="AA16" i="7" s="1"/>
  <c r="R16" i="7"/>
  <c r="T16" i="7" s="1"/>
  <c r="Y92" i="7"/>
  <c r="AA92" i="7" s="1"/>
  <c r="R92" i="7"/>
  <c r="T92" i="7" s="1"/>
  <c r="Y29" i="7"/>
  <c r="AA29" i="7" s="1"/>
  <c r="R29" i="7"/>
  <c r="T29" i="7" s="1"/>
  <c r="Y166" i="7"/>
  <c r="AA166" i="7" s="1"/>
  <c r="R166" i="7"/>
  <c r="T166" i="7" s="1"/>
  <c r="Y47" i="7"/>
  <c r="AA47" i="7" s="1"/>
  <c r="R47" i="7"/>
  <c r="T47" i="7" s="1"/>
  <c r="Y150" i="7"/>
  <c r="AA150" i="7" s="1"/>
  <c r="R150" i="7"/>
  <c r="T150" i="7" s="1"/>
  <c r="Y211" i="7"/>
  <c r="AA211" i="7" s="1"/>
  <c r="R211" i="7"/>
  <c r="T211" i="7" s="1"/>
  <c r="Y133" i="7"/>
  <c r="AA133" i="7" s="1"/>
  <c r="R133" i="7"/>
  <c r="T133" i="7" s="1"/>
  <c r="Y146" i="7"/>
  <c r="AA146" i="7" s="1"/>
  <c r="R146" i="7"/>
  <c r="T146" i="7" s="1"/>
  <c r="Y173" i="7"/>
  <c r="AA173" i="7" s="1"/>
  <c r="R173" i="7"/>
  <c r="T173" i="7" s="1"/>
  <c r="Y84" i="7"/>
  <c r="AA84" i="7" s="1"/>
  <c r="R84" i="7"/>
  <c r="T84" i="7" s="1"/>
  <c r="Y171" i="7"/>
  <c r="AA171" i="7" s="1"/>
  <c r="R171" i="7"/>
  <c r="T171" i="7" s="1"/>
  <c r="Y190" i="7"/>
  <c r="AA190" i="7" s="1"/>
  <c r="R190" i="7"/>
  <c r="T190" i="7" s="1"/>
  <c r="Y135" i="7"/>
  <c r="AA135" i="7" s="1"/>
  <c r="R135" i="7"/>
  <c r="T135" i="7" s="1"/>
  <c r="Y57" i="7"/>
  <c r="AA57" i="7" s="1"/>
  <c r="R57" i="7"/>
  <c r="T57" i="7" s="1"/>
  <c r="Y162" i="7"/>
  <c r="AA162" i="7" s="1"/>
  <c r="R162" i="7"/>
  <c r="T162" i="7" s="1"/>
  <c r="Y227" i="7"/>
  <c r="AA227" i="7" s="1"/>
  <c r="R227" i="7"/>
  <c r="T227" i="7" s="1"/>
  <c r="Y114" i="7"/>
  <c r="AA114" i="7" s="1"/>
  <c r="R114" i="7"/>
  <c r="T114" i="7" s="1"/>
  <c r="Y125" i="7"/>
  <c r="AA125" i="7" s="1"/>
  <c r="R125" i="7"/>
  <c r="T125" i="7" s="1"/>
  <c r="Y232" i="7"/>
  <c r="AA232" i="7" s="1"/>
  <c r="R232" i="7"/>
  <c r="T232" i="7" s="1"/>
  <c r="Y180" i="7"/>
  <c r="AA180" i="7" s="1"/>
  <c r="R180" i="7"/>
  <c r="T180" i="7" s="1"/>
  <c r="Y32" i="7"/>
  <c r="AA32" i="7" s="1"/>
  <c r="R32" i="7"/>
  <c r="T32" i="7" s="1"/>
  <c r="Y99" i="7"/>
  <c r="AA99" i="7" s="1"/>
  <c r="R99" i="7"/>
  <c r="T99" i="7" s="1"/>
  <c r="Y105" i="7"/>
  <c r="AA105" i="7" s="1"/>
  <c r="R105" i="7"/>
  <c r="T105" i="7" s="1"/>
  <c r="Y96" i="7"/>
  <c r="AA96" i="7" s="1"/>
  <c r="R96" i="7"/>
  <c r="T96" i="7" s="1"/>
  <c r="Y64" i="7"/>
  <c r="AA64" i="7" s="1"/>
  <c r="R64" i="7"/>
  <c r="T64" i="7" s="1"/>
  <c r="Y198" i="7"/>
  <c r="AA198" i="7" s="1"/>
  <c r="R198" i="7"/>
  <c r="T198" i="7" s="1"/>
  <c r="Y21" i="7"/>
  <c r="AA21" i="7" s="1"/>
  <c r="R21" i="7"/>
  <c r="T21" i="7" s="1"/>
  <c r="Y176" i="7"/>
  <c r="AA176" i="7" s="1"/>
  <c r="R176" i="7"/>
  <c r="T176" i="7" s="1"/>
  <c r="Y85" i="7"/>
  <c r="AA85" i="7" s="1"/>
  <c r="R85" i="7"/>
  <c r="T85" i="7" s="1"/>
  <c r="Y58" i="7"/>
  <c r="AA58" i="7" s="1"/>
  <c r="R58" i="7"/>
  <c r="T58" i="7" s="1"/>
  <c r="Y31" i="7"/>
  <c r="AA31" i="7" s="1"/>
  <c r="R31" i="7"/>
  <c r="T31" i="7" s="1"/>
  <c r="Y69" i="7"/>
  <c r="AA69" i="7" s="1"/>
  <c r="R69" i="7"/>
  <c r="T69" i="7" s="1"/>
  <c r="Y90" i="7"/>
  <c r="AA90" i="7" s="1"/>
  <c r="R90" i="7"/>
  <c r="T90" i="7" s="1"/>
  <c r="Y106" i="7"/>
  <c r="AA106" i="7" s="1"/>
  <c r="R106" i="7"/>
  <c r="T106" i="7" s="1"/>
  <c r="Y67" i="7"/>
  <c r="AA67" i="7" s="1"/>
  <c r="R67" i="7"/>
  <c r="T67" i="7" s="1"/>
  <c r="Y18" i="7"/>
  <c r="AA18" i="7" s="1"/>
  <c r="R18" i="7"/>
  <c r="T18" i="7" s="1"/>
  <c r="Y216" i="7"/>
  <c r="AA216" i="7" s="1"/>
  <c r="R216" i="7"/>
  <c r="T216" i="7" s="1"/>
  <c r="Y149" i="7"/>
  <c r="AA149" i="7" s="1"/>
  <c r="R149" i="7"/>
  <c r="T149" i="7" s="1"/>
  <c r="Y117" i="7"/>
  <c r="AA117" i="7" s="1"/>
  <c r="R117" i="7"/>
  <c r="T117" i="7" s="1"/>
  <c r="Y156" i="7"/>
  <c r="AA156" i="7" s="1"/>
  <c r="R156" i="7"/>
  <c r="T156" i="7" s="1"/>
  <c r="Y73" i="7"/>
  <c r="AA73" i="7" s="1"/>
  <c r="R73" i="7"/>
  <c r="T73" i="7" s="1"/>
  <c r="Y233" i="7"/>
  <c r="AA233" i="7" s="1"/>
  <c r="R233" i="7"/>
  <c r="T233" i="7" s="1"/>
  <c r="Y152" i="7"/>
  <c r="AA152" i="7" s="1"/>
  <c r="R152" i="7"/>
  <c r="T152" i="7" s="1"/>
  <c r="Y160" i="7"/>
  <c r="AA160" i="7" s="1"/>
  <c r="R160" i="7"/>
  <c r="T160" i="7" s="1"/>
  <c r="Y97" i="7"/>
  <c r="AA97" i="7" s="1"/>
  <c r="R97" i="7"/>
  <c r="T97" i="7" s="1"/>
  <c r="Y120" i="7"/>
  <c r="AA120" i="7" s="1"/>
  <c r="R120" i="7"/>
  <c r="T120" i="7" s="1"/>
  <c r="Y221" i="7"/>
  <c r="AA221" i="7" s="1"/>
  <c r="R221" i="7"/>
  <c r="T221" i="7" s="1"/>
  <c r="Y219" i="7"/>
  <c r="AA219" i="7" s="1"/>
  <c r="R219" i="7"/>
  <c r="T219" i="7" s="1"/>
  <c r="Y175" i="7"/>
  <c r="AA175" i="7" s="1"/>
  <c r="R175" i="7"/>
  <c r="T175" i="7" s="1"/>
  <c r="Y159" i="7"/>
  <c r="AA159" i="7" s="1"/>
  <c r="R159" i="7"/>
  <c r="T159" i="7" s="1"/>
  <c r="Y218" i="7"/>
  <c r="AA218" i="7" s="1"/>
  <c r="R218" i="7"/>
  <c r="T218" i="7" s="1"/>
  <c r="Y39" i="7"/>
  <c r="AA39" i="7" s="1"/>
  <c r="R39" i="7"/>
  <c r="T39" i="7" s="1"/>
  <c r="Y177" i="7"/>
  <c r="AA177" i="7" s="1"/>
  <c r="R177" i="7"/>
  <c r="T177" i="7" s="1"/>
  <c r="Y34" i="7"/>
  <c r="AA34" i="7" s="1"/>
  <c r="R34" i="7"/>
  <c r="T34" i="7" s="1"/>
  <c r="Y154" i="7"/>
  <c r="AA154" i="7" s="1"/>
  <c r="R154" i="7"/>
  <c r="T154" i="7" s="1"/>
  <c r="Y210" i="7"/>
  <c r="AA210" i="7" s="1"/>
  <c r="R210" i="7"/>
  <c r="T210" i="7" s="1"/>
  <c r="Y209" i="7"/>
  <c r="AA209" i="7" s="1"/>
  <c r="R209" i="7"/>
  <c r="T209" i="7" s="1"/>
  <c r="Y206" i="7"/>
  <c r="AA206" i="7" s="1"/>
  <c r="R206" i="7"/>
  <c r="T206" i="7" s="1"/>
  <c r="Y165" i="7"/>
  <c r="AA165" i="7" s="1"/>
  <c r="R165" i="7"/>
  <c r="T165" i="7" s="1"/>
  <c r="Y163" i="7"/>
  <c r="AA163" i="7" s="1"/>
  <c r="R163" i="7"/>
  <c r="T163" i="7" s="1"/>
  <c r="Y27" i="7"/>
  <c r="AA27" i="7" s="1"/>
  <c r="R27" i="7"/>
  <c r="T27" i="7" s="1"/>
  <c r="Y147" i="7"/>
  <c r="AA147" i="7" s="1"/>
  <c r="R147" i="7"/>
  <c r="T147" i="7" s="1"/>
  <c r="Y131" i="7"/>
  <c r="AA131" i="7" s="1"/>
  <c r="R131" i="7"/>
  <c r="T131" i="7" s="1"/>
  <c r="Y129" i="7"/>
  <c r="AA129" i="7" s="1"/>
  <c r="R129" i="7"/>
  <c r="T129" i="7" s="1"/>
  <c r="Y40" i="7"/>
  <c r="AA40" i="7" s="1"/>
  <c r="R40" i="7"/>
  <c r="T40" i="7" s="1"/>
  <c r="Y168" i="7"/>
  <c r="AA168" i="7" s="1"/>
  <c r="R168" i="7"/>
  <c r="T168" i="7" s="1"/>
  <c r="Y50" i="7"/>
  <c r="AA50" i="7" s="1"/>
  <c r="R50" i="7"/>
  <c r="T50" i="7" s="1"/>
  <c r="Y87" i="7"/>
  <c r="AA87" i="7" s="1"/>
  <c r="R87" i="7"/>
  <c r="T87" i="7" s="1"/>
  <c r="Y197" i="7"/>
  <c r="AA197" i="7" s="1"/>
  <c r="R197" i="7"/>
  <c r="T197" i="7" s="1"/>
  <c r="Y123" i="7"/>
  <c r="AA123" i="7" s="1"/>
  <c r="R123" i="7"/>
  <c r="T123" i="7" s="1"/>
  <c r="Y202" i="7"/>
  <c r="AA202" i="7" s="1"/>
  <c r="R202" i="7"/>
  <c r="T202" i="7" s="1"/>
  <c r="Y19" i="7"/>
  <c r="AA19" i="7" s="1"/>
  <c r="R19" i="7"/>
  <c r="T19" i="7" s="1"/>
  <c r="Y94" i="7"/>
  <c r="AA94" i="7" s="1"/>
  <c r="R94" i="7"/>
  <c r="T94" i="7" s="1"/>
  <c r="Y71" i="7"/>
  <c r="AA71" i="7" s="1"/>
  <c r="R71" i="7"/>
  <c r="T71" i="7" s="1"/>
  <c r="Y189" i="7"/>
  <c r="AA189" i="7" s="1"/>
  <c r="R189" i="7"/>
  <c r="T189" i="7" s="1"/>
  <c r="Y59" i="7"/>
  <c r="AA59" i="7" s="1"/>
  <c r="R59" i="7"/>
  <c r="T59" i="7" s="1"/>
  <c r="Y86" i="7"/>
  <c r="AA86" i="7" s="1"/>
  <c r="R86" i="7"/>
  <c r="T86" i="7" s="1"/>
  <c r="Y158" i="7"/>
  <c r="AA158" i="7" s="1"/>
  <c r="R158" i="7"/>
  <c r="T158" i="7" s="1"/>
  <c r="Y132" i="7"/>
  <c r="AA132" i="7" s="1"/>
  <c r="R132" i="7"/>
  <c r="T132" i="7" s="1"/>
  <c r="Y54" i="7"/>
  <c r="AA54" i="7" s="1"/>
  <c r="R54" i="7"/>
  <c r="T54" i="7" s="1"/>
  <c r="Y139" i="7"/>
  <c r="AA139" i="7" s="1"/>
  <c r="R139" i="7"/>
  <c r="T139" i="7" s="1"/>
  <c r="Y52" i="7"/>
  <c r="AA52" i="7" s="1"/>
  <c r="R52" i="7"/>
  <c r="T52" i="7" s="1"/>
  <c r="Y116" i="7"/>
  <c r="AA116" i="7" s="1"/>
  <c r="R116" i="7"/>
  <c r="T116" i="7" s="1"/>
  <c r="Y41" i="7"/>
  <c r="AA41" i="7" s="1"/>
  <c r="R41" i="7"/>
  <c r="T41" i="7" s="1"/>
  <c r="Y134" i="7"/>
  <c r="AA134" i="7" s="1"/>
  <c r="R134" i="7"/>
  <c r="T134" i="7" s="1"/>
  <c r="Y9" i="7"/>
  <c r="AA9" i="7" s="1"/>
  <c r="R9" i="7"/>
  <c r="T9" i="7" s="1"/>
  <c r="Y184" i="7"/>
  <c r="AA184" i="7" s="1"/>
  <c r="R184" i="7"/>
  <c r="T184" i="7" s="1"/>
  <c r="Y25" i="7"/>
  <c r="AA25" i="7" s="1"/>
  <c r="R25" i="7"/>
  <c r="T25" i="7" s="1"/>
  <c r="Y38" i="7"/>
  <c r="AA38" i="7" s="1"/>
  <c r="R38" i="7"/>
  <c r="T38" i="7" s="1"/>
  <c r="Y231" i="7"/>
  <c r="AA231" i="7" s="1"/>
  <c r="R231" i="7"/>
  <c r="T231" i="7" s="1"/>
  <c r="Y7" i="7"/>
  <c r="AA7" i="7" s="1"/>
  <c r="R7" i="7"/>
  <c r="T7" i="7" s="1"/>
  <c r="Y179" i="7"/>
  <c r="AA179" i="7" s="1"/>
  <c r="R179" i="7"/>
  <c r="T179" i="7" s="1"/>
  <c r="Y3" i="7"/>
  <c r="AA3" i="7" s="1"/>
  <c r="R3" i="7"/>
  <c r="T3" i="7" s="1"/>
  <c r="Y109" i="7"/>
  <c r="AA109" i="7" s="1"/>
  <c r="R109" i="7"/>
  <c r="T109" i="7" s="1"/>
  <c r="Y104" i="7"/>
  <c r="AA104" i="7" s="1"/>
  <c r="R104" i="7"/>
  <c r="T104" i="7" s="1"/>
  <c r="Y95" i="7"/>
  <c r="AA95" i="7" s="1"/>
  <c r="R95" i="7"/>
  <c r="T95" i="7" s="1"/>
  <c r="Y20" i="7"/>
  <c r="AA20" i="7" s="1"/>
  <c r="R20" i="7"/>
  <c r="T20" i="7" s="1"/>
  <c r="Y213" i="7"/>
  <c r="AA213" i="7" s="1"/>
  <c r="R213" i="7"/>
  <c r="T213" i="7" s="1"/>
</calcChain>
</file>

<file path=xl/sharedStrings.xml><?xml version="1.0" encoding="utf-8"?>
<sst xmlns="http://schemas.openxmlformats.org/spreadsheetml/2006/main" count="6301" uniqueCount="1065">
  <si>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</si>
  <si>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</si>
  <si>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</si>
  <si>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</si>
  <si>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</si>
  <si>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</si>
  <si>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</si>
  <si>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</si>
  <si>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</si>
  <si>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</si>
  <si>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</si>
  <si>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</si>
  <si>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</si>
  <si>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</si>
  <si>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</si>
  <si>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</si>
  <si>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</si>
  <si>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</si>
  <si>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</si>
  <si>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</si>
  <si>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</si>
  <si>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</si>
  <si>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</si>
  <si>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</si>
  <si>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</si>
  <si>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</si>
  <si>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</si>
  <si>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</si>
  <si>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</si>
  <si>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</si>
  <si>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</si>
  <si>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</si>
  <si>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</si>
  <si>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</si>
  <si>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</si>
  <si>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</si>
  <si>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</si>
  <si>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</si>
  <si>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</si>
  <si>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</si>
  <si>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</si>
  <si>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</si>
  <si>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</si>
  <si>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</si>
  <si>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</si>
  <si>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</si>
  <si>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</si>
  <si>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</si>
  <si>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</si>
  <si>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</si>
  <si>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</si>
  <si>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</si>
  <si>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</si>
  <si>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</si>
  <si>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</si>
  <si>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</si>
  <si>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</si>
  <si>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</si>
  <si>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</si>
  <si>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</si>
  <si>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</si>
  <si>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</si>
  <si>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</si>
  <si>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</si>
  <si>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</si>
  <si>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</si>
  <si>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</si>
  <si>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</si>
  <si>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</si>
  <si>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</si>
  <si>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</si>
  <si>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</si>
  <si>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</si>
  <si>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</si>
  <si>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</si>
  <si>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</si>
  <si>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</si>
  <si>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</si>
  <si>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</si>
  <si>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</si>
  <si>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</si>
  <si>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</si>
  <si>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</si>
  <si>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</si>
  <si>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</si>
  <si>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</si>
  <si>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</si>
  <si>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</si>
  <si>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</si>
  <si>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</si>
  <si>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</si>
  <si>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</si>
  <si>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</si>
  <si>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</si>
  <si>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</si>
  <si>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</si>
  <si>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</si>
  <si>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</si>
  <si>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</si>
  <si>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</si>
  <si>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</si>
  <si>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</si>
  <si>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</si>
  <si>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</si>
  <si>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</si>
  <si>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</si>
  <si>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</si>
  <si>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</si>
  <si>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</si>
  <si>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</si>
  <si>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</si>
  <si>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</si>
  <si>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</si>
  <si>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</si>
  <si>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</si>
  <si>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</si>
  <si>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</si>
  <si>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</si>
  <si>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</si>
  <si>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</si>
  <si>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</si>
  <si>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</si>
  <si>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</si>
  <si>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</si>
  <si>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</si>
  <si>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</si>
  <si>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</si>
  <si>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</si>
  <si>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</si>
  <si>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</si>
  <si>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</si>
  <si>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</si>
  <si>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</si>
  <si>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</si>
  <si>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</si>
  <si>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</si>
  <si>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</si>
  <si>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</si>
  <si>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</si>
  <si>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</si>
  <si>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</si>
  <si>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</si>
  <si>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</si>
  <si>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</si>
  <si>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</si>
  <si>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</si>
  <si>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</si>
  <si>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</si>
  <si>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</si>
  <si>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</si>
  <si>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</si>
  <si>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</si>
  <si>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</si>
  <si>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</si>
  <si>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</si>
  <si>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</si>
  <si>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</si>
  <si>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</si>
  <si>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</si>
  <si>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</si>
  <si>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</si>
  <si>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</si>
  <si>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</si>
  <si>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</si>
  <si>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</si>
  <si>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</si>
  <si>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</si>
  <si>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</si>
  <si>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</si>
  <si>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</si>
  <si>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</si>
  <si>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</si>
  <si>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</si>
  <si>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</si>
  <si>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</si>
  <si>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</si>
  <si>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</si>
  <si>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</si>
  <si>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</si>
  <si>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</si>
  <si>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</si>
  <si>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</si>
  <si>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</si>
  <si>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</si>
  <si>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</si>
  <si>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</si>
  <si>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</si>
  <si>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</si>
  <si>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</si>
  <si>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</si>
  <si>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</si>
  <si>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</si>
  <si>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</si>
  <si>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</si>
  <si>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</si>
  <si>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</si>
  <si>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</si>
  <si>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</si>
  <si>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</si>
  <si>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</si>
  <si>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</si>
  <si>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</si>
  <si>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</si>
  <si>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</si>
  <si>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</si>
  <si>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</si>
  <si>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</si>
  <si>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</si>
  <si>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</si>
  <si>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</si>
  <si>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</si>
  <si>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</si>
  <si>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</si>
  <si>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</si>
  <si>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</si>
  <si>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</si>
  <si>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</si>
  <si>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</si>
  <si>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</si>
  <si>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</si>
  <si>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</si>
  <si>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</si>
  <si>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</si>
  <si>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</si>
  <si>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</si>
  <si>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</si>
  <si>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</si>
  <si>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</si>
  <si>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</si>
  <si>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</si>
  <si>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</si>
  <si>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</si>
  <si>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</si>
  <si>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</si>
  <si>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</si>
  <si>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</si>
  <si>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</si>
  <si>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</si>
  <si>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</si>
  <si>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</si>
  <si>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</si>
  <si>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ATH_COURT</t>
  </si>
  <si>
    <t>BBFLD</t>
  </si>
  <si>
    <t>BORROW_AREA</t>
  </si>
  <si>
    <t>BORROW_PIT</t>
  </si>
  <si>
    <t>Baseball Field</t>
  </si>
  <si>
    <t>Basketball Court</t>
  </si>
  <si>
    <t>CAN</t>
  </si>
  <si>
    <t>FOUND</t>
  </si>
  <si>
    <t>RADIO_TOWER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</si>
  <si>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</si>
  <si>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</si>
  <si>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</si>
  <si>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</si>
  <si>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</si>
  <si>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</si>
  <si>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</si>
  <si>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</si>
  <si>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</si>
  <si>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</si>
  <si>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</si>
  <si>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</si>
  <si>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</si>
  <si>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</si>
  <si>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</si>
  <si>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</si>
  <si>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</si>
  <si>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</si>
  <si>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</si>
  <si>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</si>
  <si>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</si>
  <si>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CRT_PTH</t>
  </si>
  <si>
    <t>CRT_PTH_DT</t>
  </si>
  <si>
    <t>unknown_tank_area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</si>
  <si>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</si>
  <si>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</si>
  <si>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</si>
  <si>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</si>
  <si>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</si>
  <si>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</si>
  <si>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</si>
  <si>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</si>
  <si>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</si>
  <si>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</si>
  <si>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</si>
  <si>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</si>
  <si>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</si>
  <si>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</si>
  <si>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</si>
  <si>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</si>
  <si>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</si>
  <si>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</si>
  <si>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</si>
  <si>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</si>
  <si>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</si>
  <si>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</si>
  <si>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</si>
  <si>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</si>
  <si>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</si>
  <si>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</si>
  <si>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</si>
  <si>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</si>
  <si>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</si>
  <si>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</si>
  <si>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</si>
  <si>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</si>
  <si>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</si>
  <si>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</si>
  <si>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</si>
  <si>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</si>
  <si>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</si>
  <si>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</si>
  <si>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</si>
  <si>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</si>
  <si>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</si>
  <si>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</si>
  <si>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</si>
  <si>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</si>
  <si>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</si>
  <si>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</si>
  <si>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</si>
  <si>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STO_BASIN</t>
  </si>
  <si>
    <t>storm water retention basin</t>
  </si>
  <si>
    <t>SPILL_CONT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</si>
  <si>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</si>
  <si>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</si>
  <si>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</si>
  <si>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</si>
  <si>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</si>
  <si>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</si>
  <si>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</si>
  <si>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</si>
  <si>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</si>
  <si>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</si>
  <si>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</si>
  <si>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</si>
  <si>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</si>
  <si>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</si>
  <si>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</si>
  <si>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</si>
  <si>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</si>
  <si>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</si>
  <si>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</si>
  <si>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</si>
  <si>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</si>
  <si>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</si>
  <si>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</si>
  <si>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</si>
  <si>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</si>
  <si>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</si>
  <si>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</si>
  <si>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</si>
  <si>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</si>
  <si>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</si>
  <si>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</si>
  <si>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</si>
  <si>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</si>
  <si>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</si>
  <si>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</si>
  <si>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</si>
  <si>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</si>
  <si>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</si>
  <si>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</si>
  <si>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</si>
  <si>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</si>
  <si>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</si>
  <si>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</si>
  <si>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</si>
  <si>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</si>
  <si>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</si>
  <si>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</si>
  <si>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</si>
  <si>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</si>
  <si>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</si>
  <si>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</si>
  <si>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</si>
  <si>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</si>
  <si>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</si>
  <si>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</si>
  <si>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</si>
  <si>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</si>
  <si>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</si>
  <si>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</si>
  <si>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</si>
  <si>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</si>
  <si>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</si>
  <si>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</si>
  <si>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</si>
  <si>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</si>
  <si>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</si>
  <si>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</si>
  <si>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</si>
  <si>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</si>
  <si>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</si>
  <si>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</si>
  <si>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</si>
  <si>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</si>
  <si>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</si>
  <si>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</si>
  <si>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</si>
  <si>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</si>
  <si>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</si>
  <si>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</si>
  <si>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</si>
  <si>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</si>
  <si>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</si>
  <si>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</si>
  <si>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</si>
  <si>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</si>
  <si>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</si>
  <si>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</si>
  <si>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</si>
  <si>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</si>
  <si>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</si>
  <si>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</si>
  <si>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</si>
  <si>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</si>
  <si>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</si>
  <si>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</si>
  <si>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</si>
  <si>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</si>
  <si>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</si>
  <si>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</si>
  <si>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</si>
  <si>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</si>
  <si>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</si>
  <si>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</si>
  <si>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</si>
  <si>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</si>
  <si>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</si>
  <si>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</si>
  <si>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</si>
  <si>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</si>
  <si>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</si>
  <si>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</si>
  <si>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</si>
  <si>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</si>
  <si>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</si>
  <si>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</si>
  <si>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</si>
  <si>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</si>
  <si>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</si>
  <si>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</si>
  <si>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</si>
  <si>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</si>
  <si>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</si>
  <si>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</si>
  <si>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</si>
  <si>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</si>
  <si>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</si>
  <si>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</si>
  <si>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</si>
  <si>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</si>
  <si>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</si>
  <si>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</si>
  <si>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</si>
  <si>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</si>
  <si>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</si>
  <si>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</si>
  <si>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</si>
  <si>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</si>
  <si>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</si>
  <si>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</si>
  <si>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</si>
  <si>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</si>
  <si>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</si>
  <si>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</si>
  <si>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</si>
  <si>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</si>
  <si>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</si>
  <si>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</si>
  <si>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</si>
  <si>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</si>
  <si>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</si>
  <si>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</si>
  <si>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</si>
  <si>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</si>
  <si>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</si>
  <si>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</si>
  <si>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</si>
  <si>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</si>
  <si>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</si>
  <si>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</si>
  <si>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</si>
  <si>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</si>
  <si>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</si>
  <si>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</si>
  <si>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</si>
  <si>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</si>
  <si>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</si>
  <si>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</si>
  <si>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</si>
  <si>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</si>
  <si>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</si>
  <si>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</si>
  <si>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</si>
  <si>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</si>
  <si>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</si>
  <si>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</si>
  <si>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</si>
  <si>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</si>
  <si>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</si>
  <si>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</si>
  <si>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</si>
  <si>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</si>
  <si>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</si>
  <si>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</si>
  <si>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</si>
  <si>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</si>
  <si>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</si>
  <si>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</si>
  <si>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</si>
  <si>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</si>
  <si>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</si>
  <si>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</si>
  <si>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</si>
  <si>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</si>
  <si>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</si>
  <si>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</si>
  <si>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</si>
  <si>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</si>
  <si>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</si>
  <si>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</si>
  <si>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</si>
  <si>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</si>
  <si>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</si>
  <si>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</si>
  <si>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</si>
  <si>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</si>
  <si>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</si>
  <si>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</si>
  <si>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</si>
  <si>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</si>
  <si>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</si>
  <si>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</si>
  <si>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use lc=2 if shoreline</t>
  </si>
  <si>
    <t>FLOODED</t>
  </si>
  <si>
    <t>Flooded or Temporary Water Body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</si>
  <si>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</si>
  <si>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</si>
  <si>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</si>
  <si>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</si>
  <si>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</si>
  <si>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</si>
  <si>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</si>
  <si>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</si>
  <si>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</si>
  <si>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</si>
  <si>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</si>
  <si>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</si>
  <si>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</si>
  <si>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</si>
  <si>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</si>
  <si>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</si>
  <si>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</si>
  <si>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</si>
  <si>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</si>
  <si>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</si>
  <si>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</si>
  <si>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</si>
  <si>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</si>
  <si>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</si>
  <si>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</si>
  <si>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</si>
  <si>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</si>
  <si>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</si>
  <si>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</si>
  <si>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</si>
  <si>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</si>
  <si>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</si>
  <si>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</si>
  <si>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</si>
  <si>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</si>
  <si>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</si>
  <si>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</si>
  <si>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</si>
  <si>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</si>
  <si>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</si>
  <si>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</si>
  <si>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</si>
  <si>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</si>
  <si>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</si>
  <si>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</si>
  <si>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</si>
  <si>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</si>
  <si>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</si>
  <si>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</si>
  <si>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</si>
  <si>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</si>
  <si>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</si>
  <si>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</si>
  <si>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</si>
  <si>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</si>
  <si>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</si>
  <si>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</si>
  <si>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</si>
  <si>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</si>
  <si>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</si>
  <si>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</si>
  <si>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</si>
  <si>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</si>
  <si>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</si>
  <si>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</si>
  <si>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</si>
  <si>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</si>
  <si>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</si>
  <si>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</si>
  <si>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</si>
  <si>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</si>
  <si>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</si>
  <si>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</si>
  <si>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</si>
  <si>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</si>
  <si>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</si>
  <si>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BOAT_RAMP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</si>
  <si>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</si>
  <si>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</si>
  <si>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</si>
  <si>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</si>
  <si>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</si>
  <si>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</si>
  <si>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</si>
  <si>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</si>
  <si>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</si>
  <si>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</si>
  <si>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</si>
  <si>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</si>
  <si>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</si>
  <si>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</si>
  <si>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</si>
  <si>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</si>
  <si>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</si>
  <si>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</si>
  <si>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</si>
  <si>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</si>
  <si>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</si>
  <si>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</si>
  <si>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</si>
  <si>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</si>
  <si>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</si>
  <si>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</si>
  <si>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</si>
  <si>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</si>
  <si>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</si>
  <si>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</si>
  <si>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</si>
  <si>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</si>
  <si>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</si>
  <si>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</si>
  <si>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</si>
  <si>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</si>
  <si>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</si>
  <si>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TRAF_W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</si>
  <si>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</si>
  <si>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</si>
  <si>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</si>
  <si>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</si>
  <si>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</si>
  <si>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</si>
  <si>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</si>
  <si>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</si>
  <si>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</si>
  <si>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</si>
  <si>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</si>
  <si>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</si>
  <si>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</si>
  <si>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</si>
  <si>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</si>
  <si>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</si>
  <si>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</si>
  <si>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</si>
  <si>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</si>
  <si>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</si>
  <si>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</si>
  <si>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</si>
  <si>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</si>
  <si>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</si>
  <si>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</si>
  <si>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</si>
  <si>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</si>
  <si>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</si>
  <si>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</si>
  <si>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</si>
  <si>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</si>
  <si>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</si>
  <si>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</si>
  <si>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</si>
  <si>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</si>
  <si>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Electrical</t>
  </si>
  <si>
    <t>eExteriorLight</t>
  </si>
  <si>
    <t>AirfieldSection</t>
  </si>
  <si>
    <t>Description &gt; NARRATIVE</t>
  </si>
  <si>
    <t>MilitaryOperations</t>
  </si>
  <si>
    <t>AmmunitionStorage</t>
  </si>
  <si>
    <t>RecreationArea</t>
  </si>
  <si>
    <t>EnvironmentalRestoration</t>
  </si>
  <si>
    <t>GeneralContour</t>
  </si>
  <si>
    <t>Description &gt; SDFEATUREDESCRIPTION</t>
  </si>
  <si>
    <t>DocksAndWharts</t>
  </si>
  <si>
    <t>eUtilityArea</t>
  </si>
  <si>
    <t>AccessControlL</t>
  </si>
  <si>
    <t>GolfCourse</t>
  </si>
  <si>
    <t>GolfCourseFeature</t>
  </si>
  <si>
    <t>CulturalResources</t>
  </si>
  <si>
    <t>HistoricObject</t>
  </si>
  <si>
    <t>RoadSection</t>
  </si>
  <si>
    <t>MilitaryRange</t>
  </si>
  <si>
    <t>Structure</t>
  </si>
  <si>
    <t>Sidewalk</t>
  </si>
  <si>
    <t>RailTrack</t>
  </si>
  <si>
    <t>ElevationContour</t>
  </si>
  <si>
    <t>TOPO</t>
  </si>
  <si>
    <t>,'HIGH','LOW','INST','NON-CANTONMENT','CANTONMENT')</t>
  </si>
  <si>
    <t>WaterFeature</t>
  </si>
  <si>
    <t>WaterSourceLine</t>
  </si>
  <si>
    <t>TowerP</t>
  </si>
  <si>
    <t>Water</t>
  </si>
  <si>
    <t>wStorageStructure</t>
  </si>
  <si>
    <t>eSupoortStructure</t>
  </si>
  <si>
    <t>Wastewater</t>
  </si>
  <si>
    <t>sTreatmentPlant</t>
  </si>
  <si>
    <t>wHyrant</t>
  </si>
  <si>
    <t>"""</t>
  </si>
  <si>
    <t>major depression contours</t>
  </si>
  <si>
    <t>minor depression contours</t>
  </si>
  <si>
    <t>major obscured contours</t>
  </si>
  <si>
    <t>minor obscured contours</t>
  </si>
  <si>
    <t>"LvlDesc" = 'VA_ROAD_EASP' AND "Level" = 4 AND "Color" = 3 AND "Linetype" = 'LongDashed' AND "LyrLineWt" = 0 AND RefName = 'A'</t>
  </si>
  <si>
    <t>"LvlDesc" = 'VA_ROAD_EASP' AND "Level" = 4 AND "Color" = 3 AND "Linetype" = 'LongDashed' AND "LyrLineWt" = 0 AND RefName = 'AAA'</t>
  </si>
  <si>
    <t>"LvlDesc" = 'VA_SITE_CONC' AND "Level" = 14 AND "Color" = 4 AND "Linetype" = 'Solid' AND "LyrLineWt" = 0 AND RefName = 'AAC'</t>
  </si>
  <si>
    <t>"LvlDesc" = '' AND "Level" = 54 AND "Color" =  AND "Linetype" = 'No Value' AND "LyrLineWt" =  AND RefName = 'AC'</t>
  </si>
  <si>
    <t>"LvlDesc" = 'VA_ROAD_EASP' AND "Level" = 4 AND "Color" = 3 AND "Linetype" = 'LongDashed' AND "LyrLineWt" = 0 AND RefName = 'ACA'</t>
  </si>
  <si>
    <t>"LvlDesc" = 'VA_ROAD_EASP' AND "Level" = 14 AND "Color" = 4 AND "Linetype" = 'Solid' AND "LyrLineWt" = 0 AND RefName = 'ACC'</t>
  </si>
  <si>
    <t>"LvlDesc" = 'VA_ROAD_EASP' AND "Level" = 4 AND "Color" = 3 AND "Linetype" = 'LongDashed' AND "LyrLineWt" = 0 AND RefName = 'AEA'</t>
  </si>
  <si>
    <t>"LvlDesc" = 'VA_SITE_CONC' AND "Level" = 14 AND "Color" = 4 AND "Linetype" = 'Solid' AND "LyrLineWt" = 0 AND RefName = 'AEC'</t>
  </si>
  <si>
    <t>"LvlDesc" = 'VA_SITE_BRUS' AND "Level" = 40 AND "Color" = 2 AND "Linetype" = 'LongDashed' AND "LyrLineWt" = 0 AND RefName = 'AG'</t>
  </si>
  <si>
    <t>"LvlDesc" = 'VA_ROAD_EASP' AND "Level" = 4 AND "Color" = 3 AND "Linetype" = 'LongDashed' AND "LyrLineWt" = 0 AND RefName = 'AHA'</t>
  </si>
  <si>
    <t>"LvlDesc" = 'VA_SITE_CONC' AND "Level" = 14 AND "Color" = 4 AND "Linetype" = 'Solid' AND "LyrLineWt" = 0 AND RefName = 'AHC'</t>
  </si>
  <si>
    <t>"LvlDesc" = 'VA_UTIL_LITP' AND "Level" = 29 AND "Color" =  AND "Linetype" = 'No Value' AND "LyrLineWt" =  AND RefName = 'ALT'</t>
  </si>
  <si>
    <t>"LvlDesc" = 'VA_SITE_MISC' AND "Level" = 16 AND "Color" = 5 AND "Linetype" = 'Solid' AND "LyrLineWt" = 0 AND RefName = 'ANTENNA'</t>
  </si>
  <si>
    <t>"LvlDesc" = 'VA_ROAD_EASP' AND "Level" = 4 AND "Color" = 3 AND "Linetype" = 'LongDashed' AND "LyrLineWt" = 0 AND RefName = 'APA'</t>
  </si>
  <si>
    <t>"LvlDesc" = 'VA_SITE_CONC' AND "Level" = 14 AND "Color" = 4 AND "Linetype" = 'Solid' AND "LyrLineWt" = 0 AND RefName = 'APC'</t>
  </si>
  <si>
    <t>"LvlDesc" = 'VA_ROAD_EASP' AND "Level" = 4 AND "Color" = 3 AND "Linetype" = 'LongDashed' AND "LyrLineWt" = 0 AND RefName = 'ARA'</t>
  </si>
  <si>
    <t>"LvlDesc" = 'VA_SITE_CONC' AND "Level" = 14 AND "Color" = 4 AND "Linetype" = 'Solid' AND "LyrLineWt" = 0 AND RefName = 'ARC'</t>
  </si>
  <si>
    <t>"LvlDesc" = 'VA_ROAD_UNPA' AND "Level" = 3 AND "Color" = 3 AND "Linetype" = 'Medium-Dashed' AND "LyrLineWt" = 0 AND RefName = 'ARD'</t>
  </si>
  <si>
    <t>"LvlDesc" = 'VA_ROAD_EASP' AND "Level" = 4 AND "Color" = 3 AND "Linetype" = 'LongDashed' AND "LyrLineWt" = 0 AND RefName = 'ASA'</t>
  </si>
  <si>
    <t>"LvlDesc" = 'VA_SITE_CONC' AND "Level" = 14 AND "Color" = 4 AND "Linetype" = 'Solid' AND "LyrLineWt" = 0 AND RefName = 'ASC'</t>
  </si>
  <si>
    <t>"LvlDesc" = 'VA_SITE_MISC' AND "Level" = 16 AND "Color" = 3 AND "Linetype" = 'Solid' AND "LyrLineWt" = 0 AND RefName = 'AT'</t>
  </si>
  <si>
    <t>"LvlDesc" = 'VA_ROAD_EASP' AND "Level" = 4 AND "Color" = 3 AND "Linetype" = 'LongDashed' AND "LyrLineWt" = 0 AND RefName = 'ATA'</t>
  </si>
  <si>
    <t>"LvlDesc" = 'VA_SITE_CONC' AND "Level" = 14 AND "Color" = 4 AND "Linetype" = 'Solid' AND "LyrLineWt" = 0 AND RefName = 'ATC'</t>
  </si>
  <si>
    <t>"LvlDesc" = 'VA_ROAD_UNPA' AND "Level" = 3 AND "Color" = 3 AND "Linetype" = 'Medium-Dashed' AND "LyrLineWt" = 0 AND RefName = 'ATD'</t>
  </si>
  <si>
    <t>"LvlDesc" = 'VA_SITE_SPRT' AND "Level" = 30 AND "Color" = 7 AND "Linetype" = 'Solid' AND "LyrLineWt" = 0 AND RefName = 'ATH_COURT'</t>
  </si>
  <si>
    <t>"LvlDesc" = 'VA_SITE_SPRT' AND "Level" = 30 AND "Color" = 7 AND "Linetype" = 'Solid' AND "LyrLineWt" = 0 AND RefName = 'BBCT'</t>
  </si>
  <si>
    <t>"LvlDesc" = 'VA_SITE_SPRT' AND "Level" = 30 AND "Color" = 7 AND "Linetype" = 'Solid' AND "LyrLineWt" = 0 AND RefName = 'BBFLD'</t>
  </si>
  <si>
    <t>"LvlDesc" = 'VA_SITE_MISC' AND "Level" = 16 AND "Color" = 5 AND "Linetype" = 'Solid' AND "LyrLineWt" = 0 AND RefName = 'BEACH'</t>
  </si>
  <si>
    <t>"LvlDesc" = 'VA_SITE_BRUS' AND "Level" = 40 AND "Color" = 2 AND "Linetype" = 'LongDashed' AND "LyrLineWt" = 0 AND RefName = 'BH'</t>
  </si>
  <si>
    <t>"LvlDesc" = 'VA_BLDG_BLDG' AND "Level" = 13 AND "Color" = 4 AND "Linetype" = 'No Value' AND "LyrLineWt" = 2 AND RefName = 'BKW'</t>
  </si>
  <si>
    <t>"LvlDesc" = 'VA_SITE_MISC' AND "Level" = 16 AND "Color" = 5 AND "Linetype" = 'Solid' AND "LyrLineWt" = 0 AND RefName = 'BL'</t>
  </si>
  <si>
    <t>"LvlDesc" = 'VA_SITE_MISC' AND "Level" = 16 AND "Color" = 5 AND "Linetype" = 'Solid' AND "LyrLineWt" = 0 AND RefName = 'BOAT_RAMP'</t>
  </si>
  <si>
    <t>"LvlDesc" = 'VA_SITE_MISC' AND "Level" = 16 AND "Color" = 5 AND "Linetype" = 'Solid' AND "LyrLineWt" = 0 AND RefName = 'BORROW_AREA'</t>
  </si>
  <si>
    <t>"LvlDesc" = 'VA_SITE_MISC' AND "Level" = 16 AND "Color" = 5 AND "Linetype" = 'Solid' AND "LyrLineWt" = 0 AND RefName = 'BORROW_PIT'</t>
  </si>
  <si>
    <t>"LvlDesc" = 'VA_BLDG_BLDG' AND "Level" = 13 AND "Color" = 4 AND "Linetype" = 'Solid' AND "LyrLineWt" = 2 AND RefName = 'BUNKER'</t>
  </si>
  <si>
    <t>"LvlDesc" = 'VA_SITE_MISC' AND "Level" = 16 AND "Color" = 5 AND "Linetype" = 'Solid' AND "LyrLineWt" = 0 AND RefName = 'BW'</t>
  </si>
  <si>
    <t>"LvlDesc" = 'VA_SITE_CONC' AND "Level" = 14 AND "Color" = 4 AND "Linetype" = 'Solid' AND "LyrLineWt" = 0 AND RefName = 'C'</t>
  </si>
  <si>
    <t>"LvlDesc" = 'VA_SITE_PATI' AND "Level" = 12 AND "Color" = 4 AND "Linetype" = 'Solid' AND "LyrLineWt" = 0 AND RefName = 'CAN'</t>
  </si>
  <si>
    <t>"LvlDesc" = 'VA_SITE_MISC' AND "Level" = 16 AND "Color" = 5 AND "Linetype" = 'Solid' AND "LyrLineWt" = 0 AND RefName = 'CANAL'</t>
  </si>
  <si>
    <t>"LvlDesc" = 'VA_SITE_PATI' AND "Level" = 12 AND "Color" = 4 AND "Linetype" = 'Solid' AND "LyrLineWt" = 0 AND RefName = 'CARPORT'</t>
  </si>
  <si>
    <t>"LvlDesc" = 'VA_UTIL_STRM' AND "Level" = 31 AND "Color" =  AND "Linetype" = 'No Value' AND "LyrLineWt" =  AND RefName = 'CBX'</t>
  </si>
  <si>
    <t>"LvlDesc" = 'VA_SITE_SPRT' AND "Level" = 30 AND "Color" = 7 AND "Linetype" = 'Solid' AND "LyrLineWt" = 0 AND RefName = 'CG'</t>
  </si>
  <si>
    <t>"LvlDesc" = 'VA_SITE_MISC' AND "Level" = 16 AND "Color" = 5 AND "Linetype" = 'Solid' AND "LyrLineWt" = 0 AND RefName = 'CONVEYOR'</t>
  </si>
  <si>
    <t>"LvlDesc" = 'VA_SITE_MISC' AND "Level" = 16 AND "Color" = 5 AND "Linetype" = 'Solid' AND "LyrLineWt" = 0 AND RefName = 'CRANE'</t>
  </si>
  <si>
    <t>"LvlDesc" = 'VA_SITE_SWLK' AND "Level" = 9 AND "Color" = 6 AND "Linetype" = 'Solid' AND "LyrLineWt" = 0 AND RefName = 'CRT_PTH'</t>
  </si>
  <si>
    <t>"LvlDesc" = 'VA_SITE_SWLK' AND "Level" = 9 AND "Color" = 6 AND "Linetype" = 'Solid' AND "LyrLineWt" = 0 AND RefName = 'CRT_PTH_DT'</t>
  </si>
  <si>
    <t>"LvlDesc" = 'VA_SITE_CLVT' AND "Level" = 14 AND "Color" = 4 AND "Linetype" = 'Medium-Dashed' AND "LyrLineWt" = 0 AND RefName = 'CS'</t>
  </si>
  <si>
    <t>"LvlDesc" = 'VA_SITE_CLVT' AND "Level" = 44 AND "Color" =  AND "Linetype" = 'No Value' AND "LyrLineWt" =  AND RefName = 'CULVT'</t>
  </si>
  <si>
    <t>"LvlDesc" = 'VA_SITE_DWAY' AND "Level" = 6 AND "Color" = 6 AND "Linetype" = 'LongDashed' AND "LyrLineWt" = 0 AND RefName = 'DA'</t>
  </si>
  <si>
    <t>"LvlDesc" = 'VA_UTIL_IRRI' AND "Level" = 26 AND "Color" =  AND "Linetype" = 'No Value' AND "LyrLineWt" =  AND RefName = 'DAM'</t>
  </si>
  <si>
    <t>"LvlDesc" = 'VA_SITE_DWAY' AND "Level" = 6 AND "Color" = 6 AND "Linetype" = 'LongDashed' AND "LyrLineWt" = 0 AND RefName = 'DC'</t>
  </si>
  <si>
    <t>"LvlDesc" = 'VA_SITE_DWAY' AND "Level" = 6 AND "Color" = 6 AND "Linetype" = 'LongDashed' AND "LyrLineWt" = 0 AND RefName = 'DDT'</t>
  </si>
  <si>
    <t>"LvlDesc" = 'VA_SITE_PATI' AND "Level" = 12 AND "Color" = 4 AND "Linetype" = 'Solid' AND "LyrLineWt" = 0 AND RefName = 'DECK'</t>
  </si>
  <si>
    <t>"LvlDesc" = 'VA_UTIL_STRM' AND "Level" = 31 AND "Color" = 3 AND "Linetype" = 'Solid' AND "LyrLineWt" = 0 AND RefName = 'DI'</t>
  </si>
  <si>
    <t>"LvlDesc" = 'VA_SITE_MISC' AND "Level" = 16 AND "Color" = 5 AND "Linetype" = 'Solid' AND "LyrLineWt" = 0 AND RefName = 'DISH'</t>
  </si>
  <si>
    <t>"LvlDesc" = 'VA_SITE_MISC' AND "Level" = 16 AND "Color" = 5 AND "Linetype" = 'Solid' AND "LyrLineWt" = 0 AND RefName = 'DOCK'</t>
  </si>
  <si>
    <t>"LvlDesc" = 'VA_SITE_MISC' AND "Level" = 16 AND "Color" = 5 AND "Linetype" = 'Solid' AND "LyrLineWt" = 0 AND RefName = 'DRYDOCK'</t>
  </si>
  <si>
    <t>"LvlDesc" = 'VA_SITE_MISC' AND "Level" = 16 AND "Color" = 5 AND "Linetype" = 'Solid' AND "LyrLineWt" = 0 AND RefName = 'EW'</t>
  </si>
  <si>
    <t>"LvlDesc" = 'VA_SITE_SPRT' AND "Level" = 30 AND "Color" = 7 AND "Linetype" = 'Solid' AND "LyrLineWt" = 0 AND RefName = 'FBFLD'</t>
  </si>
  <si>
    <t>"LvlDesc" = 'VA_UTIL_WATR' AND "Level" = 25 AND "Color" =  AND "Linetype" = 'No Value' AND "LyrLineWt" =  AND RefName = 'FHX'</t>
  </si>
  <si>
    <t>"LvlDesc" = 'VA_SITE_WATR' AND "Level" = 41 AND "Color" = 1 AND "Linetype" = 'Medium-Dashed Dot Dot' AND "LyrLineWt" = 1 AND RefName = 'FLOODED'</t>
  </si>
  <si>
    <t>"LvlDesc" = 'VA_BLDG_BLDG' AND "Level" = 13 AND "Color" = 4 AND "Linetype" = 'LongDashed' AND "LyrLineWt" = 2 AND RefName = 'FOUND'</t>
  </si>
  <si>
    <t>"LvlDesc" = 'VA_SITE_FLAG' AND "Level" = 38 AND "Color" =  AND "Linetype" = 'No Value' AND "LyrLineWt" =  AND RefName = 'FP'</t>
  </si>
  <si>
    <t>"LvlDesc" = 'VA_SITE_GOLF' AND "Level" = 35 AND "Color" = 2 AND "Linetype" = 'Solid' AND "LyrLineWt" = 0 AND RefName = 'FW'</t>
  </si>
  <si>
    <t>"LvlDesc" = 'VA_UTIL_MANH' AND "Level" = 24 AND "Color" =  AND "Linetype" = 'No Value' AND "LyrLineWt" =  AND RefName = 'GATEV'</t>
  </si>
  <si>
    <t>"LvlDesc" = 'VA_SITE_GOLF' AND "Level" = 35 AND "Color" = 2 AND "Linetype" = 'Solid' AND "LyrLineWt" = 0 AND RefName = 'GOLF'</t>
  </si>
  <si>
    <t>"LvlDesc" = 'VA_SITE_FLAG' AND "Level" = 38 AND "Color" =  AND "Linetype" = 'No Value' AND "LyrLineWt" =  AND RefName = 'GP'</t>
  </si>
  <si>
    <t>"LvlDesc" = 'VA_SITE_BRUS' AND "Level" = 40 AND "Color" = 2 AND "Linetype" = 'LongDashed' AND "LyrLineWt" = 0 AND RefName = 'GRC'</t>
  </si>
  <si>
    <t>"LvlDesc" = 'VA_BLDG_BLDG' AND "Level" = 13 AND "Color" = 4 AND "Linetype" = 'Solid' AND "LyrLineWt" = 2 AND RefName = 'GREENHOUSE'</t>
  </si>
  <si>
    <t>"LvlDesc" = 'VA_SITE_GOLF' AND "Level" = 35 AND "Color" = 2 AND "Linetype" = 'Solid' AND "LyrLineWt" = 0 AND RefName = 'GRN'</t>
  </si>
  <si>
    <t>"LvlDesc" = 'VA_SITE_GUYW' AND "Level" = 33 AND "Color" =  AND "Linetype" = 'No Value' AND "LyrLineWt" =  AND RefName = 'GUY'</t>
  </si>
  <si>
    <t>"LvlDesc" = 'VA_SITE_MISC' AND "Level" = 16 AND "Color" = 5 AND "Linetype" = 'Solid' AND "LyrLineWt" = 0 AND RefName = 'GVL'</t>
  </si>
  <si>
    <t>"LvlDesc" = 'VA_SITE_BRUS' AND "Level" = 40 AND "Color" = 2 AND "Linetype" = 'LongDashed' AND "LyrLineWt" = 0 AND RefName = 'H'</t>
  </si>
  <si>
    <t>"LvlDesc" = 'VA_SITE_SPRT' AND "Level" = 30 AND "Color" = 7 AND "Linetype" = 'Solid' AND "LyrLineWt" = 0 AND RefName = 'HORSESHOES'</t>
  </si>
  <si>
    <t>"LvlDesc" = 'VA_SURV_CTRL' AND "Level" = 48 AND "Color" = 0 AND "Linetype" = 'Solid' AND "LyrLineWt" = 0 AND RefName = 'HVP'</t>
  </si>
  <si>
    <t>"LvlDesc" = 'VA_UTIL_STRM' AND "Level" = 31 AND "Color" =  AND "Linetype" = 'No Value' AND "LyrLineWt" =  AND RefName = 'INLETX'</t>
  </si>
  <si>
    <t>"LvlDesc" = 'VA_SITE_WATR' AND "Level" = 41 AND "Color" = 1 AND "Linetype" = 'FALSE' AND "LyrLineWt" = 1 AND RefName = 'IS'</t>
  </si>
  <si>
    <t>"LvlDesc" = 'VA_SITE_WALL' AND "Level" = 21 AND "Color" = 5 AND "Linetype" = 'Solid' AND "LyrLineWt" = 0 AND RefName = 'JB'</t>
  </si>
  <si>
    <t>"LvlDesc" = 'VA_SITE_MISC' AND "Level" = 16 AND "Color" = 5 AND "Linetype" = 'Solid' AND "LyrLineWt" = 0 AND RefName = 'JETTY'</t>
  </si>
  <si>
    <t>"LvlDesc" = 'VA_SITE_PATI' AND "Level" = 12 AND "Color" = 4 AND "Linetype" = 'Solid' AND "LyrLineWt" = 0 AND RefName = 'LAT'</t>
  </si>
  <si>
    <t>"LvlDesc" = 'VA_SITE_MISC' AND "Level" = 16 AND "Color" = 5 AND "Linetype" = 'Solid' AND "LyrLineWt" = 0 AND RefName = 'LDK'</t>
  </si>
  <si>
    <t>"LvlDesc" = 'VA_UTIL_IRRI' AND "Level" = 26 AND "Color" = 7 AND "Linetype" = 'No Value' AND "LyrLineWt" =  AND RefName = 'LEVEE'</t>
  </si>
  <si>
    <t>"LvlDesc" = 'VA_SITE_MISC' AND "Level" = 16 AND "Color" = 5 AND "Linetype" = 'Solid' AND "LyrLineWt" = 0 AND RefName = 'LF'</t>
  </si>
  <si>
    <t>"LvlDesc" = 'VA_UTIL_LITP' AND "Level" = 29 AND "Color" =  AND "Linetype" = 'No Value' AND "LyrLineWt" =  AND RefName = 'LIGHT'</t>
  </si>
  <si>
    <t>"LvlDesc" = 'VA_SITE_MISC' AND "Level" = 16 AND "Color" =  AND "Linetype" = 'No Value' AND "LyrLineWt" =  AND RefName = 'LO'</t>
  </si>
  <si>
    <t>"LvlDesc" = 'VA_SITE_MISC' AND "Level" = 16 AND "Color" = 5 AND "Linetype" = 'Solid' AND "LyrLineWt" = 0 AND RefName = 'LS'</t>
  </si>
  <si>
    <t>"LvlDesc" = 'VA_BLDG_BLDG' AND "Level" = 13 AND "Color" = 4 AND "Linetype" = 'Solid' AND "LyrLineWt" = 2 AND RefName = 'MBH'</t>
  </si>
  <si>
    <t>"LvlDesc" = 'VA_ROAD_TW' AND "Level" = 1 AND "Color" = 0 AND "Linetype" = 'Solid' AND "LyrLineWt" = 0 AND RefName = 'MEDA'</t>
  </si>
  <si>
    <t>"LvlDesc" = 'VA_ROAD_TW' AND "Level" = 1 AND "Color" = 0 AND "Linetype" = 'Solid' AND "LyrLineWt" = 0 AND RefName = 'MEDC'</t>
  </si>
  <si>
    <t>"LvlDesc" = 'VA_ROAD_TW' AND "Level" = 1 AND "Color" = 0 AND "Linetype" = 'Solid' AND "LyrLineWt" = 0 AND RefName = 'MEDD'</t>
  </si>
  <si>
    <t>"LvlDesc" = 'VA_UTIL_MANH' AND "Level" = 24 AND "Color" =  AND "Linetype" = 'No Value' AND "LyrLineWt" =  AND RefName = 'MHX'</t>
  </si>
  <si>
    <t>"LvlDesc" = 'VA_SITE_MISC' AND "Level" = 16 AND "Color" = 5 AND "Linetype" = 'Solid' AND "LyrLineWt" = 0 AND RefName = 'MONUMENT'</t>
  </si>
  <si>
    <t>"LvlDesc" = 'VA_SITE_MISC' AND "Level" = 16 AND "Color" = 5 AND "Linetype" = 'Solid' AND "LyrLineWt" = 0 AND RefName = 'NG'</t>
  </si>
  <si>
    <t>"LvlDesc" = 'VA_DTM_OBSC' AND "Level" = 58 AND "Color" = 1 AND "Linetype" = 'Solid' AND "LyrLineWt" = 2 AND RefName = 'OBSC'</t>
  </si>
  <si>
    <t>"LvlDesc" = 'VA_SITE_PKNG' AND "Level" = 7 AND "Color" = 4 AND "Linetype" = 'Solid' AND "LyrLineWt" = 0 AND RefName = 'PA'</t>
  </si>
  <si>
    <t>"LvlDesc" = 'VA_SITE_SPRT' AND "Level" = 30 AND "Color" = 7 AND "Linetype" = 'Solid' AND "LyrLineWt" = 0 AND RefName = 'PARK'</t>
  </si>
  <si>
    <t>"LvlDesc" = 'VA_ROAD_BRID' AND "Level" = 11 AND "Color" = 3 AND "Linetype" = 'Solid' AND "LyrLineWt" = 2 AND RefName = 'PBR'</t>
  </si>
  <si>
    <t>"LvlDesc" = 'VA_SITE_PKNG' AND "Level" = 7 AND "Color" = 4 AND "Linetype" = 'Solid' AND "LyrLineWt" = 0 AND RefName = 'PC'</t>
  </si>
  <si>
    <t>"LvlDesc" = 'VA_SURV_CTRL' AND "Level" = 48 AND "Color" = 0 AND "Linetype" = 'Solid' AND "LyrLineWt" = 0 AND RefName = 'PC'</t>
  </si>
  <si>
    <t>"LvlDesc" = 'VA_SITE_UNPK' AND "Level" = 8 AND "Color" = 4 AND "Linetype" = 'LongDashed' AND "LyrLineWt" = 0 AND RefName = 'PDT'</t>
  </si>
  <si>
    <t>"LvlDesc" = 'VA_SITE_SPRT' AND "Level" = 30 AND "Color" = 7 AND "Linetype" = 'Solid' AND "LyrLineWt" = 0 AND RefName = 'PG'</t>
  </si>
  <si>
    <t>"LvlDesc" = 'VA_SITE_UNPK' AND "Level" = 8 AND "Color" = 4 AND "Linetype" = 'LongDashed' AND "LyrLineWt" = 0 AND RefName = 'PGVL'</t>
  </si>
  <si>
    <t>"LvlDesc" = 'VA_SITE_MISC' AND "Level" = 16 AND "Color" = 5 AND "Linetype" = 'Solid' AND "LyrLineWt" = 0 AND RefName = 'PICNIC'</t>
  </si>
  <si>
    <t>"LvlDesc" = 'VA_SITE_MISC' AND "Level" = 16 AND "Color" = 5 AND "Linetype" = 'Solid' AND "LyrLineWt" = 0 AND RefName = 'PIER'</t>
  </si>
  <si>
    <t>"LvlDesc" = 'VA_SITE_MISC' AND "Level" = 16 AND "Color" = 5 AND "Linetype" = 'Solid' AND "LyrLineWt" = 0 AND RefName = 'PILE'</t>
  </si>
  <si>
    <t>"LvlDesc" = 'VA_SITE_PIPE' AND "Level" = 28 AND "Color" = 7 AND "Linetype" = 'FALSE' AND "LyrLineWt" = 1 AND RefName = 'PIPES'</t>
  </si>
  <si>
    <t>"LvlDesc" = 'VA_SITE_MISC' AND "Level" = 16 AND "Color" = 5 AND "Linetype" = 'Solid' AND "LyrLineWt" = 0 AND RefName = 'PLANTER'</t>
  </si>
  <si>
    <t>"LvlDesc" = 'VA_UTIL_ELEP' AND "Level" = 27 AND "Color" =  AND "Linetype" = 'No Value' AND "LyrLineWt" =  AND RefName = 'POLE'</t>
  </si>
  <si>
    <t>"LvlDesc" = 'VA_SITE_CONC' AND "Level" = 14 AND "Color" = 4 AND "Linetype" = 'Solid' AND "LyrLineWt" = 0 AND RefName = 'POOL'</t>
  </si>
  <si>
    <t>"LvlDesc" = 'VA_UTIL_ELEP' AND "Level" = 27 AND "Color" =  AND "Linetype" = 'No Value' AND "LyrLineWt" =  AND RefName = 'PPOLEX'</t>
  </si>
  <si>
    <t>"LvlDesc" = 'VA_SITE_MISC' AND "Level" = 16 AND "Color" = 5 AND "Linetype" = 'Solid' AND "LyrLineWt" = 0 AND RefName = 'PTGRS'</t>
  </si>
  <si>
    <t>"LvlDesc" = 'VA_SITE_PATI' AND "Level" = 12 AND "Color" = 4 AND "Linetype" = 'Solid' AND "LyrLineWt" = 0 AND RefName = 'PTO'</t>
  </si>
  <si>
    <t>"LvlDesc" = 'VA_UTIL_ELEP' AND "Level" = 27 AND "Color" =  AND "Linetype" = 'No Value' AND "LyrLineWt" =  AND RefName = 'PWRLT'</t>
  </si>
  <si>
    <t>"LvlDesc" = 'VA_ROAD_TW' AND "Level" = 1 AND "Color" = 3 AND "Linetype" = 'LongDashed' AND "LyrLineWt" = 2 AND RefName = 'RA'</t>
  </si>
  <si>
    <t>"LvlDesc" = 'VA_SITE_MISC' AND "Level" = 16 AND "Color" = 5 AND "Linetype" = 'Solid' AND "LyrLineWt" = 0 AND RefName = 'RADAR'</t>
  </si>
  <si>
    <t>"LvlDesc" = 'VA_SITE_MISC' AND "Level" = 16 AND "Color" = 5 AND "Linetype" = 'Solid' AND "LyrLineWt" = 0 AND RefName = 'RADIO_TOWER'</t>
  </si>
  <si>
    <t>"LvlDesc" = 'VA_SITE_MISC' AND "Level" = 16 AND "Color" = 5 AND "Linetype" = 'Solid' AND "LyrLineWt" = 0 AND RefName = 'RAMP'</t>
  </si>
  <si>
    <t>"LvlDesc" = 'VA_SITE_MISC' AND "Level" = 16 AND "Color" = 5 AND "Linetype" = 'Solid' AND "LyrLineWt" = 0 AND RefName = 'RANGE'</t>
  </si>
  <si>
    <t>"LvlDesc" = 'VA_ROAD_TW' AND "Level" = 1 AND "Color" = 3 AND "Linetype" = 'LongDashed' AND "LyrLineWt" = 2 AND RefName = 'RC'</t>
  </si>
  <si>
    <t>"LvlDesc" = 'VA_ROAD_UNPA' AND "Level" = 3 AND "Color" = 3 AND "Linetype" = 'Medium-Dashed' AND "LyrLineWt" = 0 AND RefName = 'RDT'</t>
  </si>
  <si>
    <t>"LvlDesc" = 'VA_SITE_ROCK' AND "Level" = 22 AND "Color" = 6 AND "Linetype" = 'Dotted' AND "LyrLineWt" = 0 AND RefName = 'RIPRAP'</t>
  </si>
  <si>
    <t>"LvlDesc" = 'VA_SITE_ROCK' AND "Level" = 22 AND "Color" = 6 AND "Linetype" = 'Dotted' AND "LyrLineWt" = 0 AND RefName = 'ROCK'</t>
  </si>
  <si>
    <t>"LvlDesc" = 'VA_SITE_ROCK' AND "Level" = 22 AND "Color" = 6 AND "Linetype" = 'Dotted' AND "LyrLineWt" = 0 AND RefName = 'ROCKS'</t>
  </si>
  <si>
    <t>"LvlDesc" = 'VA_BLDG_BLDG' AND "Level" = 13 AND "Color" = 4 AND "Linetype" = 'LongDashed' AND "LyrLineWt" = 2 AND RefName = 'RUIN'</t>
  </si>
  <si>
    <t>"LvlDesc" = 'VA_SITE_SWLK' AND "Level" = 9 AND "Color" = 6 AND "Linetype" = 'Solid' AND "LyrLineWt" = 0 AND RefName = 'SA'</t>
  </si>
  <si>
    <t>"LvlDesc" = 'VA_SITE_SWLK' AND "Level" = 9 AND "Color" = 6 AND "Linetype" = 'Solid' AND "LyrLineWt" = 0 AND RefName = 'SAB'</t>
  </si>
  <si>
    <t>"LvlDesc" = 'VA_SITE_SWLK' AND "Level" = 9 AND "Color" = 6 AND "Linetype" = 'Solid' AND "LyrLineWt" = 0 AND RefName = 'SC'</t>
  </si>
  <si>
    <t>"LvlDesc" = 'VA_SITE_MISC' AND "Level" = 16 AND "Color" = 5 AND "Linetype" = 'Solid' AND "LyrLineWt" = 0 AND RefName = 'SCALES'</t>
  </si>
  <si>
    <t>"LvlDesc" = 'VA_SITE_SWLK' AND "Level" = 9 AND "Color" = 6 AND "Linetype" = 'Solid' AND "LyrLineWt" = 0 AND RefName = 'SCB'</t>
  </si>
  <si>
    <t>"LvlDesc" = 'VA_SITE_SWLK' AND "Level" = 9 AND "Color" = 6 AND "Linetype" = 'Solid' AND "LyrLineWt" = 0 AND RefName = 'SDT'</t>
  </si>
  <si>
    <t>"LvlDesc" = 'VA_SITE_SWLK' AND "Level" = 9 AND "Color" = 6 AND "Linetype" = 'Solid' AND "LyrLineWt" = 0 AND RefName = 'SDTB'</t>
  </si>
  <si>
    <t>"LvlDesc" = 'VA_SITE_MISC' AND "Level" = 16 AND "Color" = 5 AND "Linetype" = 'Solid' AND "LyrLineWt" = 0 AND RefName = 'SEAW'</t>
  </si>
  <si>
    <t>"LvlDesc" = 'VA_SITE_SPRT' AND "Level" = 30 AND "Color" = 7 AND "Linetype" = 'Solid' AND "LyrLineWt" = 0 AND RefName = 'SF'</t>
  </si>
  <si>
    <t>"LvlDesc" = 'VA_SITE_SIGN' AND "Level" = 32 AND "Color" =  AND "Linetype" = 'No Value' AND "LyrLineWt" =  AND RefName = 'SGN1P'</t>
  </si>
  <si>
    <t>"LvlDesc" = 'VA_SITE_SIGN' AND "Level" = 32 AND "Color" =  AND "Linetype" = 'No Value' AND "LyrLineWt" =  AND RefName = 'SGN2P'</t>
  </si>
  <si>
    <t>"LvlDesc" = 'VA_ROAD_EASP' AND "Level" = 4 AND "Color" = 3 AND "Linetype" = 'LongDashed' AND "LyrLineWt" = 0 AND RefName = 'SHA'</t>
  </si>
  <si>
    <t>"LvlDesc" = 'VA_ROAD_EASP' AND "Level" = 4 AND "Color" = 3 AND "Linetype" = 'LongDashed' AND "LyrLineWt" = 0 AND RefName = 'SHC'</t>
  </si>
  <si>
    <t>"LvlDesc" = 'VA_ROAD_UNPA' AND "Level" = 3 AND "Color" = 3 AND "Linetype" = 'Medium-Dashed' AND "LyrLineWt" = 0 AND RefName = 'SHDT'</t>
  </si>
  <si>
    <t>"LvlDesc" = 'VA_SITE_SIGN' AND "Level" = 32 AND "Color" = 4 AND "Linetype" = 'Solid' AND "LyrLineWt" = 0 AND RefName = 'SIGN'</t>
  </si>
  <si>
    <t>"LvlDesc" = 'VA_BLDG_BLDG' AND "Level" = 13 AND "Color" = 4 AND "Linetype" = 'Solid' AND "LyrLineWt" = 2 AND RefName = 'SILO'</t>
  </si>
  <si>
    <t>"LvlDesc" = 'VA_SITE_SPRT' AND "Level" = 30 AND "Color" = 7 AND "Linetype" = 'Solid' AND "LyrLineWt" = 0 AND RefName = 'SOCCER'</t>
  </si>
  <si>
    <t>"LvlDesc" = 'VA_UTIL_MANH' AND "Level" = 24 AND "Color" =  AND "Linetype" = 'No Value' AND "LyrLineWt" =  AND RefName = 'SP'</t>
  </si>
  <si>
    <t>"LvlDesc" = 'VA_SITE_MISC' AND "Level" = 16 AND "Color" = 5 AND "Linetype" = 'Solid' AND "LyrLineWt" = 0 AND RefName = 'SPILL_CONT'</t>
  </si>
  <si>
    <t>"LvlDesc" = 'VA_SITE_BRUS' AND "Level" = 40 AND "Color" =  AND "Linetype" = 'No Value' AND "LyrLineWt" =  AND RefName = 'SSHRUB'</t>
  </si>
  <si>
    <t>"LvlDesc" = 'VA_SITE_GOLF' AND "Level" = 35 AND "Color" = 2 AND "Linetype" = 'Solid' AND "LyrLineWt" = 0 AND RefName = 'ST'</t>
  </si>
  <si>
    <t>"LvlDesc" = 'VA_SITE_MISC' AND "Level" = 16 AND "Color" = 5 AND "Linetype" = 'Solid' AND "LyrLineWt" = 0 AND RefName = 'STACK'</t>
  </si>
  <si>
    <t>"LvlDesc" = 'VA_SITE_PATI' AND "Level" = 12 AND "Color" = 4 AND "Linetype" = 'Solid' AND "LyrLineWt" = 0 AND RefName = 'STAIRS'</t>
  </si>
  <si>
    <t>"LvlDesc" = 'VA_UTIL_STRM' AND "Level" = 31 AND "Color" = 3 AND "Linetype" = 'Solid' AND "LyrLineWt" = 0 AND RefName = 'STO_BASIN'</t>
  </si>
  <si>
    <t>"LvlDesc" = 'VA_SITE_MISC' AND "Level" = 16 AND "Color" = 5 AND "Linetype" = 'Solid' AND "LyrLineWt" = 0 AND RefName = 'STORAGE'</t>
  </si>
  <si>
    <t>"LvlDesc" = 'VA_SITE_TREE' AND "Level" = 39 AND "Color" =  AND "Linetype" = 'No Value' AND "LyrLineWt" =  AND RefName = 'STREE'</t>
  </si>
  <si>
    <t>"LvlDesc" = 'VA_SITE_MISC' AND "Level" = 16 AND "Color" = 5 AND "Linetype" = 'Solid' AND "LyrLineWt" = 0 AND RefName = 'SUBS'</t>
  </si>
  <si>
    <t>"LvlDesc" = 'VA_SITE_SWLK' AND "Level" = 9 AND "Color" = 6 AND "Linetype" = 'Solid' AND "LyrLineWt" = 0 AND RefName = 'SW'</t>
  </si>
  <si>
    <t>"LvlDesc" = 'VA_SITE_TREE' AND "Level" = 39 AND "Color" = 2 AND "Linetype" = 'Solid' AND "LyrLineWt" = 0 AND RefName = 'T'</t>
  </si>
  <si>
    <t>"LvlDesc" = 'VA_SITE_SPRT' AND "Level" = 30 AND "Color" = 7 AND "Linetype" = 'Solid' AND "LyrLineWt" = 0 AND RefName = 'TCT'</t>
  </si>
  <si>
    <t>"LvlDesc" = 'VA_SITE_GOLF' AND "Level" = 35 AND "Color" = 2 AND "Linetype" = 'Solid' AND "LyrLineWt" = 0 AND RefName = 'TEE'</t>
  </si>
  <si>
    <t>"LvlDesc" = 'VA_BLDG_BLDG' AND "Level" = 13 AND "Color" = 4 AND "Linetype" = 'FALSE' AND "LyrLineWt" = 2 AND RefName = 'TENT'</t>
  </si>
  <si>
    <t>"LvlDesc" = 'VA_SITE_TANK' AND "Level" = 15 AND "Color" = 3 AND "Linetype" = 'Solid' AND "LyrLineWt" = 0 AND RefName = 'TK'</t>
  </si>
  <si>
    <t>"LvlDesc" = 'VA_DTM_INTR' AND "Level" = 50 AND "Color" =  AND "Linetype" = 'No Value' AND "LyrLineWt" =  AND RefName = 'TOPO','HIGH','LOW','INST','NON-CANTONMENT','CANTONMENT')'</t>
  </si>
  <si>
    <t>"LvlDesc" = 'VA_BLDG_BLDG' AND "Level" = 13 AND "Color" = 4 AND "Linetype" = 'Solid' AND "LineWt" = 2 AND RefName = 'TOWER'</t>
  </si>
  <si>
    <t>"LvlDesc" = 'VA_SITE_SPRT' AND "Level" = 30 AND "Color" = 7 AND "Linetype" = 'Solid' AND "LyrLineWt" = 0 AND RefName = 'TRACK'</t>
  </si>
  <si>
    <t>"LvlDesc" = 'VA_UTIL_TRAF' AND "Level" = 34 AND "Color" =  AND "Linetype" = 'No Value' AND "LyrLineWt" =  AND RefName = 'TRAF'</t>
  </si>
  <si>
    <t>"LvlDesc" = 'VA_UTIL_TRAF' AND "Level" = 34 AND "Color" =  AND "Linetype" = 'No Value' AND "LyrLineWt" =  AND RefName = 'TRAF_W'</t>
  </si>
  <si>
    <t>"LvlDesc" = 'VA_SITE_MISC' AND "Level" = 16 AND "Color" = 5 AND "Linetype" = 'Solid' AND "LyrLineWt" = 0 AND RefName = 'TRAINING'</t>
  </si>
  <si>
    <t>"LvlDesc" = 'VA_SITE_TRAN' AND "Level" = 17 AND "Color" = 0 AND "Linetype" = 'Solid' AND "LyrLineWt" = 0 AND RefName = 'TRANX'</t>
  </si>
  <si>
    <t>"LvlDesc" = 'VA_BLDG_BLDG' AND "Level" = 13 AND "Color" = 4 AND "Linetype" = 'Solid' AND "LyrLineWt" = 2 AND RefName = 'TRP'</t>
  </si>
  <si>
    <t>"LvlDesc" = 'VA_SITE_TRAN' AND "Level" = 17 AND "Color" = 0 AND "Linetype" = 'Solid' AND "LyrLineWt" = 0 AND RefName = 'TT'</t>
  </si>
  <si>
    <t>"LvlDesc" = 'VA_SITE_MISC' AND "Level" = 16 AND "Color" = 5 AND "Linetype" = 'Solid' AND "LyrLineWt" = 0 AND RefName = 'TUNNEL'</t>
  </si>
  <si>
    <t>"LvlDesc" = 'VA_SITE_MISC' AND "Level" = 16 AND "Color" = 5 AND "Linetype" = 'Solid' AND "LyrLineWt" = 0 AND RefName = 'U'</t>
  </si>
  <si>
    <t>"LvlDesc" = 'VA_SITE_MISC' AND "Level" = 16 AND "Color" = 5 AND "Linetype" = 'Solid' AND "LyrLineWt" = 0 AND RefName = 'UA'</t>
  </si>
  <si>
    <t>"LvlDesc" = 'VA_SITE_MISC' AND "Level" = 16 AND "Color" = 5 AND "Linetype" = 'Solid' AND "LyrLineWt" = 0 AND RefName = 'UC'</t>
  </si>
  <si>
    <t>"LvlDesc" = 'VA_UTIL_MANH' AND "Level" = 24 AND "Color" =  AND "Linetype" = 'No Value' AND "LyrLineWt" =  AND RefName = 'UNI'</t>
  </si>
  <si>
    <t>"LvlDesc" = 'VA_SITE_MISC' AND "Level" = 16 AND "Color" = 5 AND "Linetype" = 'Solid' AND "LyrLineWt" = 0 AND RefName = 'UT'</t>
  </si>
  <si>
    <t>"LvlDesc" = 'VA_SITE_SPRT' AND "Level" = 30 AND "Color" = 7 AND "Linetype" = 'Solid' AND "LyrLineWt" = 0 AND RefName = 'VBCT'</t>
  </si>
  <si>
    <t>"LvlDesc" = 'VA_SITE_WATR' AND "Level" = 41 AND "Color" = 1 AND "Linetype" = 'FALSE' AND "LyrLineWt" = 1 AND RefName = 'WB'</t>
  </si>
  <si>
    <t>"LvlDesc" = 'VA_SITE_WATR' AND "Level" = 41 AND "Color" = 1 AND "Linetype" = 'Medium-Dashed Dot Dot' AND "LyrLineWt" = 1 AND RefName = 'WCA'</t>
  </si>
  <si>
    <t>"LvlDesc" = 'VA_SITE_GOLF' AND "Level" = 35 AND "Color" = 2 AND "Linetype" = 'Solid' AND "LyrLineWt" = 0 AND RefName = 'WH'</t>
  </si>
  <si>
    <t>"LvlDesc" = 'VA_SITE_MISC' AND "Level" = 16 AND "Color" = 5 AND "Linetype" = 'Solid' AND "LyrLineWt" = 0 AND RefName = 'WHARF'</t>
  </si>
  <si>
    <t>"LvlDesc" = 'VA_SITE_MISC' AND "Level" = 16 AND "Color" =  AND "Linetype" = 'No Value' AND "LyrLineWt" =  AND RefName = 'WS'</t>
  </si>
  <si>
    <t>"LvlDesc" = 'VA_TOPO_SPOT' AND "Level" = 47 AND "Color" =  AND "Linetype" = 'No Value' AND "LyrLineWt" = 0 AND RefName = 'X'</t>
  </si>
  <si>
    <t>"LvlDesc" = 'VA_SITE_MISC' AND "Level" = 16 AND "Color" = 5 AND "Linetype" = 'Solid' AND "LyrLineWt" = 0 AND RefName = 'YD'</t>
  </si>
  <si>
    <t>"LvlDesc" = 'VA_ROAD_CURB' AND "Level" = 2 AND "Color" = 3 AND "Linetype" = 'Medium-Dashed' AND "LyrLineWt" = 2</t>
  </si>
  <si>
    <t>"LvlDesc" = 'VA_ROAD_CURB' AND "Level" = 2 AND "Color" = 3 AND "Linetype" = 'Solid' AND "LyrLineWt" = 2</t>
  </si>
  <si>
    <t>"LvlDesc" = 'VA_SITE_TRLS' AND "Level" = 5 AND "Color" = 3 AND "Linetype" = 'FALSE' AND "LyrLineWt" = 0</t>
  </si>
  <si>
    <t>"LvlDesc" = 'VA_SITE_TRLS' AND "Level" = 5 AND "Color" = 3 AND "Linetype" = 'Medium-Dashed' AND "LyrLineWt" = 0</t>
  </si>
  <si>
    <t>"LvlDesc" = 'VA_SITE_RAIL' AND "Level" = 10 AND "Color" = 4 AND "Linetype" = 'Medium-Dashed' AND "LyrLineWt" = 0</t>
  </si>
  <si>
    <t>"LvlDesc" = 'VA_SITE_RAIL' AND "Level" = 10 AND "Color" = 4 AND "Linetype" = 'Solid' AND "LyrLineWt" = 0</t>
  </si>
  <si>
    <t>"LvlDesc" = 'VA_ROAD_BRID' AND "Level" = 11 AND "Color" = 3 AND "Linetype" = 'Dotted' AND "LyrLineWt" = 0</t>
  </si>
  <si>
    <t xml:space="preserve">"LvlDesc" = 'VA_BLDG_BLDG' AND "Level" = 13 AND "Color" =  AND "Linetype" = 'No Value' AND "LyrLineWt" = </t>
  </si>
  <si>
    <t xml:space="preserve">"LvlDesc" = 'VA_SITE_MISC' AND "Level" = 16 AND "Color" =   AND "Linetype" = 'Solid' AND "LyrLineWt" =  </t>
  </si>
  <si>
    <t>"LvlDesc" = 'VA_SITE_MISC' AND "Level" = 16 AND "Color" = 5 AND "Linetype" = 'Medium-Dashed' AND "LyrLineWt" = 0</t>
  </si>
  <si>
    <t>"LvlDesc" = 'VA_SITE_MISC' AND "Level" = 16 AND "Color" = 5 AND "Linetype" = 'Solid' AND "LyrLineWt" = 0</t>
  </si>
  <si>
    <t>"LvlDesc" = 'VA_ROAD_GRDR' AND "Level" = 18 AND "Color" = 6 AND "Linetype" = 'Solid' AND "LyrLineWt" = 0</t>
  </si>
  <si>
    <t>"LvlDesc" = 'VA_ROAD_GRDR' AND "Level" = 18 AND "Color" = 6 AND "Linetype" = 'Medium-Dashed' AND "LyrLineWt" = 0</t>
  </si>
  <si>
    <t>"LvlDesc" = 'VA_SITE_FENC' AND "Level" = 19 AND "Color" = 0 AND "Linetype" = 'Solid' AND "LyrLineWt" = 0</t>
  </si>
  <si>
    <t>"LvlDesc" = 'VA_SITE_FENC' AND "Level" = 19 AND "Color" = 6 AND "Linetype" = 'Medium-Dashed' AND "LyrLineWt" = 0</t>
  </si>
  <si>
    <t>"LvlDesc" = 'VA_SITE_FENC' AND "Level" = 19 AND "Color" = 6 AND "Linetype" = 'Solid' AND "LyrLineWt" = 0</t>
  </si>
  <si>
    <t>"LvlDesc" = 'VA_SITE_RETA' AND "Level" = 20 AND "Color" = 4/2 AND "Linetype" = 'Medium-Dashed' AND "LyrLineWt" = 0</t>
  </si>
  <si>
    <t>"LvlDesc" = 'VA_SITE_RETA' AND "Level" = 20 AND "Color" = 4/2 AND "Linetype" = 'Solid' AND "LyrLineWt" = 0</t>
  </si>
  <si>
    <t>"LvlDesc" = 'VA_SITE_WALL' AND "Level" = 21 AND "Color" = 4 AND "Linetype" = 'Medium-Dashed' AND "LyrLineWt" = 0</t>
  </si>
  <si>
    <t>"LvlDesc" = 'VA_SITE_WALL' AND "Level" = 21 AND "Color" = 4 AND "Linetype" = 'Solid' AND "LyrLineWt" = 0</t>
  </si>
  <si>
    <t>"LvlDesc" = 'VA_SITE_WALL' AND "Level" = 21 AND "Color" = 6 AND "Linetype" = 'Medium-Dashed' AND "LyrLineWt" = 0</t>
  </si>
  <si>
    <t>"LvlDesc" = 'VA_SITE_WALL' AND "Level" = 21 AND "Color" = 6 AND "Linetype" = 'Solid' AND "LyrLineWt" = 0</t>
  </si>
  <si>
    <t>"LvlDesc" = 'VA_ROAD_STRI' AND "Level" = 23 AND "Color" = 1 AND "Linetype" = 'Solid' AND "LyrLineWt" = 1</t>
  </si>
  <si>
    <t>"LvlDesc" = 'VA_ROAD_STRI' AND "Level" = 23 AND "Color" = 4 AND "Linetype" = 'Solid' AND "LyrLineWt" = 1</t>
  </si>
  <si>
    <t>"LvlDesc" = 'VA_ROAD_STRI' AND "Level" = 23 AND "Color" = 7 AND "Linetype" = 'Dotted' AND "LyrLineWt" = 1</t>
  </si>
  <si>
    <t>"LvlDesc" = 'VA_ROAD_STRI' AND "Level" = 23 AND "Color" = 7 AND "Linetype" = 'LongDashed' AND "LyrLineWt" = 1</t>
  </si>
  <si>
    <t>"LvlDesc" = 'VA_ROAD_STRI' AND "Level" = 23 AND "Color" = 7 AND "Linetype" = 'Medium-Dashed' AND "LyrLineWt" = 1</t>
  </si>
  <si>
    <t>"LvlDesc" = 'VA_SITE_PIPE' AND "Level" = 28 AND "Color" = 7 AND "Linetype" = 'FALSE' AND "LyrLineWt" = 1</t>
  </si>
  <si>
    <t xml:space="preserve">"LvlDesc" = 'VA_UTIL_LITP' AND "Level" = 29 AND "Color" =  AND "Linetype" = 'No Value' AND "LyrLineWt" = </t>
  </si>
  <si>
    <t>"LvlDesc" = 'VA_SITE_WATR' AND "Level" = 41 AND "Color" = 1 AND "Linetype" = 'Medium-Dashed' AND "LyrLineWt" = 1</t>
  </si>
  <si>
    <t>"LvlDesc" = 'VA_SITE_WATR' AND "Level" = 41 AND "Color" = 7 AND "Linetype" = 'Dotted' AND "LyrLineWt" = 1</t>
  </si>
  <si>
    <t>"LvlDesc" = 'VA_SITE_CLVT' AND "Level" = 44 AND "Color" = 4 AND "Linetype" = 'Solid' AND "LyrLineWt" = 0</t>
  </si>
  <si>
    <t>"LvlDesc" = 'VA_SITE_CLVT' AND "Level" = 44 AND "Color" = 0 AND "Linetype" = 'Medium-Dashed' AND "LyrLineWt" = 1</t>
  </si>
  <si>
    <t>"LvlDesc" = 'VA-TOPO-MAJR ' AND "Level" = 45 AND "Color" = 3/BL AND "Linetype" = 'FALSE' AND "LyrLineWt" = 2/BL</t>
  </si>
  <si>
    <t>"LvlDesc" = 'VA-TOPO-MINR ' AND "Level" = 46 AND "Color" = 2/BL AND "Linetype" = 'FALSE' AND "LyrLineWt" = 0/BL</t>
  </si>
  <si>
    <t>"LvlDesc" = 'VA-TOPO-LABL ' AND "Level" = 49 AND "Color" = 4/BL AND "Linetype" = 'FALSE' AND "LyrLineWt" = 0/BL</t>
  </si>
  <si>
    <t>"LvlDesc" = 'VA_DTM_EXTR' AND "Level" = 51 AND "Color" = 4 AND "Linetype" = 'Solid' AND "LyrLineWt" = 0</t>
  </si>
  <si>
    <t>"LvlDesc" = 'VA_DTM_BRKL' AND "Level" = 52 AND "Color" = 6 AND "Linetype" = 'Solid' AND "LyrLineWt" = 0</t>
  </si>
  <si>
    <t>"LvlDesc" = 'VA_DTM_RAND' AND "Level" = 53 AND "Color" = 4 AND "Linetype" = 'Solid' AND "LyrLineWt" = 3</t>
  </si>
  <si>
    <t>"LvlDesc" = 'VA_DTM_WATR' AND "Level" = 55 AND "Color" = 7 AND "Linetype" = 'Medium-Dashed Dot Dot' AND "LyrLineWt" = 2</t>
  </si>
  <si>
    <t>"LvlDesc" = 'VA_SITE_LV56' AND "Level" = 56 AND "Color" = 7 AND "Linetype" = 'Solid' AND "LyrLineWt" = 1</t>
  </si>
  <si>
    <t>"LvlDesc" = 'VA_SITE_LV56' AND "Level" = 56 AND "Color" = 7 AND "Linetype" = 'Dotted' AND "LyrLineWt" = 0-2</t>
  </si>
  <si>
    <t>"LvlDesc" = 'VA_SITE_LV56' AND "Level" = 56 AND "Color" = 7 AND "Linetype" = 'Medium-Dashed' AND "LyrLineWt" = 0-2</t>
  </si>
  <si>
    <t xml:space="preserve">"LvlDesc" = '' AND "Level" = 60 AND "Color" =  AND "Linetype" = 'No Value' AND "LyrLineWt" = </t>
  </si>
  <si>
    <t xml:space="preserve">"LvlDesc" = '' AND "Level" = 61 AND "Color" =  AND "Linetype" = 'No Value' AND "LyrLineWt" = </t>
  </si>
  <si>
    <t xml:space="preserve">"LvlDesc" = '' AND "Level" = 63 AND "Color" =  AND "Linetype" = 'No Value' AND "LyrLineWt" = </t>
  </si>
  <si>
    <t>"LvlDesc" = 'VA-TOPO-MAJR-DEPR ' AND "Level" = 65 AND "Color" = 0/BL AND "Linetype" = 'FALSE' AND "LyrLineWt" = 2/BL</t>
  </si>
  <si>
    <t>"LvlDesc" = 'VA-TOPO-MINR-DEPR ' AND "Level" = 66 AND "Color" = 0/BL AND "Linetype" = 'FALSE' AND "LyrLineWt" = 0/BL</t>
  </si>
  <si>
    <t>"LvlDesc" = 'VA-TOPO-MAJR-OBSC ' AND "Level" = 67 AND "Color" = 3/BL AND "Linetype" = 'FALSE' AND "LyrLineWt" = 2/BL</t>
  </si>
  <si>
    <t>"LvlDesc" = 'VA-TOPO-MINR-OBSC ' AND "Level" = 68 AND "Color" = 2/BL AND "Linetype" = 'FALSE' AND "LyrLineWt" = 0/BL</t>
  </si>
  <si>
    <t>"LvlDesc" = 'VA-TOPO-MAJR-DEPO ' AND "Level" = 69 AND "Color" = 0/BL AND "Linetype" = 'FALSE' AND "LyrLineWt" = 2/BL</t>
  </si>
  <si>
    <t>"LvlDesc" = 'VA-TOPO-MINR-DEPO ' AND "Level" = 70 AND "Color" = 0/BL AND "Linetype" = 'FALSE' AND "LyrLineWt" = 0/BL</t>
  </si>
  <si>
    <t xml:space="preserve">"LvlDesc" = '' AND "Level" =  AND "Color" =  AND "Linetype" = '' AND "LyrLineWt" = </t>
  </si>
  <si>
    <t>LineWt was used, Capodichino</t>
  </si>
  <si>
    <t>Sheds on BLDG layer in shp, LineWt should be used, Capodichino</t>
  </si>
  <si>
    <t>LineWt should probably be used, Capodichino</t>
  </si>
  <si>
    <t>"LvlDesc" = 'VA_BLDG_BLDG' AND "Level" = 13 AND "Color" = 4 AND "Linetype" = 'Solid' AND "LineWt" = 2 AND RefName = 'SHED'</t>
  </si>
  <si>
    <t>"LvlDesc" = 'VA_BLDG_BLDG' AND "Level" = 13 AND "Color" = 4 AND "Linetype" = 'Solid' AND "LineWt" = 2 AND RefName = 'B'</t>
  </si>
  <si>
    <t>"LvlDesc" = 'VA_ROAD_BRID' AND "Level" = 11 AND "Color" = 3 AND "Linetype" = 'Solid' AND "LineWt" = 2 AND RefName = 'BR'</t>
  </si>
  <si>
    <t>LineWt used, Capodichino</t>
  </si>
  <si>
    <t>No lineWts of 0</t>
  </si>
  <si>
    <t>No lineWts of 2</t>
  </si>
  <si>
    <t>No lineWts of 1</t>
  </si>
  <si>
    <t>SCALE is used in the shp</t>
  </si>
  <si>
    <t>needs LineWt</t>
  </si>
  <si>
    <t>LineWt does not match</t>
  </si>
  <si>
    <t xml:space="preserve">Unknown Color, Missing info </t>
  </si>
  <si>
    <t>Missing info</t>
  </si>
  <si>
    <t>Error bringing over all data</t>
  </si>
  <si>
    <t>CAD_TEXT is "TANK" in shp, add to 2.6 and make centroids for 3.02</t>
  </si>
  <si>
    <t>REFNAME</t>
  </si>
  <si>
    <t>Geometry</t>
  </si>
  <si>
    <t>Description</t>
  </si>
  <si>
    <t>LEVEL_NAME</t>
  </si>
  <si>
    <t>LEVEL</t>
  </si>
  <si>
    <t>COLOR</t>
  </si>
  <si>
    <t>LINETYPE</t>
  </si>
  <si>
    <t>LINEWT</t>
  </si>
  <si>
    <t>Feature_Data_Set</t>
  </si>
  <si>
    <t>Feature_Class</t>
  </si>
  <si>
    <t>DS_SDS_3.02</t>
  </si>
  <si>
    <t>FC_SDS_3.02</t>
  </si>
  <si>
    <t>DS_SDS_2.6</t>
  </si>
  <si>
    <t>FC_SDS_2.6</t>
  </si>
  <si>
    <t>Query</t>
  </si>
  <si>
    <t>Comments</t>
  </si>
  <si>
    <t>Notes</t>
  </si>
  <si>
    <t>Description Destination</t>
  </si>
  <si>
    <t>"LvlDesc" = 'VA_BLDG_BLDG' AND "Level" = 13 AND "Color" = 4 AND "Linetype" = 'Solid' AND "LyrLineWt" = 2 AND RefName = 'BKW'</t>
  </si>
  <si>
    <t>"LvlDesc" = 'VA_ROAD_BRID' AND "Level" = 11 AND "Color" = 3 AND "Linetype" = 'Solid' AND "LyrLineWt" = 2 AND RefName = 'BR'</t>
  </si>
  <si>
    <t xml:space="preserve">"LvlDesc" = 'VA_SITE_MISC' AND "Level" = 16 AND "Color" =   AND "Linetype" = '' AND "LyrLineWt" =  </t>
  </si>
  <si>
    <t>"LvlDesc" = 'VA-TOPO-LABL ' AND "Level" = 49 AND "Color" = 4/BL AND "Linetype" = '' AND "LyrLineWt" = 0/BL</t>
  </si>
  <si>
    <t xml:space="preserve">"LvlDesc" = '' AND "Level" = 60 AND "Color" =  AND "Linetype" = '' AND "LyrLineWt" = </t>
  </si>
  <si>
    <t xml:space="preserve">"LvlDesc" = '' AND "Level" = 61 AND "Color" =  AND "Linetype" = '' AND "LyrLineWt" = </t>
  </si>
  <si>
    <t xml:space="preserve">"LvlDesc" = '' AND "Level" = 63 AND "Color" =  AND "Linetype" = '' AND "LyrLineWt" = </t>
  </si>
  <si>
    <t>"LvlDesc" = 'VA_BLDG_BLDG' AND "Level" = 13 AND "Color" = 4 AND "LyrLineWt" = 2 AND RefName = 'TENT'</t>
  </si>
  <si>
    <t>"LvlDesc" = 'VA-TOPO-MAJR ' AND "Level" = 45 AND "Color" = 3 AND "LyrLineWt" = 2</t>
  </si>
  <si>
    <t>"LvlDesc" = 'VA-TOPO-MAJR-DEPO ' AND "Level" = 69 AND "Color" = 0 AND "LyrLineWt" = 2</t>
  </si>
  <si>
    <t>"LvlDesc" = 'VA-TOPO-MAJR-DEPR ' AND "Level" = 65 AND "Color" = 0 AND "LyrLineWt" = 2</t>
  </si>
  <si>
    <t>"LvlDesc" = 'VA-TOPO-MAJR-OBSC ' AND "Level" = 67 AND "Color" = 3 AND "LyrLineWt" = 2</t>
  </si>
  <si>
    <t>"LvlDesc" = 'VA-TOPO-MINR ' AND "Level" = 46 AND "Color" = 2 AND "LyrLineWt" = 0/BL</t>
  </si>
  <si>
    <t>"LvlDesc" = 'VA-TOPO-MINR-DEPO ' AND "Level" = 70 AND "Color" = 0 AND "LyrLineWt" = 0/BL</t>
  </si>
  <si>
    <t>"LvlDesc" = 'VA-TOPO-MINR-DEPR ' AND "Level" = 66 AND "Color" = 0 AND "LyrLineWt" = 0/BL</t>
  </si>
  <si>
    <t>"LvlDesc" = 'VA-TOPO-MINR-OBSC ' AND "Level" = 68 AND "Color" = 2 AND "LyrLineWt" = 0/BL</t>
  </si>
  <si>
    <t>"LvlDesc" = 'VA_DTM_INTR' AND "Level" = 50 AND RefName = 'TOPO'</t>
  </si>
  <si>
    <t>"LvlDesc" = 'VA_SITE_MISC' AND "Level" = 16 AND "Color" = 5 AND "Linetype" = 'Solid' AND "LyrLineWt" = 0 AND RefName = 'SCALE'</t>
  </si>
  <si>
    <t>"LvlDesc" = 'VA_SITE_RETA' AND "Level" = 20 AND "Color" = 4 OR "Color" = 2 AND "Linetype" = 'Solid' AND "LyrLineWt" = 0</t>
  </si>
  <si>
    <t>"LvlDesc" = 'VA_SITE_RETA' AND "Level" = 20 AND "Color" = 4 OR "Color" = 2 AND "Linetype" = 'Medium-Dashed' AND "LyrLineWt" = 0</t>
  </si>
  <si>
    <t>"LvlDesc" = 'VA_SITE_WATR' AND "Level" = 41 AND "Color" = 1 AND "LyrLineWt" = 1 AND RefName = 'WB'</t>
  </si>
  <si>
    <t>"LvlDesc" = 'VA_UTIL_LITP' AND "Level" = 29 AND RefName = 'ALT'</t>
  </si>
  <si>
    <t>"LvlDesc" = 'VA_UTIL_LITP' AND "Level" = 29 AND RefName = 'LIGHT'</t>
  </si>
  <si>
    <t xml:space="preserve">"LvlDesc" = 'VA_UTIL_LITP' AND "Level" = 29 </t>
  </si>
  <si>
    <t>"LvlDesc" = 'VA_UTIL_LITP' AND "Level" = 29</t>
  </si>
  <si>
    <t>"LvlDesc" = 'VA_SITE_GUYW' AND "Level" = 33 AND RefName = 'GUY'</t>
  </si>
  <si>
    <t>"LvlDesc" = 'VA_UTIL_ELEP' AND "Level" = 27 AND RefName = 'POLE'</t>
  </si>
  <si>
    <t>"LvlDesc" = 'VA_UTIL_ELEP' AND "Level" = 27 AND RefName = 'PPOLEX'</t>
  </si>
  <si>
    <t>"LvlDesc" = 'VA_TOPO_SPOT' AND "Level" = 47 "LyrLineWt" = 0 AND RefName = 'X'</t>
  </si>
  <si>
    <t>"LvlDesc" = 'VA_UTIL_STRM' AND "Level" = 31  AND RefName = 'INLETX'</t>
  </si>
  <si>
    <t>"LvlDesc" = 'VA_UTIL_STRM' AND "Level" = 31 AND RefName = 'CBX'</t>
  </si>
  <si>
    <t>"LvlDesc" = 'VA_SITE_CLVT' AND "Level" = 44 AND RefName = 'CULVT'</t>
  </si>
  <si>
    <t>"LvlDesc" = '' AND "Level" = 54 AND RefName = 'AC'</t>
  </si>
  <si>
    <t>"LvlDesc" = 'VA_UTIL_MANH' AND "Level" = 24 AND RefName = 'SP'</t>
  </si>
  <si>
    <t>"LvlDesc" = 'VA_UTIL_MANH' AND "Level" = 24 AND RefName = 'MHX'</t>
  </si>
  <si>
    <t>"LvlDesc" = 'VA_UTIL_MANH' AND "Level" = 24 AND RefName = 'GATEV'</t>
  </si>
  <si>
    <t>"LvlDesc" = 'VA_UTIL_TRAF' AND "Level" = 34 AND RefName = 'TRAF_W'</t>
  </si>
  <si>
    <t>"LvlDesc" = 'VA_UTIL_TRAF' AND "Level" = 34 RefName = 'TRAF'</t>
  </si>
  <si>
    <t>"LvlDesc" = 'VA_SITE_SIGN' AND "Level" = 32 AND RefName = 'SGN2P'</t>
  </si>
  <si>
    <t>"LvlDesc" = 'VA_SITE_SIGN' AND "Level" = 32 AND RefName = 'SGN1P'</t>
  </si>
  <si>
    <t>"LvlDesc" = 'VA_SITE_MISC' AND "Level" = 16 AND RefName = 'WS'</t>
  </si>
  <si>
    <t>"LvlDesc" = 'VA_SITE_FLAG' AND "Level" = 38 AND RefName = 'GP'</t>
  </si>
  <si>
    <t>"LvlDesc" = 'VA_SITE_FLAG' AND "Level" = 38 AND RefName = 'FP'</t>
  </si>
  <si>
    <t>"LvlDesc" = 'VA_UTIL_MANH' AND "Level" = 24 AND RefName = 'UNI'</t>
  </si>
  <si>
    <t>"LvlDesc" = 'VA_SITE_MISC' AND "Level" = 16 AND RefName = 'LO'</t>
  </si>
  <si>
    <t>"LvlDesc" = 'VA_SITE_TREE' AND "Level" = 39 AND RefName = 'STREE'</t>
  </si>
  <si>
    <t>"LvlDesc" = 'VA_SITE_BRUS' AND "Level" = 40 AND RefName = 'SSHRUB'</t>
  </si>
  <si>
    <t>"LvlDesc" = 'VA_SITE_PIPE' AND "Level" = 28 AND "Color" = 7 AND "LyrLineWt" = 1</t>
  </si>
  <si>
    <t>"LvlDesc" = 'VA_ROAD_CURB' AND "Level" = 2 AND "Color" = 3 AND "Linetype" = 'Medium-Dashed' AND "LineWt" = 2</t>
  </si>
  <si>
    <t>"LvlDesc" = 'VA_SITE_TRLS' AND "Level" = 5 AND "Color" = 3 AND "LyrLineWt" = 0</t>
  </si>
  <si>
    <t>"LvlDesc" = 'VA_SITE_PIPE' AND "Level" = 28 AND "Color" = 7 AND "LyrLineWt" = 1 AND RefName = 'PIPES'</t>
  </si>
  <si>
    <t>"LvlDesc" = 'VA_SITE_WATR' AND "Level" = 41 AND "Color" = 1 AND "LyrLineWt" = 1 AND RefName = 'IS'</t>
  </si>
  <si>
    <t>"LvlDesc" = 'VA_UTIL_IRRI' AND "Level" = 26 AND RefName = 'DAM'</t>
  </si>
  <si>
    <t>"LvlDesc" = 'VA_SITE_TANK' AND "Level" = 15 AND "Color" = 3 AND "Linetype" = 'Solid' AND "LyrLineWt" = 0 AND RefName = 'TANK'</t>
  </si>
  <si>
    <t>"LvlDesc" = 'VA_UTIL_WATR' AND "Level" = 25 AND RefName = 'FHX'</t>
  </si>
  <si>
    <t>"LvlDesc" = 'VA_SITE_LV56' AND "Level" = 56 AND "Color" = 7 AND "Linetype" = 'Medium-Dashed' AND "LyrLineWt" = 0 OR "LyrLineWt" = 1 OR "LyrLineWt" = 2</t>
  </si>
  <si>
    <t>"LvlDesc" = 'VA_SITE_LV56' AND "Level" = 56 AND "Color" = 7 AND "Linetype" = 'Dotted' AND "LyrLineWt" = 0 OR "LyrLineWt" = 1 OR "LyrLineWt" = 2</t>
  </si>
  <si>
    <t>"LvlDesc" = 'VA_SITE_LV56' AND "Level" = 56 AND "Color" = 7 AND "Linetype" = 'Solid' AND "LineWt" = 1</t>
  </si>
  <si>
    <t>"LvlDesc" = 'VA_BLDG_BLDG' AND "Level" = 13 AND "Color" = 4 AND "Linetype" = 'Solid' AND "LineWt" = 2 AND RefName = 'BUNKER'</t>
  </si>
  <si>
    <t>"LvlDesc" = 'VA_UTIL_ELEP' AND "Level" = 27 AND RefName = 'PWRLT'</t>
  </si>
  <si>
    <t>RADIO TOWER</t>
  </si>
  <si>
    <t>SPILL CONT</t>
  </si>
  <si>
    <t>BORROW AREA</t>
  </si>
  <si>
    <t>BORROW PIT</t>
  </si>
  <si>
    <t>STO BASIN</t>
  </si>
  <si>
    <t>TRAF W</t>
  </si>
  <si>
    <t>ATH COURT</t>
  </si>
  <si>
    <t>BOAT RAMP</t>
  </si>
  <si>
    <t>CRT PTH</t>
  </si>
  <si>
    <t>CRT PTH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</si>
</sst>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1" fontId="2" fillId="0" borderId="1" xfId="0" applyNumberFormat="1" applyFont="1" applyFill="1" applyBorder="1" applyAlignment="1">
      <alignment horizontal="left"/>
    </xf>
    <xf numFmtId="0" fontId="0" fillId="0" borderId="4" xfId="1" applyFont="1" applyFill="1" applyBorder="1"/>
    <xf numFmtId="0" fontId="0" fillId="0" borderId="6" xfId="0" applyFill="1" applyBorder="1"/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" fontId="2" fillId="0" borderId="1" xfId="1" applyNumberFormat="1" applyFont="1" applyFill="1" applyBorder="1"/>
    <xf numFmtId="1" fontId="11" fillId="0" borderId="1" xfId="1" applyNumberFormat="1" applyFont="1" applyFill="1" applyBorder="1"/>
    <xf numFmtId="1" fontId="0" fillId="0" borderId="3" xfId="0" applyNumberFormat="1" applyFill="1" applyBorder="1"/>
    <xf numFmtId="0" fontId="2" fillId="0" borderId="0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wrapText="1"/>
    </xf>
    <xf numFmtId="1" fontId="2" fillId="0" borderId="0" xfId="0" applyNumberFormat="1" applyFont="1" applyFill="1" applyBorder="1"/>
    <xf numFmtId="1" fontId="0" fillId="0" borderId="0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7" xfId="0" applyFill="1" applyBorder="1"/>
    <xf numFmtId="0" fontId="0" fillId="0" borderId="6" xfId="0" applyFill="1" applyBorder="1" applyAlignment="1">
      <alignment horizontal="center"/>
    </xf>
    <xf numFmtId="1" fontId="0" fillId="0" borderId="6" xfId="0" applyNumberFormat="1" applyFill="1" applyBorder="1"/>
    <xf numFmtId="0" fontId="0" fillId="0" borderId="2" xfId="0" applyFill="1" applyBorder="1"/>
    <xf numFmtId="1" fontId="0" fillId="0" borderId="5" xfId="0" applyNumberFormat="1" applyFill="1" applyBorder="1"/>
    <xf numFmtId="1" fontId="0" fillId="0" borderId="6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2" fillId="0" borderId="6" xfId="0" applyFon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1" fontId="0" fillId="0" borderId="4" xfId="0" applyNumberFormat="1" applyFill="1" applyBorder="1" applyAlignment="1">
      <alignment horizontal="center"/>
    </xf>
    <xf numFmtId="0" fontId="0" fillId="0" borderId="4" xfId="0" applyFill="1" applyBorder="1"/>
    <xf numFmtId="1" fontId="4" fillId="0" borderId="4" xfId="0" applyNumberFormat="1" applyFont="1" applyFill="1" applyBorder="1" applyAlignment="1">
      <alignment horizontal="center"/>
    </xf>
    <xf numFmtId="0" fontId="0" fillId="0" borderId="1" xfId="0" quotePrefix="1" applyFill="1" applyBorder="1"/>
    <xf numFmtId="0" fontId="0" fillId="0" borderId="2" xfId="1" applyFont="1" applyFill="1"/>
    <xf numFmtId="1" fontId="2" fillId="0" borderId="6" xfId="0" applyNumberFormat="1" applyFont="1" applyFill="1" applyBorder="1"/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/>
    <xf numFmtId="1" fontId="11" fillId="0" borderId="0" xfId="1" applyNumberFormat="1" applyFont="1" applyFill="1" applyBorder="1"/>
    <xf numFmtId="0" fontId="3" fillId="0" borderId="6" xfId="0" applyFont="1" applyFill="1" applyBorder="1"/>
    <xf numFmtId="0" fontId="0" fillId="0" borderId="0" xfId="1" applyFont="1" applyFill="1" applyBorder="1"/>
    <xf numFmtId="0" fontId="2" fillId="0" borderId="0" xfId="0" applyFont="1" applyFill="1" applyBorder="1" applyAlignment="1">
      <alignment horizontal="left"/>
    </xf>
    <xf numFmtId="0" fontId="0" fillId="3" borderId="1" xfId="0" applyFill="1" applyBorder="1"/>
    <xf numFmtId="1" fontId="2" fillId="0" borderId="5" xfId="0" applyNumberFormat="1" applyFont="1" applyFill="1" applyBorder="1"/>
    <xf numFmtId="0" fontId="2" fillId="0" borderId="1" xfId="0" quotePrefix="1" applyNumberFormat="1" applyFont="1" applyFill="1" applyBorder="1"/>
    <xf numFmtId="1" fontId="2" fillId="0" borderId="3" xfId="0" applyNumberFormat="1" applyFont="1" applyFill="1" applyBorder="1"/>
  </cellXfs>
  <cellStyles count="2">
    <cellStyle name="Normal" xfId="0" builtinId="0"/>
    <cellStyle name="Note" xfId="1" builtinId="10"/>
  </cellStyles>
  <dxfs count="1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538</v>
      </c>
    </row>
    <row r="2" spans="1:2" x14ac:dyDescent="0.2">
      <c r="A2" t="s">
        <v>362</v>
      </c>
      <c r="B2" t="s">
        <v>363</v>
      </c>
    </row>
    <row r="3" spans="1:2" x14ac:dyDescent="0.2">
      <c r="A3" s="19" t="s">
        <v>203</v>
      </c>
      <c r="B3" s="19" t="s">
        <v>539</v>
      </c>
    </row>
    <row r="4" spans="1:2" x14ac:dyDescent="0.2">
      <c r="A4" s="19" t="s">
        <v>204</v>
      </c>
      <c r="B4" s="19" t="s">
        <v>540</v>
      </c>
    </row>
    <row r="5" spans="1:2" x14ac:dyDescent="0.2">
      <c r="A5" s="19" t="s">
        <v>205</v>
      </c>
      <c r="B5" s="19" t="s">
        <v>541</v>
      </c>
    </row>
    <row r="6" spans="1:2" x14ac:dyDescent="0.2">
      <c r="A6" s="19" t="s">
        <v>206</v>
      </c>
      <c r="B6" s="19" t="s">
        <v>542</v>
      </c>
    </row>
    <row r="7" spans="1:2" x14ac:dyDescent="0.2">
      <c r="A7" s="19" t="s">
        <v>144</v>
      </c>
      <c r="B7" s="19" t="s">
        <v>562</v>
      </c>
    </row>
    <row r="9" spans="1:2" x14ac:dyDescent="0.2">
      <c r="B9" s="18" t="s">
        <v>543</v>
      </c>
    </row>
    <row r="10" spans="1:2" x14ac:dyDescent="0.2">
      <c r="A10" t="s">
        <v>356</v>
      </c>
      <c r="B10" t="s">
        <v>357</v>
      </c>
    </row>
    <row r="11" spans="1:2" x14ac:dyDescent="0.2">
      <c r="A11" s="19" t="s">
        <v>360</v>
      </c>
      <c r="B11" s="19" t="s">
        <v>546</v>
      </c>
    </row>
    <row r="12" spans="1:2" x14ac:dyDescent="0.2">
      <c r="A12" s="19" t="s">
        <v>156</v>
      </c>
      <c r="B12" s="19" t="s">
        <v>545</v>
      </c>
    </row>
    <row r="13" spans="1:2" x14ac:dyDescent="0.2">
      <c r="A13" t="s">
        <v>370</v>
      </c>
      <c r="B13" t="s">
        <v>371</v>
      </c>
    </row>
    <row r="14" spans="1:2" x14ac:dyDescent="0.2">
      <c r="A14" t="s">
        <v>72</v>
      </c>
      <c r="B14" t="s">
        <v>361</v>
      </c>
    </row>
    <row r="15" spans="1:2" x14ac:dyDescent="0.2">
      <c r="A15" t="s">
        <v>358</v>
      </c>
      <c r="B15" t="s">
        <v>359</v>
      </c>
    </row>
    <row r="16" spans="1:2" x14ac:dyDescent="0.2">
      <c r="A16" t="s">
        <v>372</v>
      </c>
      <c r="B16" t="s">
        <v>373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topLeftCell="M1" zoomScaleNormal="100" workbookViewId="0">
      <pane ySplit="2" topLeftCell="A193" activePane="bottomLeft" state="frozen"/>
      <selection pane="bottomLeft" activeCell="M154" sqref="A154:XFD234"/>
    </sheetView>
  </sheetViews>
  <sheetFormatPr defaultColWidth="9.140625" defaultRowHeight="12.75" x14ac:dyDescent="0.2"/>
  <cols>
    <col min="1" max="1" width="14.85546875" style="4" bestFit="1" customWidth="1"/>
    <col min="2" max="2" width="9.85546875" style="14" bestFit="1" customWidth="1"/>
    <col min="3" max="3" width="4.140625" style="14" bestFit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15.85546875" style="4" customWidth="1"/>
    <col min="9" max="9" width="10.5703125" style="4" customWidth="1"/>
    <col min="10" max="10" width="5" style="4" customWidth="1"/>
    <col min="11" max="11" width="30.7109375" style="4" bestFit="1" customWidth="1"/>
    <col min="12" max="12" width="31.85546875" style="4" bestFit="1" customWidth="1"/>
    <col min="13" max="13" width="15.140625" style="4" customWidth="1"/>
    <col min="14" max="14" width="11.140625" style="4" customWidth="1"/>
    <col min="15" max="15" width="10.140625" style="4" customWidth="1"/>
    <col min="16" max="16" width="9.5703125" style="4" customWidth="1"/>
    <col min="17" max="17" width="134" style="4" customWidth="1"/>
    <col min="18" max="18" width="121.28515625" style="4" hidden="1" customWidth="1"/>
    <col min="19" max="20" width="22.85546875" style="4" hidden="1" customWidth="1"/>
    <col min="21" max="21" width="137.140625" style="4" hidden="1" customWidth="1"/>
    <col min="22" max="22" width="61.42578125" style="4" bestFit="1" customWidth="1"/>
    <col min="23" max="23" width="38.5703125" style="4" bestFit="1" customWidth="1"/>
    <col min="24" max="24" width="22.85546875" style="4" customWidth="1"/>
    <col min="25" max="25" width="157.28515625" style="4" hidden="1" customWidth="1"/>
    <col min="26" max="26" width="3.140625" style="4" hidden="1" customWidth="1"/>
    <col min="27" max="27" width="162.140625" style="4" hidden="1" customWidth="1"/>
    <col min="28" max="16384" width="9.140625" style="4"/>
  </cols>
  <sheetData>
    <row r="1" spans="1:27" ht="13.5" customHeight="1" x14ac:dyDescent="0.2">
      <c r="A1" s="63" t="s">
        <v>977</v>
      </c>
      <c r="B1" s="63" t="s">
        <v>978</v>
      </c>
      <c r="C1" s="63" t="s">
        <v>362</v>
      </c>
      <c r="D1" s="63" t="s">
        <v>979</v>
      </c>
      <c r="E1" s="63" t="s">
        <v>980</v>
      </c>
      <c r="F1" s="63" t="s">
        <v>981</v>
      </c>
      <c r="G1" s="63" t="s">
        <v>982</v>
      </c>
      <c r="H1" s="64" t="s">
        <v>983</v>
      </c>
      <c r="I1" s="63" t="s">
        <v>205</v>
      </c>
      <c r="J1" s="63" t="s">
        <v>984</v>
      </c>
      <c r="K1" s="63" t="s">
        <v>985</v>
      </c>
      <c r="L1" s="63" t="s">
        <v>986</v>
      </c>
      <c r="M1" s="63" t="s">
        <v>987</v>
      </c>
      <c r="N1" s="63" t="s">
        <v>988</v>
      </c>
      <c r="O1" s="63" t="s">
        <v>989</v>
      </c>
      <c r="P1" s="63" t="s">
        <v>990</v>
      </c>
      <c r="Q1" s="63" t="s">
        <v>991</v>
      </c>
      <c r="R1" s="64" t="s">
        <v>991</v>
      </c>
      <c r="V1" s="64" t="s">
        <v>992</v>
      </c>
      <c r="W1" s="64" t="s">
        <v>994</v>
      </c>
      <c r="X1" s="64" t="s">
        <v>993</v>
      </c>
    </row>
    <row r="2" spans="1:27" ht="13.5" customHeight="1" x14ac:dyDescent="0.2">
      <c r="B2" s="14" t="s">
        <v>239</v>
      </c>
      <c r="C2" s="13" t="s">
        <v>356</v>
      </c>
      <c r="D2" s="4" t="s">
        <v>375</v>
      </c>
      <c r="E2" s="4" t="s">
        <v>292</v>
      </c>
      <c r="F2" s="12">
        <v>19</v>
      </c>
      <c r="G2" s="12">
        <v>0</v>
      </c>
      <c r="H2" s="43" t="str">
        <f t="shared" ref="H2:H65" si="0">IF(ISBLANK(I2),"No Value",IF(I2=0,"Solid",IF(I2=1,"Dotted",IF(I2=2,"Medium-Dashed",IF(I2=3,"LongDashed",IF(I2=4,"LongDashed Dot Dot",IF(I2=6,"Medium-Dashed Dot Dot",IF(I2=7,"Solid Medium-Dashed" ))))))))</f>
        <v>Solid</v>
      </c>
      <c r="I2" s="12">
        <v>0</v>
      </c>
      <c r="J2" s="6">
        <v>0</v>
      </c>
      <c r="K2" s="4" t="s">
        <v>41</v>
      </c>
      <c r="L2" s="4" t="s">
        <v>376</v>
      </c>
      <c r="M2" s="8" t="s">
        <v>678</v>
      </c>
      <c r="N2" s="4" t="s">
        <v>700</v>
      </c>
      <c r="Q2" s="4" t="s">
        <v>920</v>
      </c>
      <c r="R2" s="2" t="str">
        <f t="shared" ref="R2:R65" si="1">IF(ISBLANK(A2),(CONCATENATE("""LvlDesc"" = '",E2,"' AND ""Level"" = ",F2," AND ""Color"" = ",G2," AND ""Linetype"" = '",H2,"' AND ""LyrLineWt"" = ",J2,"" )),(CONCATENATE("""LvlDesc"" = '",E2,"' AND ""Level"" = ",F2," AND ""Color"" = ",G2," AND ""Linetype"" = '",H2,"' AND ""LyrLineWt"" = ",J2," AND RefName = '",A2,"'")))</f>
        <v>"LvlDesc" = 'VA_SITE_FENC' AND "Level" = 19 AND "Color" = 0 AND "Linetype" = 'Solid' AND "LyrLineWt" = 0</v>
      </c>
      <c r="S2" s="8" t="s">
        <v>722</v>
      </c>
      <c r="T2" s="8" t="str">
        <f t="shared" ref="T2:T65" si="2">R2&amp;" "&amp;P2&amp;" "&amp;R2</f>
        <v>"LvlDesc" = 'VA_SITE_FENC' AND "Level" = 19 AND "Color" = 0 AND "Linetype" = 'Solid' AND "LyrLineWt" = 0  "LvlDesc" = 'VA_SITE_FENC' AND "Level" = 19 AND "Color" = 0 AND "Linetype" = 'Solid' AND "LyrLineWt" = 0</v>
      </c>
      <c r="U2" s="4" t="s">
        <v>921</v>
      </c>
      <c r="V2" s="8"/>
      <c r="W2" s="2" t="s">
        <v>697</v>
      </c>
      <c r="X2" s="4" t="s">
        <v>301</v>
      </c>
      <c r="Y2" s="32" t="str">
        <f t="shared" ref="Y2:Y65" si="3">IF(ISBLANK(B2),(CONCATENATE("""LvlDesc"" = '",D2,"' AND ""Level"" = ",F2," AND ""Color"" = ",G2," AND ""Linetype"" = '",H2,"' AND ""LyrLineWt"" = ",J2,"" )),(CONCATENATE("""LvlDesc"" = '",D2,"' AND ""Level"" = ",F2," AND ""Color"" = ",G2," AND ""Linetype"" = '",H2,"' AND ""LyrLineWt"" = ",J2,"  AND RefName = '",A2,"'")))</f>
        <v>"LvlDesc" = 'Gate Lines' AND "Level" = 19 AND "Color" = 0 AND "Linetype" = 'Solid' AND "LyrLineWt" = 0  AND RefName = ''</v>
      </c>
      <c r="Z2" s="8" t="s">
        <v>722</v>
      </c>
      <c r="AA2" s="8" t="str">
        <f t="shared" ref="AA2:AA65" si="4">Z2&amp;" "&amp;Y2&amp;" "&amp;Z2</f>
        <v>""" "LvlDesc" = 'Gate Lines' AND "Level" = 19 AND "Color" = 0 AND "Linetype" = 'Solid' AND "LyrLineWt" = 0  AND RefName = '' """</v>
      </c>
    </row>
    <row r="3" spans="1:27" s="8" customFormat="1" ht="12.75" customHeight="1" x14ac:dyDescent="0.2">
      <c r="A3" s="5" t="s">
        <v>0</v>
      </c>
      <c r="B3" s="13" t="s">
        <v>326</v>
      </c>
      <c r="C3" s="13" t="s">
        <v>356</v>
      </c>
      <c r="D3" s="5" t="s">
        <v>33</v>
      </c>
      <c r="E3" s="4" t="s">
        <v>288</v>
      </c>
      <c r="F3" s="6">
        <v>13</v>
      </c>
      <c r="G3" s="6">
        <v>4</v>
      </c>
      <c r="H3" s="43" t="str">
        <f t="shared" si="0"/>
        <v>Solid</v>
      </c>
      <c r="I3" s="6">
        <v>0</v>
      </c>
      <c r="J3" s="6">
        <v>2</v>
      </c>
      <c r="K3" s="4" t="s">
        <v>329</v>
      </c>
      <c r="L3" s="5" t="s">
        <v>109</v>
      </c>
      <c r="M3" s="5" t="s">
        <v>678</v>
      </c>
      <c r="N3" s="5" t="s">
        <v>33</v>
      </c>
      <c r="O3" s="5"/>
      <c r="P3" s="5"/>
      <c r="Q3" s="2" t="s">
        <v>964</v>
      </c>
      <c r="R3" s="2" t="str">
        <f t="shared" si="1"/>
        <v>"LvlDesc" = 'VA_BLDG_BLDG' AND "Level" = 13 AND "Color" = 4 AND "Linetype" = 'Solid' AND "LyrLineWt" = 2 AND RefName = 'B'</v>
      </c>
      <c r="S3" s="8" t="s">
        <v>722</v>
      </c>
      <c r="T3" s="8" t="str">
        <f t="shared" si="2"/>
        <v>"LvlDesc" = 'VA_BLDG_BLDG' AND "Level" = 13 AND "Color" = 4 AND "Linetype" = 'Solid' AND "LyrLineWt" = 2 AND RefName = 'B'  "LvlDesc" = 'VA_BLDG_BLDG' AND "Level" = 13 AND "Color" = 4 AND "Linetype" = 'Solid' AND "LyrLineWt" = 2 AND RefName = 'B'</v>
      </c>
      <c r="U3" s="8" t="s">
        <v>964</v>
      </c>
      <c r="V3" s="8" t="s">
        <v>960</v>
      </c>
      <c r="W3" s="2" t="s">
        <v>697</v>
      </c>
      <c r="X3" s="4"/>
      <c r="Y3" s="32" t="str">
        <f t="shared" si="3"/>
        <v>"LvlDesc" = 'Building' AND "Level" = 13 AND "Color" = 4 AND "Linetype" = 'Solid' AND "LyrLineWt" = 2  AND RefName = 'B'</v>
      </c>
      <c r="Z3" s="8" t="s">
        <v>722</v>
      </c>
      <c r="AA3" s="8" t="str">
        <f t="shared" si="4"/>
        <v>""" "LvlDesc" = 'Building' AND "Level" = 13 AND "Color" = 4 AND "Linetype" = 'Solid' AND "LyrLineWt" = 2  AND RefName = 'B' """</v>
      </c>
    </row>
    <row r="4" spans="1:27" ht="12.75" customHeight="1" x14ac:dyDescent="0.2">
      <c r="A4" s="5" t="s">
        <v>247</v>
      </c>
      <c r="B4" s="13" t="s">
        <v>326</v>
      </c>
      <c r="C4" s="3" t="s">
        <v>544</v>
      </c>
      <c r="D4" s="5" t="s">
        <v>136</v>
      </c>
      <c r="E4" s="4" t="s">
        <v>287</v>
      </c>
      <c r="F4" s="6">
        <v>12</v>
      </c>
      <c r="G4" s="6">
        <v>4</v>
      </c>
      <c r="H4" s="43" t="str">
        <f t="shared" si="0"/>
        <v>Solid</v>
      </c>
      <c r="I4" s="6">
        <v>0</v>
      </c>
      <c r="J4" s="6">
        <v>0</v>
      </c>
      <c r="K4" s="4" t="s">
        <v>329</v>
      </c>
      <c r="L4" s="5" t="s">
        <v>137</v>
      </c>
      <c r="M4" s="2" t="s">
        <v>678</v>
      </c>
      <c r="N4" s="2" t="s">
        <v>33</v>
      </c>
      <c r="O4" s="5"/>
      <c r="P4" s="5"/>
      <c r="Q4" s="5" t="s">
        <v>764</v>
      </c>
      <c r="R4" s="2" t="str">
        <f t="shared" si="1"/>
        <v>"LvlDesc" = 'VA_SITE_PATI' AND "Level" = 12 AND "Color" = 4 AND "Linetype" = 'Solid' AND "LyrLineWt" = 0 AND RefName = 'CAN'</v>
      </c>
      <c r="S4" s="8" t="s">
        <v>722</v>
      </c>
      <c r="T4" s="8" t="str">
        <f t="shared" si="2"/>
        <v>"LvlDesc" = 'VA_SITE_PATI' AND "Level" = 12 AND "Color" = 4 AND "Linetype" = 'Solid' AND "LyrLineWt" = 0 AND RefName = 'CAN'  "LvlDesc" = 'VA_SITE_PATI' AND "Level" = 12 AND "Color" = 4 AND "Linetype" = 'Solid' AND "LyrLineWt" = 0 AND RefName = 'CAN'</v>
      </c>
      <c r="U4" s="4" t="s">
        <v>764</v>
      </c>
      <c r="V4" s="8"/>
      <c r="W4" s="2" t="s">
        <v>697</v>
      </c>
      <c r="X4" s="4" t="s">
        <v>366</v>
      </c>
      <c r="Y4" s="32" t="str">
        <f t="shared" si="3"/>
        <v>"LvlDesc" = 'Canopy' AND "Level" = 12 AND "Color" = 4 AND "Linetype" = 'Solid' AND "LyrLineWt" = 0  AND RefName = 'CAN'</v>
      </c>
      <c r="Z4" s="8" t="s">
        <v>722</v>
      </c>
      <c r="AA4" s="8" t="str">
        <f t="shared" si="4"/>
        <v>""" "LvlDesc" = 'Canopy' AND "Level" = 12 AND "Color" = 4 AND "Linetype" = 'Solid' AND "LyrLineWt" = 0  AND RefName = 'CAN' """</v>
      </c>
    </row>
    <row r="5" spans="1:27" ht="12.75" customHeight="1" x14ac:dyDescent="0.2">
      <c r="A5" s="24" t="s">
        <v>432</v>
      </c>
      <c r="B5" s="13" t="s">
        <v>326</v>
      </c>
      <c r="C5" s="13" t="s">
        <v>356</v>
      </c>
      <c r="D5" s="24" t="s">
        <v>433</v>
      </c>
      <c r="E5" s="8" t="s">
        <v>288</v>
      </c>
      <c r="F5" s="6">
        <v>13</v>
      </c>
      <c r="G5" s="6">
        <v>4</v>
      </c>
      <c r="H5" s="43" t="str">
        <f t="shared" si="0"/>
        <v>Solid</v>
      </c>
      <c r="I5" s="6">
        <v>0</v>
      </c>
      <c r="J5" s="6">
        <v>2</v>
      </c>
      <c r="K5" s="4" t="s">
        <v>329</v>
      </c>
      <c r="L5" s="4" t="s">
        <v>434</v>
      </c>
      <c r="M5" s="4" t="s">
        <v>678</v>
      </c>
      <c r="N5" s="4" t="s">
        <v>33</v>
      </c>
      <c r="Q5" s="8" t="s">
        <v>963</v>
      </c>
      <c r="R5" s="2" t="str">
        <f t="shared" si="1"/>
        <v>"LvlDesc" = 'VA_BLDG_BLDG' AND "Level" = 13 AND "Color" = 4 AND "Linetype" = 'Solid' AND "LyrLineWt" = 2 AND RefName = 'SHED'</v>
      </c>
      <c r="S5" s="8" t="s">
        <v>722</v>
      </c>
      <c r="T5" s="8" t="str">
        <f t="shared" si="2"/>
        <v>"LvlDesc" = 'VA_BLDG_BLDG' AND "Level" = 13 AND "Color" = 4 AND "Linetype" = 'Solid' AND "LyrLineWt" = 2 AND RefName = 'SHED'  "LvlDesc" = 'VA_BLDG_BLDG' AND "Level" = 13 AND "Color" = 4 AND "Linetype" = 'Solid' AND "LyrLineWt" = 2 AND RefName = 'SHED'</v>
      </c>
      <c r="U5" s="8" t="s">
        <v>963</v>
      </c>
      <c r="V5" s="8" t="s">
        <v>961</v>
      </c>
      <c r="W5" s="2" t="s">
        <v>697</v>
      </c>
      <c r="Y5" s="32" t="str">
        <f t="shared" si="3"/>
        <v>"LvlDesc" = 'Shed' AND "Level" = 13 AND "Color" = 4 AND "Linetype" = 'Solid' AND "LyrLineWt" = 2  AND RefName = 'SHED'</v>
      </c>
      <c r="Z5" s="8" t="s">
        <v>722</v>
      </c>
      <c r="AA5" s="8" t="str">
        <f t="shared" si="4"/>
        <v>""" "LvlDesc" = 'Shed' AND "Level" = 13 AND "Color" = 4 AND "Linetype" = 'Solid' AND "LyrLineWt" = 2  AND RefName = 'SHED' """</v>
      </c>
    </row>
    <row r="6" spans="1:27" ht="12.75" customHeight="1" x14ac:dyDescent="0.2">
      <c r="A6" s="5" t="s">
        <v>671</v>
      </c>
      <c r="B6" s="13" t="s">
        <v>326</v>
      </c>
      <c r="C6" s="3"/>
      <c r="D6" s="5" t="s">
        <v>672</v>
      </c>
      <c r="E6" s="4" t="s">
        <v>295</v>
      </c>
      <c r="F6" s="6">
        <v>16</v>
      </c>
      <c r="G6" s="6">
        <v>5</v>
      </c>
      <c r="H6" s="43" t="str">
        <f t="shared" si="0"/>
        <v>Solid</v>
      </c>
      <c r="I6" s="6">
        <v>0</v>
      </c>
      <c r="J6" s="6">
        <v>0</v>
      </c>
      <c r="K6" s="4" t="s">
        <v>329</v>
      </c>
      <c r="L6" s="5" t="s">
        <v>673</v>
      </c>
      <c r="M6" s="2" t="s">
        <v>678</v>
      </c>
      <c r="N6" s="2" t="s">
        <v>33</v>
      </c>
      <c r="O6" s="5"/>
      <c r="P6" s="5"/>
      <c r="Q6" s="5" t="s">
        <v>875</v>
      </c>
      <c r="R6" s="2" t="str">
        <f t="shared" si="1"/>
        <v>"LvlDesc" = 'VA_SITE_MISC' AND "Level" = 16 AND "Color" = 5 AND "Linetype" = 'Solid' AND "LyrLineWt" = 0 AND RefName = 'STORAGE'</v>
      </c>
      <c r="S6" s="8" t="s">
        <v>722</v>
      </c>
      <c r="T6" s="8" t="str">
        <f t="shared" si="2"/>
        <v>"LvlDesc" = 'VA_SITE_MISC' AND "Level" = 16 AND "Color" = 5 AND "Linetype" = 'Solid' AND "LyrLineWt" = 0 AND RefName = 'STORAGE'  "LvlDesc" = 'VA_SITE_MISC' AND "Level" = 16 AND "Color" = 5 AND "Linetype" = 'Solid' AND "LyrLineWt" = 0 AND RefName = 'STORAGE'</v>
      </c>
      <c r="U6" s="4" t="s">
        <v>875</v>
      </c>
      <c r="V6" s="8"/>
      <c r="W6" s="2" t="s">
        <v>697</v>
      </c>
      <c r="Y6" s="32" t="str">
        <f t="shared" si="3"/>
        <v>"LvlDesc" = 'open storage areas' AND "Level" = 16 AND "Color" = 5 AND "Linetype" = 'Solid' AND "LyrLineWt" = 0  AND RefName = 'STORAGE'</v>
      </c>
      <c r="Z6" s="8" t="s">
        <v>722</v>
      </c>
      <c r="AA6" s="8" t="str">
        <f t="shared" si="4"/>
        <v>""" "LvlDesc" = 'open storage areas' AND "Level" = 16 AND "Color" = 5 AND "Linetype" = 'Solid' AND "LyrLineWt" = 0  AND RefName = 'STORAGE' """</v>
      </c>
    </row>
    <row r="7" spans="1:27" ht="12.75" customHeight="1" x14ac:dyDescent="0.2">
      <c r="A7" s="5" t="s">
        <v>674</v>
      </c>
      <c r="B7" s="13" t="s">
        <v>326</v>
      </c>
      <c r="C7" s="3" t="s">
        <v>544</v>
      </c>
      <c r="D7" s="5" t="s">
        <v>675</v>
      </c>
      <c r="E7" s="4" t="s">
        <v>287</v>
      </c>
      <c r="F7" s="6">
        <v>12</v>
      </c>
      <c r="G7" s="6">
        <v>4</v>
      </c>
      <c r="H7" s="43" t="str">
        <f t="shared" si="0"/>
        <v>Solid</v>
      </c>
      <c r="I7" s="6">
        <v>0</v>
      </c>
      <c r="J7" s="6">
        <v>0</v>
      </c>
      <c r="K7" s="4" t="s">
        <v>329</v>
      </c>
      <c r="L7" s="5" t="s">
        <v>676</v>
      </c>
      <c r="M7" s="2" t="s">
        <v>678</v>
      </c>
      <c r="N7" s="2" t="s">
        <v>33</v>
      </c>
      <c r="O7" s="5"/>
      <c r="P7" s="5"/>
      <c r="Q7" s="5" t="s">
        <v>766</v>
      </c>
      <c r="R7" s="2" t="str">
        <f t="shared" si="1"/>
        <v>"LvlDesc" = 'VA_SITE_PATI' AND "Level" = 12 AND "Color" = 4 AND "Linetype" = 'Solid' AND "LyrLineWt" = 0 AND RefName = 'CARPORT'</v>
      </c>
      <c r="S7" s="8" t="s">
        <v>722</v>
      </c>
      <c r="T7" s="8" t="str">
        <f t="shared" si="2"/>
        <v>"LvlDesc" = 'VA_SITE_PATI' AND "Level" = 12 AND "Color" = 4 AND "Linetype" = 'Solid' AND "LyrLineWt" = 0 AND RefName = 'CARPORT'  "LvlDesc" = 'VA_SITE_PATI' AND "Level" = 12 AND "Color" = 4 AND "Linetype" = 'Solid' AND "LyrLineWt" = 0 AND RefName = 'CARPORT'</v>
      </c>
      <c r="U7" s="4" t="s">
        <v>766</v>
      </c>
      <c r="V7" s="8"/>
      <c r="W7" s="2" t="s">
        <v>697</v>
      </c>
      <c r="X7" s="4" t="s">
        <v>366</v>
      </c>
      <c r="Y7" s="32" t="str">
        <f t="shared" si="3"/>
        <v>"LvlDesc" = 'Carport' AND "Level" = 12 AND "Color" = 4 AND "Linetype" = 'Solid' AND "LyrLineWt" = 0  AND RefName = 'CARPORT'</v>
      </c>
      <c r="Z7" s="8" t="s">
        <v>722</v>
      </c>
      <c r="AA7" s="8" t="str">
        <f t="shared" si="4"/>
        <v>""" "LvlDesc" = 'Carport' AND "Level" = 12 AND "Color" = 4 AND "Linetype" = 'Solid' AND "LyrLineWt" = 0  AND RefName = 'CARPORT' """</v>
      </c>
    </row>
    <row r="8" spans="1:27" ht="12.75" customHeight="1" x14ac:dyDescent="0.2">
      <c r="A8" s="5" t="s">
        <v>650</v>
      </c>
      <c r="B8" s="13" t="s">
        <v>326</v>
      </c>
      <c r="C8" s="13" t="s">
        <v>356</v>
      </c>
      <c r="D8" s="5" t="s">
        <v>33</v>
      </c>
      <c r="E8" s="4" t="s">
        <v>288</v>
      </c>
      <c r="F8" s="6">
        <v>13</v>
      </c>
      <c r="G8" s="6">
        <v>4</v>
      </c>
      <c r="H8" s="43" t="str">
        <f t="shared" si="0"/>
        <v>Solid</v>
      </c>
      <c r="I8" s="6">
        <v>0</v>
      </c>
      <c r="J8" s="6">
        <v>2</v>
      </c>
      <c r="K8" s="4" t="s">
        <v>329</v>
      </c>
      <c r="L8" s="5" t="s">
        <v>109</v>
      </c>
      <c r="M8" s="5" t="s">
        <v>678</v>
      </c>
      <c r="N8" s="5" t="s">
        <v>33</v>
      </c>
      <c r="O8" s="5"/>
      <c r="P8" s="5"/>
      <c r="Q8" s="5" t="s">
        <v>795</v>
      </c>
      <c r="R8" s="2" t="str">
        <f t="shared" si="1"/>
        <v>"LvlDesc" = 'VA_BLDG_BLDG' AND "Level" = 13 AND "Color" = 4 AND "Linetype" = 'Solid' AND "LyrLineWt" = 2 AND RefName = 'GREENHOUSE'</v>
      </c>
      <c r="S8" s="8" t="s">
        <v>722</v>
      </c>
      <c r="T8" s="8" t="str">
        <f t="shared" si="2"/>
        <v>"LvlDesc" = 'VA_BLDG_BLDG' AND "Level" = 13 AND "Color" = 4 AND "Linetype" = 'Solid' AND "LyrLineWt" = 2 AND RefName = 'GREENHOUSE'  "LvlDesc" = 'VA_BLDG_BLDG' AND "Level" = 13 AND "Color" = 4 AND "Linetype" = 'Solid' AND "LyrLineWt" = 2 AND RefName = 'GREENHOUSE'</v>
      </c>
      <c r="U8" s="4" t="s">
        <v>795</v>
      </c>
      <c r="V8" s="8"/>
      <c r="W8" s="2" t="s">
        <v>697</v>
      </c>
      <c r="Y8" s="32" t="str">
        <f t="shared" si="3"/>
        <v>"LvlDesc" = 'Building' AND "Level" = 13 AND "Color" = 4 AND "Linetype" = 'Solid' AND "LyrLineWt" = 2  AND RefName = 'GREENHOUSE'</v>
      </c>
      <c r="Z8" s="8" t="s">
        <v>722</v>
      </c>
      <c r="AA8" s="8" t="str">
        <f t="shared" si="4"/>
        <v>""" "LvlDesc" = 'Building' AND "Level" = 13 AND "Color" = 4 AND "Linetype" = 'Solid' AND "LyrLineWt" = 2  AND RefName = 'GREENHOUSE' """</v>
      </c>
    </row>
    <row r="9" spans="1:27" ht="12.75" customHeight="1" x14ac:dyDescent="0.2">
      <c r="A9" s="5" t="s">
        <v>216</v>
      </c>
      <c r="B9" s="13" t="s">
        <v>326</v>
      </c>
      <c r="C9" s="3" t="s">
        <v>544</v>
      </c>
      <c r="D9" s="5" t="s">
        <v>217</v>
      </c>
      <c r="E9" s="4" t="s">
        <v>287</v>
      </c>
      <c r="F9" s="6">
        <v>12</v>
      </c>
      <c r="G9" s="6">
        <v>4</v>
      </c>
      <c r="H9" s="43" t="str">
        <f t="shared" si="0"/>
        <v>Solid</v>
      </c>
      <c r="I9" s="6">
        <v>0</v>
      </c>
      <c r="J9" s="6">
        <v>0</v>
      </c>
      <c r="K9" s="4" t="s">
        <v>329</v>
      </c>
      <c r="L9" s="4" t="s">
        <v>137</v>
      </c>
      <c r="M9" s="2" t="s">
        <v>678</v>
      </c>
      <c r="N9" s="2" t="s">
        <v>33</v>
      </c>
      <c r="Q9" s="4" t="s">
        <v>806</v>
      </c>
      <c r="R9" s="2" t="str">
        <f t="shared" si="1"/>
        <v>"LvlDesc" = 'VA_SITE_PATI' AND "Level" = 12 AND "Color" = 4 AND "Linetype" = 'Solid' AND "LyrLineWt" = 0 AND RefName = 'LAT'</v>
      </c>
      <c r="S9" s="8" t="s">
        <v>722</v>
      </c>
      <c r="T9" s="8" t="str">
        <f t="shared" si="2"/>
        <v>"LvlDesc" = 'VA_SITE_PATI' AND "Level" = 12 AND "Color" = 4 AND "Linetype" = 'Solid' AND "LyrLineWt" = 0 AND RefName = 'LAT'  "LvlDesc" = 'VA_SITE_PATI' AND "Level" = 12 AND "Color" = 4 AND "Linetype" = 'Solid' AND "LyrLineWt" = 0 AND RefName = 'LAT'</v>
      </c>
      <c r="U9" s="4" t="s">
        <v>806</v>
      </c>
      <c r="V9" s="8"/>
      <c r="W9" s="4" t="s">
        <v>697</v>
      </c>
      <c r="X9" s="4" t="s">
        <v>366</v>
      </c>
      <c r="Y9" s="32" t="str">
        <f t="shared" si="3"/>
        <v>"LvlDesc" = 'Lattice Canopy' AND "Level" = 12 AND "Color" = 4 AND "Linetype" = 'Solid' AND "LyrLineWt" = 0  AND RefName = 'LAT'</v>
      </c>
      <c r="Z9" s="8" t="s">
        <v>722</v>
      </c>
      <c r="AA9" s="8" t="str">
        <f t="shared" si="4"/>
        <v>""" "LvlDesc" = 'Lattice Canopy' AND "Level" = 12 AND "Color" = 4 AND "Linetype" = 'Solid' AND "LyrLineWt" = 0  AND RefName = 'LAT' """</v>
      </c>
    </row>
    <row r="10" spans="1:27" ht="12.75" customHeight="1" x14ac:dyDescent="0.2">
      <c r="A10" s="5" t="s">
        <v>220</v>
      </c>
      <c r="B10" s="13" t="s">
        <v>326</v>
      </c>
      <c r="C10" s="13" t="s">
        <v>356</v>
      </c>
      <c r="D10" s="5" t="s">
        <v>221</v>
      </c>
      <c r="E10" s="4" t="s">
        <v>288</v>
      </c>
      <c r="F10" s="6">
        <v>13</v>
      </c>
      <c r="G10" s="6">
        <v>4</v>
      </c>
      <c r="H10" s="43" t="str">
        <f t="shared" si="0"/>
        <v>Solid</v>
      </c>
      <c r="I10" s="6">
        <v>0</v>
      </c>
      <c r="J10" s="6">
        <v>2</v>
      </c>
      <c r="K10" s="4" t="s">
        <v>329</v>
      </c>
      <c r="L10" s="5" t="s">
        <v>109</v>
      </c>
      <c r="M10" s="5" t="s">
        <v>678</v>
      </c>
      <c r="N10" s="5" t="s">
        <v>33</v>
      </c>
      <c r="O10" s="5"/>
      <c r="P10" s="5"/>
      <c r="Q10" s="5" t="s">
        <v>813</v>
      </c>
      <c r="R10" s="2" t="str">
        <f t="shared" si="1"/>
        <v>"LvlDesc" = 'VA_BLDG_BLDG' AND "Level" = 13 AND "Color" = 4 AND "Linetype" = 'Solid' AND "LyrLineWt" = 2 AND RefName = 'MBH'</v>
      </c>
      <c r="S10" s="8" t="s">
        <v>722</v>
      </c>
      <c r="T10" s="8" t="str">
        <f t="shared" si="2"/>
        <v>"LvlDesc" = 'VA_BLDG_BLDG' AND "Level" = 13 AND "Color" = 4 AND "Linetype" = 'Solid' AND "LyrLineWt" = 2 AND RefName = 'MBH'  "LvlDesc" = 'VA_BLDG_BLDG' AND "Level" = 13 AND "Color" = 4 AND "Linetype" = 'Solid' AND "LyrLineWt" = 2 AND RefName = 'MBH'</v>
      </c>
      <c r="U10" s="4" t="s">
        <v>813</v>
      </c>
      <c r="V10" s="8"/>
      <c r="W10" s="2" t="s">
        <v>697</v>
      </c>
      <c r="Y10" s="32" t="str">
        <f t="shared" si="3"/>
        <v>"LvlDesc" = 'Mobile Home' AND "Level" = 13 AND "Color" = 4 AND "Linetype" = 'Solid' AND "LyrLineWt" = 2  AND RefName = 'MBH'</v>
      </c>
      <c r="Z10" s="8" t="s">
        <v>722</v>
      </c>
      <c r="AA10" s="8" t="str">
        <f t="shared" si="4"/>
        <v>""" "LvlDesc" = 'Mobile Home' AND "Level" = 13 AND "Color" = 4 AND "Linetype" = 'Solid' AND "LyrLineWt" = 2  AND RefName = 'MBH' """</v>
      </c>
    </row>
    <row r="11" spans="1:27" s="22" customFormat="1" ht="12.75" customHeight="1" x14ac:dyDescent="0.2">
      <c r="A11" s="53" t="s">
        <v>225</v>
      </c>
      <c r="B11" s="56" t="s">
        <v>326</v>
      </c>
      <c r="C11" s="56" t="s">
        <v>356</v>
      </c>
      <c r="D11" s="53" t="s">
        <v>226</v>
      </c>
      <c r="E11" s="22" t="s">
        <v>288</v>
      </c>
      <c r="F11" s="60">
        <v>13</v>
      </c>
      <c r="G11" s="60">
        <v>4</v>
      </c>
      <c r="H11" s="43" t="str">
        <f t="shared" si="0"/>
        <v>LongDashed</v>
      </c>
      <c r="I11" s="60">
        <v>3</v>
      </c>
      <c r="J11" s="60">
        <v>2</v>
      </c>
      <c r="K11" s="22" t="s">
        <v>329</v>
      </c>
      <c r="L11" s="53" t="s">
        <v>109</v>
      </c>
      <c r="M11" s="5" t="s">
        <v>678</v>
      </c>
      <c r="N11" s="5" t="s">
        <v>33</v>
      </c>
      <c r="O11" s="53"/>
      <c r="P11" s="53"/>
      <c r="Q11" s="53" t="s">
        <v>850</v>
      </c>
      <c r="R11" s="2" t="str">
        <f t="shared" si="1"/>
        <v>"LvlDesc" = 'VA_BLDG_BLDG' AND "Level" = 13 AND "Color" = 4 AND "Linetype" = 'LongDashed' AND "LyrLineWt" = 2 AND RefName = 'RUIN'</v>
      </c>
      <c r="S11" s="8" t="s">
        <v>722</v>
      </c>
      <c r="T11" s="8" t="str">
        <f t="shared" si="2"/>
        <v>"LvlDesc" = 'VA_BLDG_BLDG' AND "Level" = 13 AND "Color" = 4 AND "Linetype" = 'LongDashed' AND "LyrLineWt" = 2 AND RefName = 'RUIN'  "LvlDesc" = 'VA_BLDG_BLDG' AND "Level" = 13 AND "Color" = 4 AND "Linetype" = 'LongDashed' AND "LyrLineWt" = 2 AND RefName = 'RUIN'</v>
      </c>
      <c r="U11" s="22" t="s">
        <v>850</v>
      </c>
      <c r="V11" s="8"/>
      <c r="W11" s="2" t="s">
        <v>697</v>
      </c>
      <c r="Y11" s="32" t="str">
        <f t="shared" si="3"/>
        <v>"LvlDesc" = 'Ruin' AND "Level" = 13 AND "Color" = 4 AND "Linetype" = 'LongDashed' AND "LyrLineWt" = 2  AND RefName = 'RUIN'</v>
      </c>
      <c r="Z11" s="8" t="s">
        <v>722</v>
      </c>
      <c r="AA11" s="8" t="str">
        <f t="shared" si="4"/>
        <v>""" "LvlDesc" = 'Ruin' AND "Level" = 13 AND "Color" = 4 AND "Linetype" = 'LongDashed' AND "LyrLineWt" = 2  AND RefName = 'RUIN' """</v>
      </c>
    </row>
    <row r="12" spans="1:27" s="25" customFormat="1" ht="12.75" customHeight="1" x14ac:dyDescent="0.2">
      <c r="A12" s="66" t="s">
        <v>73</v>
      </c>
      <c r="B12" s="67" t="s">
        <v>326</v>
      </c>
      <c r="C12" s="67" t="s">
        <v>356</v>
      </c>
      <c r="D12" s="66" t="s">
        <v>100</v>
      </c>
      <c r="E12" s="68" t="s">
        <v>288</v>
      </c>
      <c r="F12" s="69">
        <v>13</v>
      </c>
      <c r="G12" s="69">
        <v>4</v>
      </c>
      <c r="H12" s="43" t="b">
        <f t="shared" si="0"/>
        <v>0</v>
      </c>
      <c r="I12" s="69">
        <v>5</v>
      </c>
      <c r="J12" s="69">
        <v>2</v>
      </c>
      <c r="K12" s="68" t="s">
        <v>329</v>
      </c>
      <c r="L12" s="66" t="s">
        <v>109</v>
      </c>
      <c r="M12" s="5" t="s">
        <v>678</v>
      </c>
      <c r="N12" s="5" t="s">
        <v>33</v>
      </c>
      <c r="O12" s="66"/>
      <c r="P12" s="66"/>
      <c r="Q12" s="45" t="s">
        <v>1002</v>
      </c>
      <c r="R12" s="2" t="str">
        <f t="shared" si="1"/>
        <v>"LvlDesc" = 'VA_BLDG_BLDG' AND "Level" = 13 AND "Color" = 4 AND "Linetype" = 'FALSE' AND "LyrLineWt" = 2 AND RefName = 'TENT'</v>
      </c>
      <c r="S12" s="8" t="s">
        <v>722</v>
      </c>
      <c r="T12" s="8" t="str">
        <f t="shared" si="2"/>
        <v>"LvlDesc" = 'VA_BLDG_BLDG' AND "Level" = 13 AND "Color" = 4 AND "Linetype" = 'FALSE' AND "LyrLineWt" = 2 AND RefName = 'TENT'  "LvlDesc" = 'VA_BLDG_BLDG' AND "Level" = 13 AND "Color" = 4 AND "Linetype" = 'FALSE' AND "LyrLineWt" = 2 AND RefName = 'TENT'</v>
      </c>
      <c r="U12" s="68" t="s">
        <v>882</v>
      </c>
      <c r="V12" s="8"/>
      <c r="W12" s="2" t="s">
        <v>697</v>
      </c>
      <c r="X12" s="68"/>
      <c r="Y12" s="32" t="str">
        <f t="shared" si="3"/>
        <v>"LvlDesc" = 'Tent' AND "Level" = 13 AND "Color" = 4 AND "Linetype" = 'FALSE' AND "LyrLineWt" = 2  AND RefName = 'TENT'</v>
      </c>
      <c r="Z12" s="8" t="s">
        <v>722</v>
      </c>
      <c r="AA12" s="8" t="str">
        <f t="shared" si="4"/>
        <v>""" "LvlDesc" = 'Tent' AND "Level" = 13 AND "Color" = 4 AND "Linetype" = 'FALSE' AND "LyrLineWt" = 2  AND RefName = 'TENT' """</v>
      </c>
    </row>
    <row r="13" spans="1:27" s="26" customFormat="1" ht="12.75" customHeight="1" x14ac:dyDescent="0.2">
      <c r="A13" s="51"/>
      <c r="B13" s="50" t="s">
        <v>239</v>
      </c>
      <c r="C13" s="54" t="s">
        <v>372</v>
      </c>
      <c r="D13" s="72" t="s">
        <v>575</v>
      </c>
      <c r="E13" s="62" t="s">
        <v>551</v>
      </c>
      <c r="F13" s="58">
        <v>45</v>
      </c>
      <c r="G13" s="73" t="s">
        <v>559</v>
      </c>
      <c r="H13" s="43" t="b">
        <f t="shared" si="0"/>
        <v>0</v>
      </c>
      <c r="I13" s="73" t="s">
        <v>561</v>
      </c>
      <c r="J13" s="73" t="s">
        <v>560</v>
      </c>
      <c r="K13" s="51" t="s">
        <v>582</v>
      </c>
      <c r="L13" s="51" t="s">
        <v>177</v>
      </c>
      <c r="M13" s="4" t="s">
        <v>678</v>
      </c>
      <c r="N13" s="8" t="s">
        <v>710</v>
      </c>
      <c r="O13" s="23"/>
      <c r="P13" s="23"/>
      <c r="Q13" s="45" t="s">
        <v>1003</v>
      </c>
      <c r="R13" s="2" t="str">
        <f t="shared" si="1"/>
        <v>"LvlDesc" = 'VA-TOPO-MAJR ' AND "Level" = 45 AND "Color" = 3/BL AND "Linetype" = 'FALSE' AND "LyrLineWt" = 2/BL</v>
      </c>
      <c r="S13" s="8" t="s">
        <v>722</v>
      </c>
      <c r="T13" s="8" t="str">
        <f t="shared" si="2"/>
        <v>"LvlDesc" = 'VA-TOPO-MAJR ' AND "Level" = 45 AND "Color" = 3/BL AND "Linetype" = 'FALSE' AND "LyrLineWt" = 2/BL  "LvlDesc" = 'VA-TOPO-MAJR ' AND "Level" = 45 AND "Color" = 3/BL AND "Linetype" = 'FALSE' AND "LyrLineWt" = 2/BL</v>
      </c>
      <c r="U13" s="76" t="s">
        <v>939</v>
      </c>
      <c r="V13" s="8"/>
      <c r="W13" s="2" t="s">
        <v>697</v>
      </c>
      <c r="X13" s="78" t="s">
        <v>573</v>
      </c>
      <c r="Y13" s="32" t="str">
        <f t="shared" si="3"/>
        <v>"LvlDesc" = 'major contours' AND "Level" = 45 AND "Color" = 3/BL AND "Linetype" = 'FALSE' AND "LyrLineWt" = 2/BL  AND RefName = ''</v>
      </c>
      <c r="Z13" s="8" t="s">
        <v>722</v>
      </c>
      <c r="AA13" s="8" t="str">
        <f t="shared" si="4"/>
        <v>""" "LvlDesc" = 'major contours' AND "Level" = 45 AND "Color" = 3/BL AND "Linetype" = 'FALSE' AND "LyrLineWt" = 2/BL  AND RefName = '' """</v>
      </c>
    </row>
    <row r="14" spans="1:27" ht="12.75" customHeight="1" x14ac:dyDescent="0.2">
      <c r="A14" s="5"/>
      <c r="B14" s="14" t="s">
        <v>239</v>
      </c>
      <c r="C14" s="13" t="s">
        <v>372</v>
      </c>
      <c r="D14" s="2" t="s">
        <v>576</v>
      </c>
      <c r="E14" s="34" t="s">
        <v>557</v>
      </c>
      <c r="F14" s="58">
        <v>69</v>
      </c>
      <c r="G14" s="73" t="s">
        <v>561</v>
      </c>
      <c r="H14" s="43" t="b">
        <f t="shared" si="0"/>
        <v>0</v>
      </c>
      <c r="I14" s="73" t="s">
        <v>559</v>
      </c>
      <c r="J14" s="3" t="s">
        <v>560</v>
      </c>
      <c r="K14" s="5" t="s">
        <v>582</v>
      </c>
      <c r="L14" s="5" t="s">
        <v>177</v>
      </c>
      <c r="M14" s="4" t="s">
        <v>678</v>
      </c>
      <c r="N14" s="8" t="s">
        <v>710</v>
      </c>
      <c r="O14" s="5"/>
      <c r="P14" s="5"/>
      <c r="Q14" s="2" t="s">
        <v>1004</v>
      </c>
      <c r="R14" s="2" t="str">
        <f t="shared" si="1"/>
        <v>"LvlDesc" = 'VA-TOPO-MAJR-DEPO ' AND "Level" = 69 AND "Color" = 0/BL AND "Linetype" = 'FALSE' AND "LyrLineWt" = 2/BL</v>
      </c>
      <c r="S14" s="8" t="s">
        <v>722</v>
      </c>
      <c r="T14" s="8" t="str">
        <f t="shared" si="2"/>
        <v>"LvlDesc" = 'VA-TOPO-MAJR-DEPO ' AND "Level" = 69 AND "Color" = 0/BL AND "Linetype" = 'FALSE' AND "LyrLineWt" = 2/BL  "LvlDesc" = 'VA-TOPO-MAJR-DEPO ' AND "Level" = 69 AND "Color" = 0/BL AND "Linetype" = 'FALSE' AND "LyrLineWt" = 2/BL</v>
      </c>
      <c r="U14" s="4" t="s">
        <v>952</v>
      </c>
      <c r="V14" s="8"/>
      <c r="W14" s="2" t="s">
        <v>697</v>
      </c>
      <c r="X14" s="32" t="s">
        <v>571</v>
      </c>
      <c r="Y14" s="32" t="str">
        <f t="shared" si="3"/>
        <v>"LvlDesc" = 'major depression obscured contours' AND "Level" = 69 AND "Color" = 0/BL AND "Linetype" = 'FALSE' AND "LyrLineWt" = 2/BL  AND RefName = ''</v>
      </c>
      <c r="Z14" s="8" t="s">
        <v>722</v>
      </c>
      <c r="AA14" s="8" t="str">
        <f t="shared" si="4"/>
        <v>""" "LvlDesc" = 'major depression obscured contours' AND "Level" = 69 AND "Color" = 0/BL AND "Linetype" = 'FALSE' AND "LyrLineWt" = 2/BL  AND RefName = '' """</v>
      </c>
    </row>
    <row r="15" spans="1:27" ht="12.75" customHeight="1" x14ac:dyDescent="0.2">
      <c r="A15" s="5"/>
      <c r="B15" s="14" t="s">
        <v>239</v>
      </c>
      <c r="C15" s="13" t="s">
        <v>372</v>
      </c>
      <c r="D15" s="2" t="s">
        <v>723</v>
      </c>
      <c r="E15" s="34" t="s">
        <v>553</v>
      </c>
      <c r="F15" s="6">
        <v>65</v>
      </c>
      <c r="G15" s="3" t="s">
        <v>561</v>
      </c>
      <c r="H15" s="43" t="b">
        <f t="shared" si="0"/>
        <v>0</v>
      </c>
      <c r="I15" s="3" t="s">
        <v>561</v>
      </c>
      <c r="J15" s="3" t="s">
        <v>560</v>
      </c>
      <c r="K15" s="5" t="s">
        <v>582</v>
      </c>
      <c r="L15" s="5" t="s">
        <v>177</v>
      </c>
      <c r="M15" s="4" t="s">
        <v>678</v>
      </c>
      <c r="N15" s="8" t="s">
        <v>710</v>
      </c>
      <c r="O15" s="5"/>
      <c r="P15" s="5"/>
      <c r="Q15" s="2" t="s">
        <v>1005</v>
      </c>
      <c r="R15" s="2" t="str">
        <f t="shared" si="1"/>
        <v>"LvlDesc" = 'VA-TOPO-MAJR-DEPR ' AND "Level" = 65 AND "Color" = 0/BL AND "Linetype" = 'FALSE' AND "LyrLineWt" = 2/BL</v>
      </c>
      <c r="S15" s="8" t="s">
        <v>722</v>
      </c>
      <c r="T15" s="8" t="str">
        <f t="shared" si="2"/>
        <v>"LvlDesc" = 'VA-TOPO-MAJR-DEPR ' AND "Level" = 65 AND "Color" = 0/BL AND "Linetype" = 'FALSE' AND "LyrLineWt" = 2/BL  "LvlDesc" = 'VA-TOPO-MAJR-DEPR ' AND "Level" = 65 AND "Color" = 0/BL AND "Linetype" = 'FALSE' AND "LyrLineWt" = 2/BL</v>
      </c>
      <c r="U15" s="4" t="s">
        <v>948</v>
      </c>
      <c r="V15" s="8"/>
      <c r="W15" s="2" t="s">
        <v>697</v>
      </c>
      <c r="X15" s="32" t="s">
        <v>567</v>
      </c>
      <c r="Y15" s="32" t="str">
        <f t="shared" si="3"/>
        <v>"LvlDesc" = 'major depression contours' AND "Level" = 65 AND "Color" = 0/BL AND "Linetype" = 'FALSE' AND "LyrLineWt" = 2/BL  AND RefName = ''</v>
      </c>
      <c r="Z15" s="8" t="s">
        <v>722</v>
      </c>
      <c r="AA15" s="8" t="str">
        <f t="shared" si="4"/>
        <v>""" "LvlDesc" = 'major depression contours' AND "Level" = 65 AND "Color" = 0/BL AND "Linetype" = 'FALSE' AND "LyrLineWt" = 2/BL  AND RefName = '' """</v>
      </c>
    </row>
    <row r="16" spans="1:27" ht="12.75" customHeight="1" x14ac:dyDescent="0.2">
      <c r="A16" s="5"/>
      <c r="B16" s="14" t="s">
        <v>239</v>
      </c>
      <c r="C16" s="13" t="s">
        <v>372</v>
      </c>
      <c r="D16" s="2" t="s">
        <v>725</v>
      </c>
      <c r="E16" s="34" t="s">
        <v>556</v>
      </c>
      <c r="F16" s="6">
        <v>67</v>
      </c>
      <c r="G16" s="3" t="s">
        <v>559</v>
      </c>
      <c r="H16" s="43" t="b">
        <f t="shared" si="0"/>
        <v>0</v>
      </c>
      <c r="I16" s="3" t="s">
        <v>559</v>
      </c>
      <c r="J16" s="3" t="s">
        <v>560</v>
      </c>
      <c r="K16" s="5" t="s">
        <v>582</v>
      </c>
      <c r="L16" s="5" t="s">
        <v>177</v>
      </c>
      <c r="M16" s="4" t="s">
        <v>678</v>
      </c>
      <c r="N16" s="8" t="s">
        <v>710</v>
      </c>
      <c r="O16" s="5"/>
      <c r="P16" s="5"/>
      <c r="Q16" s="2" t="s">
        <v>1006</v>
      </c>
      <c r="R16" s="2" t="str">
        <f t="shared" si="1"/>
        <v>"LvlDesc" = 'VA-TOPO-MAJR-OBSC ' AND "Level" = 67 AND "Color" = 3/BL AND "Linetype" = 'FALSE' AND "LyrLineWt" = 2/BL</v>
      </c>
      <c r="S16" s="8" t="s">
        <v>722</v>
      </c>
      <c r="T16" s="8" t="str">
        <f t="shared" si="2"/>
        <v>"LvlDesc" = 'VA-TOPO-MAJR-OBSC ' AND "Level" = 67 AND "Color" = 3/BL AND "Linetype" = 'FALSE' AND "LyrLineWt" = 2/BL  "LvlDesc" = 'VA-TOPO-MAJR-OBSC ' AND "Level" = 67 AND "Color" = 3/BL AND "Linetype" = 'FALSE' AND "LyrLineWt" = 2/BL</v>
      </c>
      <c r="U16" s="4" t="s">
        <v>950</v>
      </c>
      <c r="V16" s="8"/>
      <c r="W16" s="2" t="s">
        <v>697</v>
      </c>
      <c r="X16" s="32" t="s">
        <v>569</v>
      </c>
      <c r="Y16" s="32" t="str">
        <f t="shared" si="3"/>
        <v>"LvlDesc" = 'major obscured contours' AND "Level" = 67 AND "Color" = 3/BL AND "Linetype" = 'FALSE' AND "LyrLineWt" = 2/BL  AND RefName = ''</v>
      </c>
      <c r="Z16" s="8" t="s">
        <v>722</v>
      </c>
      <c r="AA16" s="8" t="str">
        <f t="shared" si="4"/>
        <v>""" "LvlDesc" = 'major obscured contours' AND "Level" = 67 AND "Color" = 3/BL AND "Linetype" = 'FALSE' AND "LyrLineWt" = 2/BL  AND RefName = '' """</v>
      </c>
    </row>
    <row r="17" spans="1:27" ht="12.75" customHeight="1" x14ac:dyDescent="0.2">
      <c r="A17" s="5"/>
      <c r="B17" s="14" t="s">
        <v>239</v>
      </c>
      <c r="C17" s="13" t="s">
        <v>372</v>
      </c>
      <c r="D17" s="2" t="s">
        <v>574</v>
      </c>
      <c r="E17" s="8" t="s">
        <v>552</v>
      </c>
      <c r="F17" s="6">
        <v>46</v>
      </c>
      <c r="G17" s="3" t="s">
        <v>560</v>
      </c>
      <c r="H17" s="43" t="b">
        <f t="shared" si="0"/>
        <v>0</v>
      </c>
      <c r="I17" s="3" t="s">
        <v>561</v>
      </c>
      <c r="J17" s="3" t="s">
        <v>561</v>
      </c>
      <c r="K17" s="5" t="s">
        <v>582</v>
      </c>
      <c r="L17" s="5" t="s">
        <v>177</v>
      </c>
      <c r="M17" s="4" t="s">
        <v>678</v>
      </c>
      <c r="N17" s="8" t="s">
        <v>710</v>
      </c>
      <c r="O17" s="5"/>
      <c r="P17" s="5"/>
      <c r="Q17" s="2" t="s">
        <v>1007</v>
      </c>
      <c r="R17" s="2" t="str">
        <f t="shared" si="1"/>
        <v>"LvlDesc" = 'VA-TOPO-MINR ' AND "Level" = 46 AND "Color" = 2/BL AND "Linetype" = 'FALSE' AND "LyrLineWt" = 0/BL</v>
      </c>
      <c r="S17" s="8" t="s">
        <v>722</v>
      </c>
      <c r="T17" s="8" t="str">
        <f t="shared" si="2"/>
        <v>"LvlDesc" = 'VA-TOPO-MINR ' AND "Level" = 46 AND "Color" = 2/BL AND "Linetype" = 'FALSE' AND "LyrLineWt" = 0/BL  "LvlDesc" = 'VA-TOPO-MINR ' AND "Level" = 46 AND "Color" = 2/BL AND "Linetype" = 'FALSE' AND "LyrLineWt" = 0/BL</v>
      </c>
      <c r="U17" s="11" t="s">
        <v>940</v>
      </c>
      <c r="V17" s="8"/>
      <c r="W17" s="2" t="s">
        <v>697</v>
      </c>
      <c r="X17" s="32" t="s">
        <v>566</v>
      </c>
      <c r="Y17" s="32" t="str">
        <f t="shared" si="3"/>
        <v>"LvlDesc" = 'minor contours' AND "Level" = 46 AND "Color" = 2/BL AND "Linetype" = 'FALSE' AND "LyrLineWt" = 0/BL  AND RefName = ''</v>
      </c>
      <c r="Z17" s="8" t="s">
        <v>722</v>
      </c>
      <c r="AA17" s="8" t="str">
        <f t="shared" si="4"/>
        <v>""" "LvlDesc" = 'minor contours' AND "Level" = 46 AND "Color" = 2/BL AND "Linetype" = 'FALSE' AND "LyrLineWt" = 0/BL  AND RefName = '' """</v>
      </c>
    </row>
    <row r="18" spans="1:27" ht="12.75" customHeight="1" x14ac:dyDescent="0.2">
      <c r="A18" s="5"/>
      <c r="B18" s="14" t="s">
        <v>239</v>
      </c>
      <c r="C18" s="13" t="s">
        <v>372</v>
      </c>
      <c r="D18" s="2" t="s">
        <v>577</v>
      </c>
      <c r="E18" s="34" t="s">
        <v>558</v>
      </c>
      <c r="F18" s="6">
        <v>70</v>
      </c>
      <c r="G18" s="3" t="s">
        <v>561</v>
      </c>
      <c r="H18" s="43" t="b">
        <f t="shared" si="0"/>
        <v>0</v>
      </c>
      <c r="I18" s="3" t="s">
        <v>559</v>
      </c>
      <c r="J18" s="3" t="s">
        <v>561</v>
      </c>
      <c r="K18" s="5" t="s">
        <v>582</v>
      </c>
      <c r="L18" s="5" t="s">
        <v>177</v>
      </c>
      <c r="M18" s="4" t="s">
        <v>678</v>
      </c>
      <c r="N18" s="8" t="s">
        <v>710</v>
      </c>
      <c r="O18" s="5"/>
      <c r="P18" s="5"/>
      <c r="Q18" s="2" t="s">
        <v>1008</v>
      </c>
      <c r="R18" s="2" t="str">
        <f t="shared" si="1"/>
        <v>"LvlDesc" = 'VA-TOPO-MINR-DEPO ' AND "Level" = 70 AND "Color" = 0/BL AND "Linetype" = 'FALSE' AND "LyrLineWt" = 0/BL</v>
      </c>
      <c r="S18" s="8" t="s">
        <v>722</v>
      </c>
      <c r="T18" s="8" t="str">
        <f t="shared" si="2"/>
        <v>"LvlDesc" = 'VA-TOPO-MINR-DEPO ' AND "Level" = 70 AND "Color" = 0/BL AND "Linetype" = 'FALSE' AND "LyrLineWt" = 0/BL  "LvlDesc" = 'VA-TOPO-MINR-DEPO ' AND "Level" = 70 AND "Color" = 0/BL AND "Linetype" = 'FALSE' AND "LyrLineWt" = 0/BL</v>
      </c>
      <c r="U18" s="4" t="s">
        <v>953</v>
      </c>
      <c r="V18" s="8"/>
      <c r="W18" s="2" t="s">
        <v>697</v>
      </c>
      <c r="X18" s="32" t="s">
        <v>572</v>
      </c>
      <c r="Y18" s="32" t="str">
        <f t="shared" si="3"/>
        <v>"LvlDesc" = 'minor depression obscured contours' AND "Level" = 70 AND "Color" = 0/BL AND "Linetype" = 'FALSE' AND "LyrLineWt" = 0/BL  AND RefName = ''</v>
      </c>
      <c r="Z18" s="8" t="s">
        <v>722</v>
      </c>
      <c r="AA18" s="8" t="str">
        <f t="shared" si="4"/>
        <v>""" "LvlDesc" = 'minor depression obscured contours' AND "Level" = 70 AND "Color" = 0/BL AND "Linetype" = 'FALSE' AND "LyrLineWt" = 0/BL  AND RefName = '' """</v>
      </c>
    </row>
    <row r="19" spans="1:27" ht="12.75" customHeight="1" x14ac:dyDescent="0.2">
      <c r="A19" s="5"/>
      <c r="B19" s="14" t="s">
        <v>239</v>
      </c>
      <c r="C19" s="13" t="s">
        <v>372</v>
      </c>
      <c r="D19" s="2" t="s">
        <v>724</v>
      </c>
      <c r="E19" s="34" t="s">
        <v>554</v>
      </c>
      <c r="F19" s="6">
        <v>66</v>
      </c>
      <c r="G19" s="3" t="s">
        <v>561</v>
      </c>
      <c r="H19" s="43" t="b">
        <f t="shared" si="0"/>
        <v>0</v>
      </c>
      <c r="I19" s="3" t="s">
        <v>561</v>
      </c>
      <c r="J19" s="3" t="s">
        <v>561</v>
      </c>
      <c r="K19" s="5" t="s">
        <v>582</v>
      </c>
      <c r="L19" s="5" t="s">
        <v>177</v>
      </c>
      <c r="M19" s="4" t="s">
        <v>678</v>
      </c>
      <c r="N19" s="8" t="s">
        <v>710</v>
      </c>
      <c r="O19" s="5"/>
      <c r="P19" s="5"/>
      <c r="Q19" s="2" t="s">
        <v>1009</v>
      </c>
      <c r="R19" s="2" t="str">
        <f t="shared" si="1"/>
        <v>"LvlDesc" = 'VA-TOPO-MINR-DEPR ' AND "Level" = 66 AND "Color" = 0/BL AND "Linetype" = 'FALSE' AND "LyrLineWt" = 0/BL</v>
      </c>
      <c r="S19" s="8" t="s">
        <v>722</v>
      </c>
      <c r="T19" s="8" t="str">
        <f t="shared" si="2"/>
        <v>"LvlDesc" = 'VA-TOPO-MINR-DEPR ' AND "Level" = 66 AND "Color" = 0/BL AND "Linetype" = 'FALSE' AND "LyrLineWt" = 0/BL  "LvlDesc" = 'VA-TOPO-MINR-DEPR ' AND "Level" = 66 AND "Color" = 0/BL AND "Linetype" = 'FALSE' AND "LyrLineWt" = 0/BL</v>
      </c>
      <c r="U19" s="4" t="s">
        <v>949</v>
      </c>
      <c r="V19" s="8"/>
      <c r="W19" s="2" t="s">
        <v>697</v>
      </c>
      <c r="X19" s="32" t="s">
        <v>568</v>
      </c>
      <c r="Y19" s="32" t="str">
        <f t="shared" si="3"/>
        <v>"LvlDesc" = 'minor depression contours' AND "Level" = 66 AND "Color" = 0/BL AND "Linetype" = 'FALSE' AND "LyrLineWt" = 0/BL  AND RefName = ''</v>
      </c>
      <c r="Z19" s="8" t="s">
        <v>722</v>
      </c>
      <c r="AA19" s="8" t="str">
        <f t="shared" si="4"/>
        <v>""" "LvlDesc" = 'minor depression contours' AND "Level" = 66 AND "Color" = 0/BL AND "Linetype" = 'FALSE' AND "LyrLineWt" = 0/BL  AND RefName = '' """</v>
      </c>
    </row>
    <row r="20" spans="1:27" ht="12.75" customHeight="1" x14ac:dyDescent="0.2">
      <c r="A20" s="5"/>
      <c r="B20" s="14" t="s">
        <v>239</v>
      </c>
      <c r="C20" s="13" t="s">
        <v>372</v>
      </c>
      <c r="D20" s="2" t="s">
        <v>726</v>
      </c>
      <c r="E20" s="34" t="s">
        <v>555</v>
      </c>
      <c r="F20" s="6">
        <v>68</v>
      </c>
      <c r="G20" s="3" t="s">
        <v>560</v>
      </c>
      <c r="H20" s="43" t="b">
        <f t="shared" si="0"/>
        <v>0</v>
      </c>
      <c r="I20" s="3" t="s">
        <v>559</v>
      </c>
      <c r="J20" s="3" t="s">
        <v>561</v>
      </c>
      <c r="K20" s="5" t="s">
        <v>582</v>
      </c>
      <c r="L20" s="5" t="s">
        <v>177</v>
      </c>
      <c r="M20" s="4" t="s">
        <v>678</v>
      </c>
      <c r="N20" s="8" t="s">
        <v>710</v>
      </c>
      <c r="O20" s="5"/>
      <c r="P20" s="5"/>
      <c r="Q20" s="2" t="s">
        <v>1010</v>
      </c>
      <c r="R20" s="2" t="str">
        <f t="shared" si="1"/>
        <v>"LvlDesc" = 'VA-TOPO-MINR-OBSC ' AND "Level" = 68 AND "Color" = 2/BL AND "Linetype" = 'FALSE' AND "LyrLineWt" = 0/BL</v>
      </c>
      <c r="S20" s="8" t="s">
        <v>722</v>
      </c>
      <c r="T20" s="8" t="str">
        <f t="shared" si="2"/>
        <v>"LvlDesc" = 'VA-TOPO-MINR-OBSC ' AND "Level" = 68 AND "Color" = 2/BL AND "Linetype" = 'FALSE' AND "LyrLineWt" = 0/BL  "LvlDesc" = 'VA-TOPO-MINR-OBSC ' AND "Level" = 68 AND "Color" = 2/BL AND "Linetype" = 'FALSE' AND "LyrLineWt" = 0/BL</v>
      </c>
      <c r="U20" s="4" t="s">
        <v>951</v>
      </c>
      <c r="V20" s="8"/>
      <c r="W20" s="2" t="s">
        <v>697</v>
      </c>
      <c r="X20" s="32" t="s">
        <v>570</v>
      </c>
      <c r="Y20" s="32" t="str">
        <f t="shared" si="3"/>
        <v>"LvlDesc" = 'minor obscured contours' AND "Level" = 68 AND "Color" = 2/BL AND "Linetype" = 'FALSE' AND "LyrLineWt" = 0/BL  AND RefName = ''</v>
      </c>
      <c r="Z20" s="8" t="s">
        <v>722</v>
      </c>
      <c r="AA20" s="8" t="str">
        <f t="shared" si="4"/>
        <v>""" "LvlDesc" = 'minor obscured contours' AND "Level" = 68 AND "Color" = 2/BL AND "Linetype" = 'FALSE' AND "LyrLineWt" = 0/BL  AND RefName = '' """</v>
      </c>
    </row>
    <row r="21" spans="1:27" ht="12.75" customHeight="1" x14ac:dyDescent="0.2">
      <c r="B21" s="14" t="s">
        <v>239</v>
      </c>
      <c r="C21" s="13" t="s">
        <v>356</v>
      </c>
      <c r="D21" s="4" t="s">
        <v>114</v>
      </c>
      <c r="E21" s="4" t="s">
        <v>292</v>
      </c>
      <c r="F21" s="12">
        <v>19</v>
      </c>
      <c r="G21" s="12">
        <v>6</v>
      </c>
      <c r="H21" s="43" t="str">
        <f t="shared" si="0"/>
        <v>Solid</v>
      </c>
      <c r="I21" s="12">
        <v>0</v>
      </c>
      <c r="J21" s="6">
        <v>0</v>
      </c>
      <c r="K21" s="4" t="s">
        <v>41</v>
      </c>
      <c r="L21" s="4" t="s">
        <v>53</v>
      </c>
      <c r="M21" s="4" t="s">
        <v>678</v>
      </c>
      <c r="N21" s="4" t="s">
        <v>679</v>
      </c>
      <c r="Q21" s="4" t="s">
        <v>922</v>
      </c>
      <c r="R21" s="2" t="str">
        <f t="shared" si="1"/>
        <v>"LvlDesc" = 'VA_SITE_FENC' AND "Level" = 19 AND "Color" = 6 AND "Linetype" = 'Solid' AND "LyrLineWt" = 0</v>
      </c>
      <c r="S21" s="8" t="s">
        <v>722</v>
      </c>
      <c r="T21" s="8" t="str">
        <f t="shared" si="2"/>
        <v>"LvlDesc" = 'VA_SITE_FENC' AND "Level" = 19 AND "Color" = 6 AND "Linetype" = 'Solid' AND "LyrLineWt" = 0  "LvlDesc" = 'VA_SITE_FENC' AND "Level" = 19 AND "Color" = 6 AND "Linetype" = 'Solid' AND "LyrLineWt" = 0</v>
      </c>
      <c r="U21" s="4" t="s">
        <v>919</v>
      </c>
      <c r="V21" s="8"/>
      <c r="W21" s="2" t="s">
        <v>697</v>
      </c>
      <c r="Y21" s="32" t="str">
        <f t="shared" si="3"/>
        <v>"LvlDesc" = 'Fences' AND "Level" = 19 AND "Color" = 6 AND "Linetype" = 'Solid' AND "LyrLineWt" = 0  AND RefName = ''</v>
      </c>
      <c r="Z21" s="8" t="s">
        <v>722</v>
      </c>
      <c r="AA21" s="8" t="str">
        <f t="shared" si="4"/>
        <v>""" "LvlDesc" = 'Fences' AND "Level" = 19 AND "Color" = 6 AND "Linetype" = 'Solid' AND "LyrLineWt" = 0  AND RefName = '' """</v>
      </c>
    </row>
    <row r="22" spans="1:27" s="71" customFormat="1" ht="12.75" customHeight="1" x14ac:dyDescent="0.2">
      <c r="A22" s="52"/>
      <c r="B22" s="55" t="s">
        <v>239</v>
      </c>
      <c r="C22" s="57" t="s">
        <v>356</v>
      </c>
      <c r="D22" s="52" t="s">
        <v>114</v>
      </c>
      <c r="E22" s="52" t="s">
        <v>292</v>
      </c>
      <c r="F22" s="59">
        <v>19</v>
      </c>
      <c r="G22" s="59">
        <v>6</v>
      </c>
      <c r="H22" s="43" t="str">
        <f t="shared" si="0"/>
        <v>Medium-Dashed</v>
      </c>
      <c r="I22" s="59">
        <v>2</v>
      </c>
      <c r="J22" s="61">
        <v>0</v>
      </c>
      <c r="K22" s="52" t="s">
        <v>41</v>
      </c>
      <c r="L22" s="52" t="s">
        <v>53</v>
      </c>
      <c r="M22" s="4" t="s">
        <v>678</v>
      </c>
      <c r="N22" s="4" t="s">
        <v>679</v>
      </c>
      <c r="O22" s="52"/>
      <c r="P22" s="52"/>
      <c r="Q22" s="21" t="s">
        <v>921</v>
      </c>
      <c r="R22" s="2" t="str">
        <f t="shared" si="1"/>
        <v>"LvlDesc" = 'VA_SITE_FENC' AND "Level" = 19 AND "Color" = 6 AND "Linetype" = 'Medium-Dashed' AND "LyrLineWt" = 0</v>
      </c>
      <c r="S22" s="8" t="s">
        <v>722</v>
      </c>
      <c r="T22" s="8" t="str">
        <f t="shared" si="2"/>
        <v>"LvlDesc" = 'VA_SITE_FENC' AND "Level" = 19 AND "Color" = 6 AND "Linetype" = 'Medium-Dashed' AND "LyrLineWt" = 0  "LvlDesc" = 'VA_SITE_FENC' AND "Level" = 19 AND "Color" = 6 AND "Linetype" = 'Medium-Dashed' AND "LyrLineWt" = 0</v>
      </c>
      <c r="U22" s="52" t="s">
        <v>920</v>
      </c>
      <c r="V22" s="8"/>
      <c r="W22" s="2" t="s">
        <v>697</v>
      </c>
      <c r="X22" s="52" t="s">
        <v>301</v>
      </c>
      <c r="Y22" s="32" t="str">
        <f t="shared" si="3"/>
        <v>"LvlDesc" = 'Fences' AND "Level" = 19 AND "Color" = 6 AND "Linetype" = 'Medium-Dashed' AND "LyrLineWt" = 0  AND RefName = ''</v>
      </c>
      <c r="Z22" s="8" t="s">
        <v>722</v>
      </c>
      <c r="AA22" s="8" t="str">
        <f t="shared" si="4"/>
        <v>""" "LvlDesc" = 'Fences' AND "Level" = 19 AND "Color" = 6 AND "Linetype" = 'Medium-Dashed' AND "LyrLineWt" = 0  AND RefName = '' """</v>
      </c>
    </row>
    <row r="23" spans="1:27" ht="12.75" customHeight="1" x14ac:dyDescent="0.2">
      <c r="A23" s="44" t="s">
        <v>711</v>
      </c>
      <c r="B23" s="13" t="s">
        <v>326</v>
      </c>
      <c r="C23" s="13" t="s">
        <v>372</v>
      </c>
      <c r="D23" s="5" t="s">
        <v>455</v>
      </c>
      <c r="E23" s="4" t="s">
        <v>458</v>
      </c>
      <c r="F23" s="6">
        <v>50</v>
      </c>
      <c r="G23" s="6"/>
      <c r="H23" s="43" t="str">
        <f t="shared" si="0"/>
        <v>No Value</v>
      </c>
      <c r="I23" s="6"/>
      <c r="J23" s="6"/>
      <c r="K23" s="5" t="s">
        <v>582</v>
      </c>
      <c r="L23" s="4" t="s">
        <v>182</v>
      </c>
      <c r="M23" s="4" t="s">
        <v>678</v>
      </c>
      <c r="N23" s="4" t="s">
        <v>696</v>
      </c>
      <c r="Q23" s="8" t="s">
        <v>1011</v>
      </c>
      <c r="R23" s="2" t="str">
        <f t="shared" si="1"/>
        <v>"LvlDesc" = 'VA_DTM_INTR' AND "Level" = 50 AND "Color" =  AND "Linetype" = 'No Value' AND "LyrLineWt" =  AND RefName = 'TOPO'</v>
      </c>
      <c r="S23" s="8" t="s">
        <v>722</v>
      </c>
      <c r="T23" s="8" t="str">
        <f t="shared" si="2"/>
        <v>"LvlDesc" = 'VA_DTM_INTR' AND "Level" = 50 AND "Color" =  AND "Linetype" = 'No Value' AND "LyrLineWt" =  AND RefName = 'TOPO'  "LvlDesc" = 'VA_DTM_INTR' AND "Level" = 50 AND "Color" =  AND "Linetype" = 'No Value' AND "LyrLineWt" =  AND RefName = 'TOPO'</v>
      </c>
      <c r="U23" s="4" t="s">
        <v>884</v>
      </c>
      <c r="V23" s="8"/>
      <c r="W23" s="2" t="s">
        <v>697</v>
      </c>
      <c r="X23" s="4" t="s">
        <v>464</v>
      </c>
      <c r="Y23" s="32" t="str">
        <f t="shared" si="3"/>
        <v>"LvlDesc" = 'Interior Edge' AND "Level" = 50 AND "Color" =  AND "Linetype" = 'No Value' AND "LyrLineWt" =   AND RefName = 'TOPO'</v>
      </c>
      <c r="Z23" s="8" t="s">
        <v>722</v>
      </c>
      <c r="AA23" s="8" t="str">
        <f t="shared" si="4"/>
        <v>""" "LvlDesc" = 'Interior Edge' AND "Level" = 50 AND "Color" =  AND "Linetype" = 'No Value' AND "LyrLineWt" =   AND RefName = 'TOPO' """</v>
      </c>
    </row>
    <row r="24" spans="1:27" ht="12.75" customHeight="1" x14ac:dyDescent="0.2">
      <c r="A24" s="5" t="s">
        <v>428</v>
      </c>
      <c r="B24" s="13" t="s">
        <v>326</v>
      </c>
      <c r="C24" s="13" t="s">
        <v>356</v>
      </c>
      <c r="D24" s="5" t="s">
        <v>429</v>
      </c>
      <c r="E24" s="4" t="s">
        <v>297</v>
      </c>
      <c r="F24" s="6">
        <v>35</v>
      </c>
      <c r="G24" s="6">
        <v>2</v>
      </c>
      <c r="H24" s="43" t="str">
        <f t="shared" si="0"/>
        <v>Solid</v>
      </c>
      <c r="I24" s="6">
        <v>0</v>
      </c>
      <c r="J24" s="6">
        <v>0</v>
      </c>
      <c r="K24" s="4" t="s">
        <v>422</v>
      </c>
      <c r="L24" s="4" t="s">
        <v>427</v>
      </c>
      <c r="M24" s="8" t="s">
        <v>678</v>
      </c>
      <c r="N24" s="4" t="s">
        <v>701</v>
      </c>
      <c r="Q24" s="4" t="s">
        <v>792</v>
      </c>
      <c r="R24" s="2" t="str">
        <f t="shared" si="1"/>
        <v>"LvlDesc" = 'VA_SITE_GOLF' AND "Level" = 35 AND "Color" = 2 AND "Linetype" = 'Solid' AND "LyrLineWt" = 0 AND RefName = 'GOLF'</v>
      </c>
      <c r="S24" s="8" t="s">
        <v>722</v>
      </c>
      <c r="T24" s="8" t="str">
        <f t="shared" si="2"/>
        <v>"LvlDesc" = 'VA_SITE_GOLF' AND "Level" = 35 AND "Color" = 2 AND "Linetype" = 'Solid' AND "LyrLineWt" = 0 AND RefName = 'GOLF'  "LvlDesc" = 'VA_SITE_GOLF' AND "Level" = 35 AND "Color" = 2 AND "Linetype" = 'Solid' AND "LyrLineWt" = 0 AND RefName = 'GOLF'</v>
      </c>
      <c r="U24" s="4" t="s">
        <v>792</v>
      </c>
      <c r="V24" s="8"/>
      <c r="W24" s="2" t="s">
        <v>697</v>
      </c>
      <c r="Y24" s="32" t="str">
        <f t="shared" si="3"/>
        <v>"LvlDesc" = 'Whole Golf Course' AND "Level" = 35 AND "Color" = 2 AND "Linetype" = 'Solid' AND "LyrLineWt" = 0  AND RefName = 'GOLF'</v>
      </c>
      <c r="Z24" s="8" t="s">
        <v>722</v>
      </c>
      <c r="AA24" s="8" t="str">
        <f t="shared" si="4"/>
        <v>""" "LvlDesc" = 'Whole Golf Course' AND "Level" = 35 AND "Color" = 2 AND "Linetype" = 'Solid' AND "LyrLineWt" = 0  AND RefName = 'GOLF' """</v>
      </c>
    </row>
    <row r="25" spans="1:27" ht="12.75" customHeight="1" x14ac:dyDescent="0.2">
      <c r="A25" s="5" t="s">
        <v>147</v>
      </c>
      <c r="B25" s="13" t="s">
        <v>326</v>
      </c>
      <c r="C25" s="13" t="s">
        <v>356</v>
      </c>
      <c r="D25" s="5" t="s">
        <v>148</v>
      </c>
      <c r="E25" s="4" t="s">
        <v>297</v>
      </c>
      <c r="F25" s="6">
        <v>35</v>
      </c>
      <c r="G25" s="7">
        <v>2</v>
      </c>
      <c r="H25" s="43" t="str">
        <f t="shared" si="0"/>
        <v>Solid</v>
      </c>
      <c r="I25" s="7">
        <v>0</v>
      </c>
      <c r="J25" s="6">
        <v>0</v>
      </c>
      <c r="K25" s="4" t="s">
        <v>422</v>
      </c>
      <c r="L25" s="5" t="s">
        <v>149</v>
      </c>
      <c r="M25" s="8" t="s">
        <v>678</v>
      </c>
      <c r="N25" s="5" t="s">
        <v>702</v>
      </c>
      <c r="O25" s="5"/>
      <c r="P25" s="5"/>
      <c r="Q25" s="5" t="s">
        <v>790</v>
      </c>
      <c r="R25" s="2" t="str">
        <f t="shared" si="1"/>
        <v>"LvlDesc" = 'VA_SITE_GOLF' AND "Level" = 35 AND "Color" = 2 AND "Linetype" = 'Solid' AND "LyrLineWt" = 0 AND RefName = 'FW'</v>
      </c>
      <c r="S25" s="8" t="s">
        <v>722</v>
      </c>
      <c r="T25" s="8" t="str">
        <f t="shared" si="2"/>
        <v>"LvlDesc" = 'VA_SITE_GOLF' AND "Level" = 35 AND "Color" = 2 AND "Linetype" = 'Solid' AND "LyrLineWt" = 0 AND RefName = 'FW'  "LvlDesc" = 'VA_SITE_GOLF' AND "Level" = 35 AND "Color" = 2 AND "Linetype" = 'Solid' AND "LyrLineWt" = 0 AND RefName = 'FW'</v>
      </c>
      <c r="U25" s="4" t="s">
        <v>790</v>
      </c>
      <c r="V25" s="8"/>
      <c r="W25" s="2" t="s">
        <v>697</v>
      </c>
      <c r="Y25" s="32" t="str">
        <f t="shared" si="3"/>
        <v>"LvlDesc" = 'Fairway' AND "Level" = 35 AND "Color" = 2 AND "Linetype" = 'Solid' AND "LyrLineWt" = 0  AND RefName = 'FW'</v>
      </c>
      <c r="Z25" s="8" t="s">
        <v>722</v>
      </c>
      <c r="AA25" s="8" t="str">
        <f t="shared" si="4"/>
        <v>""" "LvlDesc" = 'Fairway' AND "Level" = 35 AND "Color" = 2 AND "Linetype" = 'Solid' AND "LyrLineWt" = 0  AND RefName = 'FW' """</v>
      </c>
    </row>
    <row r="26" spans="1:27" ht="12.75" customHeight="1" x14ac:dyDescent="0.2">
      <c r="A26" s="5" t="s">
        <v>150</v>
      </c>
      <c r="B26" s="13" t="s">
        <v>326</v>
      </c>
      <c r="C26" s="13" t="s">
        <v>356</v>
      </c>
      <c r="D26" s="5" t="s">
        <v>151</v>
      </c>
      <c r="E26" s="4" t="s">
        <v>297</v>
      </c>
      <c r="F26" s="6">
        <v>35</v>
      </c>
      <c r="G26" s="6">
        <v>2</v>
      </c>
      <c r="H26" s="43" t="str">
        <f t="shared" si="0"/>
        <v>Solid</v>
      </c>
      <c r="I26" s="6">
        <v>0</v>
      </c>
      <c r="J26" s="6">
        <v>0</v>
      </c>
      <c r="K26" s="4" t="s">
        <v>422</v>
      </c>
      <c r="L26" s="5" t="s">
        <v>152</v>
      </c>
      <c r="M26" s="8" t="s">
        <v>678</v>
      </c>
      <c r="N26" s="5" t="s">
        <v>702</v>
      </c>
      <c r="O26" s="5"/>
      <c r="P26" s="5"/>
      <c r="Q26" s="5" t="s">
        <v>796</v>
      </c>
      <c r="R26" s="2" t="str">
        <f t="shared" si="1"/>
        <v>"LvlDesc" = 'VA_SITE_GOLF' AND "Level" = 35 AND "Color" = 2 AND "Linetype" = 'Solid' AND "LyrLineWt" = 0 AND RefName = 'GRN'</v>
      </c>
      <c r="S26" s="8" t="s">
        <v>722</v>
      </c>
      <c r="T26" s="8" t="str">
        <f t="shared" si="2"/>
        <v>"LvlDesc" = 'VA_SITE_GOLF' AND "Level" = 35 AND "Color" = 2 AND "Linetype" = 'Solid' AND "LyrLineWt" = 0 AND RefName = 'GRN'  "LvlDesc" = 'VA_SITE_GOLF' AND "Level" = 35 AND "Color" = 2 AND "Linetype" = 'Solid' AND "LyrLineWt" = 0 AND RefName = 'GRN'</v>
      </c>
      <c r="U26" s="4" t="s">
        <v>796</v>
      </c>
      <c r="V26" s="8"/>
      <c r="W26" s="2" t="s">
        <v>697</v>
      </c>
      <c r="Y26" s="32" t="str">
        <f t="shared" si="3"/>
        <v>"LvlDesc" = 'Green' AND "Level" = 35 AND "Color" = 2 AND "Linetype" = 'Solid' AND "LyrLineWt" = 0  AND RefName = 'GRN'</v>
      </c>
      <c r="Z26" s="8" t="s">
        <v>722</v>
      </c>
      <c r="AA26" s="8" t="str">
        <f t="shared" si="4"/>
        <v>""" "LvlDesc" = 'Green' AND "Level" = 35 AND "Color" = 2 AND "Linetype" = 'Solid' AND "LyrLineWt" = 0  AND RefName = 'GRN' """</v>
      </c>
    </row>
    <row r="27" spans="1:27" ht="12.75" customHeight="1" x14ac:dyDescent="0.2">
      <c r="A27" s="5" t="s">
        <v>256</v>
      </c>
      <c r="B27" s="13" t="s">
        <v>326</v>
      </c>
      <c r="C27" s="13" t="s">
        <v>356</v>
      </c>
      <c r="D27" s="5" t="s">
        <v>145</v>
      </c>
      <c r="E27" s="4" t="s">
        <v>297</v>
      </c>
      <c r="F27" s="6">
        <v>35</v>
      </c>
      <c r="G27" s="6">
        <v>2</v>
      </c>
      <c r="H27" s="43" t="str">
        <f t="shared" si="0"/>
        <v>Solid</v>
      </c>
      <c r="I27" s="6">
        <v>0</v>
      </c>
      <c r="J27" s="6">
        <v>0</v>
      </c>
      <c r="K27" s="4" t="s">
        <v>422</v>
      </c>
      <c r="L27" s="2" t="s">
        <v>146</v>
      </c>
      <c r="M27" s="8" t="s">
        <v>678</v>
      </c>
      <c r="N27" s="5" t="s">
        <v>702</v>
      </c>
      <c r="O27" s="5"/>
      <c r="P27" s="5"/>
      <c r="Q27" s="5" t="s">
        <v>871</v>
      </c>
      <c r="R27" s="2" t="str">
        <f t="shared" si="1"/>
        <v>"LvlDesc" = 'VA_SITE_GOLF' AND "Level" = 35 AND "Color" = 2 AND "Linetype" = 'Solid' AND "LyrLineWt" = 0 AND RefName = 'ST'</v>
      </c>
      <c r="S27" s="8" t="s">
        <v>722</v>
      </c>
      <c r="T27" s="8" t="str">
        <f t="shared" si="2"/>
        <v>"LvlDesc" = 'VA_SITE_GOLF' AND "Level" = 35 AND "Color" = 2 AND "Linetype" = 'Solid' AND "LyrLineWt" = 0 AND RefName = 'ST'  "LvlDesc" = 'VA_SITE_GOLF' AND "Level" = 35 AND "Color" = 2 AND "Linetype" = 'Solid' AND "LyrLineWt" = 0 AND RefName = 'ST'</v>
      </c>
      <c r="U27" s="4" t="s">
        <v>871</v>
      </c>
      <c r="V27" s="8"/>
      <c r="W27" s="2" t="s">
        <v>697</v>
      </c>
      <c r="X27" s="8"/>
      <c r="Y27" s="32" t="str">
        <f t="shared" si="3"/>
        <v>"LvlDesc" = 'Sand Trap' AND "Level" = 35 AND "Color" = 2 AND "Linetype" = 'Solid' AND "LyrLineWt" = 0  AND RefName = 'ST'</v>
      </c>
      <c r="Z27" s="8" t="s">
        <v>722</v>
      </c>
      <c r="AA27" s="8" t="str">
        <f t="shared" si="4"/>
        <v>""" "LvlDesc" = 'Sand Trap' AND "Level" = 35 AND "Color" = 2 AND "Linetype" = 'Solid' AND "LyrLineWt" = 0  AND RefName = 'ST' """</v>
      </c>
    </row>
    <row r="28" spans="1:27" ht="12.75" customHeight="1" x14ac:dyDescent="0.2">
      <c r="A28" s="5" t="s">
        <v>153</v>
      </c>
      <c r="B28" s="13" t="s">
        <v>326</v>
      </c>
      <c r="C28" s="13" t="s">
        <v>356</v>
      </c>
      <c r="D28" s="5" t="s">
        <v>154</v>
      </c>
      <c r="E28" s="4" t="s">
        <v>297</v>
      </c>
      <c r="F28" s="6">
        <v>35</v>
      </c>
      <c r="G28" s="6">
        <v>2</v>
      </c>
      <c r="H28" s="43" t="str">
        <f t="shared" si="0"/>
        <v>Solid</v>
      </c>
      <c r="I28" s="6">
        <v>0</v>
      </c>
      <c r="J28" s="6">
        <v>0</v>
      </c>
      <c r="K28" s="4" t="s">
        <v>422</v>
      </c>
      <c r="L28" s="5" t="s">
        <v>155</v>
      </c>
      <c r="M28" s="8" t="s">
        <v>678</v>
      </c>
      <c r="N28" s="5" t="s">
        <v>702</v>
      </c>
      <c r="O28" s="5"/>
      <c r="P28" s="5"/>
      <c r="Q28" s="5" t="s">
        <v>881</v>
      </c>
      <c r="R28" s="2" t="str">
        <f t="shared" si="1"/>
        <v>"LvlDesc" = 'VA_SITE_GOLF' AND "Level" = 35 AND "Color" = 2 AND "Linetype" = 'Solid' AND "LyrLineWt" = 0 AND RefName = 'TEE'</v>
      </c>
      <c r="S28" s="8" t="s">
        <v>722</v>
      </c>
      <c r="T28" s="8" t="str">
        <f t="shared" si="2"/>
        <v>"LvlDesc" = 'VA_SITE_GOLF' AND "Level" = 35 AND "Color" = 2 AND "Linetype" = 'Solid' AND "LyrLineWt" = 0 AND RefName = 'TEE'  "LvlDesc" = 'VA_SITE_GOLF' AND "Level" = 35 AND "Color" = 2 AND "Linetype" = 'Solid' AND "LyrLineWt" = 0 AND RefName = 'TEE'</v>
      </c>
      <c r="U28" s="8" t="s">
        <v>881</v>
      </c>
      <c r="V28" s="8"/>
      <c r="W28" s="2" t="s">
        <v>697</v>
      </c>
      <c r="Y28" s="32" t="str">
        <f t="shared" si="3"/>
        <v>"LvlDesc" = 'Tee' AND "Level" = 35 AND "Color" = 2 AND "Linetype" = 'Solid' AND "LyrLineWt" = 0  AND RefName = 'TEE'</v>
      </c>
      <c r="Z28" s="8" t="s">
        <v>722</v>
      </c>
      <c r="AA28" s="8" t="str">
        <f t="shared" si="4"/>
        <v>""" "LvlDesc" = 'Tee' AND "Level" = 35 AND "Color" = 2 AND "Linetype" = 'Solid' AND "LyrLineWt" = 0  AND RefName = 'TEE' """</v>
      </c>
    </row>
    <row r="29" spans="1:27" ht="12.75" customHeight="1" x14ac:dyDescent="0.2">
      <c r="A29" s="5" t="s">
        <v>258</v>
      </c>
      <c r="B29" s="13" t="s">
        <v>326</v>
      </c>
      <c r="C29" s="13" t="s">
        <v>356</v>
      </c>
      <c r="D29" s="5" t="s">
        <v>276</v>
      </c>
      <c r="E29" s="4" t="s">
        <v>297</v>
      </c>
      <c r="F29" s="6">
        <v>35</v>
      </c>
      <c r="G29" s="6">
        <v>2</v>
      </c>
      <c r="H29" s="43" t="str">
        <f t="shared" si="0"/>
        <v>Solid</v>
      </c>
      <c r="I29" s="6">
        <v>0</v>
      </c>
      <c r="J29" s="6">
        <v>0</v>
      </c>
      <c r="K29" s="4" t="s">
        <v>422</v>
      </c>
      <c r="L29" s="5" t="s">
        <v>255</v>
      </c>
      <c r="M29" s="8" t="s">
        <v>678</v>
      </c>
      <c r="N29" s="5" t="s">
        <v>702</v>
      </c>
      <c r="O29" s="5"/>
      <c r="P29" s="5"/>
      <c r="Q29" s="5" t="s">
        <v>902</v>
      </c>
      <c r="R29" s="2" t="str">
        <f t="shared" si="1"/>
        <v>"LvlDesc" = 'VA_SITE_GOLF' AND "Level" = 35 AND "Color" = 2 AND "Linetype" = 'Solid' AND "LyrLineWt" = 0 AND RefName = 'WH'</v>
      </c>
      <c r="S29" s="8" t="s">
        <v>722</v>
      </c>
      <c r="T29" s="8" t="str">
        <f t="shared" si="2"/>
        <v>"LvlDesc" = 'VA_SITE_GOLF' AND "Level" = 35 AND "Color" = 2 AND "Linetype" = 'Solid' AND "LyrLineWt" = 0 AND RefName = 'WH'  "LvlDesc" = 'VA_SITE_GOLF' AND "Level" = 35 AND "Color" = 2 AND "Linetype" = 'Solid' AND "LyrLineWt" = 0 AND RefName = 'WH'</v>
      </c>
      <c r="U29" s="4" t="s">
        <v>902</v>
      </c>
      <c r="V29" s="8"/>
      <c r="W29" s="2" t="s">
        <v>697</v>
      </c>
      <c r="Y29" s="32" t="str">
        <f t="shared" si="3"/>
        <v>"LvlDesc" = 'Water hazard golf course' AND "Level" = 35 AND "Color" = 2 AND "Linetype" = 'Solid' AND "LyrLineWt" = 0  AND RefName = 'WH'</v>
      </c>
      <c r="Z29" s="8" t="s">
        <v>722</v>
      </c>
      <c r="AA29" s="8" t="str">
        <f t="shared" si="4"/>
        <v>""" "LvlDesc" = 'Water hazard golf course' AND "Level" = 35 AND "Color" = 2 AND "Linetype" = 'Solid' AND "LyrLineWt" = 0  AND RefName = 'WH' """</v>
      </c>
    </row>
    <row r="30" spans="1:27" ht="12.75" customHeight="1" x14ac:dyDescent="0.2">
      <c r="A30" s="5" t="s">
        <v>241</v>
      </c>
      <c r="B30" s="13" t="s">
        <v>326</v>
      </c>
      <c r="C30" s="13" t="s">
        <v>356</v>
      </c>
      <c r="D30" s="5" t="s">
        <v>78</v>
      </c>
      <c r="E30" s="4" t="s">
        <v>300</v>
      </c>
      <c r="F30" s="6">
        <v>30</v>
      </c>
      <c r="G30" s="6">
        <v>7</v>
      </c>
      <c r="H30" s="43" t="str">
        <f t="shared" si="0"/>
        <v>Solid</v>
      </c>
      <c r="I30" s="6">
        <v>0</v>
      </c>
      <c r="J30" s="6">
        <v>0</v>
      </c>
      <c r="K30" s="5" t="s">
        <v>422</v>
      </c>
      <c r="L30" s="5" t="s">
        <v>35</v>
      </c>
      <c r="M30" s="2" t="s">
        <v>678</v>
      </c>
      <c r="N30" s="2" t="s">
        <v>694</v>
      </c>
      <c r="O30" s="5"/>
      <c r="P30" s="5"/>
      <c r="Q30" s="5" t="s">
        <v>751</v>
      </c>
      <c r="R30" s="2" t="str">
        <f t="shared" si="1"/>
        <v>"LvlDesc" = 'VA_SITE_SPRT' AND "Level" = 30 AND "Color" = 7 AND "Linetype" = 'Solid' AND "LyrLineWt" = 0 AND RefName = 'ATH_COURT'</v>
      </c>
      <c r="S30" s="8" t="s">
        <v>722</v>
      </c>
      <c r="T30" s="8" t="str">
        <f t="shared" si="2"/>
        <v>"LvlDesc" = 'VA_SITE_SPRT' AND "Level" = 30 AND "Color" = 7 AND "Linetype" = 'Solid' AND "LyrLineWt" = 0 AND RefName = 'ATH_COURT'  "LvlDesc" = 'VA_SITE_SPRT' AND "Level" = 30 AND "Color" = 7 AND "Linetype" = 'Solid' AND "LyrLineWt" = 0 AND RefName = 'ATH_COURT'</v>
      </c>
      <c r="U30" s="4" t="s">
        <v>751</v>
      </c>
      <c r="V30" s="8"/>
      <c r="W30" s="2" t="s">
        <v>697</v>
      </c>
      <c r="Y30" s="32" t="str">
        <f t="shared" si="3"/>
        <v>"LvlDesc" = 'Athletic Court' AND "Level" = 30 AND "Color" = 7 AND "Linetype" = 'Solid' AND "LyrLineWt" = 0  AND RefName = 'ATH_COURT'</v>
      </c>
      <c r="Z30" s="8" t="s">
        <v>722</v>
      </c>
      <c r="AA30" s="8" t="str">
        <f t="shared" si="4"/>
        <v>""" "LvlDesc" = 'Athletic Court' AND "Level" = 30 AND "Color" = 7 AND "Linetype" = 'Solid' AND "LyrLineWt" = 0  AND RefName = 'ATH_COURT' """</v>
      </c>
    </row>
    <row r="31" spans="1:27" ht="12.75" customHeight="1" x14ac:dyDescent="0.2">
      <c r="A31" s="5" t="s">
        <v>159</v>
      </c>
      <c r="B31" s="13" t="s">
        <v>326</v>
      </c>
      <c r="C31" s="13" t="s">
        <v>356</v>
      </c>
      <c r="D31" s="5" t="s">
        <v>160</v>
      </c>
      <c r="E31" s="4" t="s">
        <v>300</v>
      </c>
      <c r="F31" s="6">
        <v>30</v>
      </c>
      <c r="G31" s="6">
        <v>7</v>
      </c>
      <c r="H31" s="43" t="str">
        <f t="shared" si="0"/>
        <v>Solid</v>
      </c>
      <c r="I31" s="6">
        <v>0</v>
      </c>
      <c r="J31" s="6">
        <v>0</v>
      </c>
      <c r="K31" s="5" t="s">
        <v>422</v>
      </c>
      <c r="L31" s="5" t="s">
        <v>161</v>
      </c>
      <c r="M31" s="5" t="s">
        <v>678</v>
      </c>
      <c r="N31" s="5" t="s">
        <v>694</v>
      </c>
      <c r="O31" s="5"/>
      <c r="P31" s="5"/>
      <c r="Q31" s="5" t="s">
        <v>827</v>
      </c>
      <c r="R31" s="2" t="str">
        <f t="shared" si="1"/>
        <v>"LvlDesc" = 'VA_SITE_SPRT' AND "Level" = 30 AND "Color" = 7 AND "Linetype" = 'Solid' AND "LyrLineWt" = 0 AND RefName = 'PG'</v>
      </c>
      <c r="S31" s="8" t="s">
        <v>722</v>
      </c>
      <c r="T31" s="8" t="str">
        <f t="shared" si="2"/>
        <v>"LvlDesc" = 'VA_SITE_SPRT' AND "Level" = 30 AND "Color" = 7 AND "Linetype" = 'Solid' AND "LyrLineWt" = 0 AND RefName = 'PG'  "LvlDesc" = 'VA_SITE_SPRT' AND "Level" = 30 AND "Color" = 7 AND "Linetype" = 'Solid' AND "LyrLineWt" = 0 AND RefName = 'PG'</v>
      </c>
      <c r="U31" s="4" t="s">
        <v>827</v>
      </c>
      <c r="V31" s="8"/>
      <c r="W31" s="2" t="s">
        <v>697</v>
      </c>
      <c r="Y31" s="32" t="str">
        <f t="shared" si="3"/>
        <v>"LvlDesc" = 'Playground' AND "Level" = 30 AND "Color" = 7 AND "Linetype" = 'Solid' AND "LyrLineWt" = 0  AND RefName = 'PG'</v>
      </c>
      <c r="Z31" s="8" t="s">
        <v>722</v>
      </c>
      <c r="AA31" s="8" t="str">
        <f t="shared" si="4"/>
        <v>""" "LvlDesc" = 'Playground' AND "Level" = 30 AND "Color" = 7 AND "Linetype" = 'Solid' AND "LyrLineWt" = 0  AND RefName = 'PG' """</v>
      </c>
    </row>
    <row r="32" spans="1:27" ht="12.75" customHeight="1" x14ac:dyDescent="0.2">
      <c r="A32" s="23" t="s">
        <v>138</v>
      </c>
      <c r="B32" s="13" t="s">
        <v>326</v>
      </c>
      <c r="C32" s="13" t="s">
        <v>356</v>
      </c>
      <c r="D32" s="5" t="s">
        <v>246</v>
      </c>
      <c r="E32" s="4" t="s">
        <v>300</v>
      </c>
      <c r="F32" s="6">
        <v>30</v>
      </c>
      <c r="G32" s="6">
        <v>7</v>
      </c>
      <c r="H32" s="43" t="str">
        <f t="shared" si="0"/>
        <v>Solid</v>
      </c>
      <c r="I32" s="6">
        <v>0</v>
      </c>
      <c r="J32" s="6">
        <v>0</v>
      </c>
      <c r="K32" s="5" t="s">
        <v>422</v>
      </c>
      <c r="L32" s="5" t="s">
        <v>35</v>
      </c>
      <c r="M32" s="2" t="s">
        <v>678</v>
      </c>
      <c r="N32" s="2" t="s">
        <v>694</v>
      </c>
      <c r="O32" s="5"/>
      <c r="P32" s="5"/>
      <c r="Q32" s="5" t="s">
        <v>752</v>
      </c>
      <c r="R32" s="2" t="str">
        <f t="shared" si="1"/>
        <v>"LvlDesc" = 'VA_SITE_SPRT' AND "Level" = 30 AND "Color" = 7 AND "Linetype" = 'Solid' AND "LyrLineWt" = 0 AND RefName = 'BBCT'</v>
      </c>
      <c r="S32" s="8" t="s">
        <v>722</v>
      </c>
      <c r="T32" s="8" t="str">
        <f t="shared" si="2"/>
        <v>"LvlDesc" = 'VA_SITE_SPRT' AND "Level" = 30 AND "Color" = 7 AND "Linetype" = 'Solid' AND "LyrLineWt" = 0 AND RefName = 'BBCT'  "LvlDesc" = 'VA_SITE_SPRT' AND "Level" = 30 AND "Color" = 7 AND "Linetype" = 'Solid' AND "LyrLineWt" = 0 AND RefName = 'BBCT'</v>
      </c>
      <c r="U32" s="4" t="s">
        <v>752</v>
      </c>
      <c r="V32" s="8"/>
      <c r="W32" s="2" t="s">
        <v>697</v>
      </c>
      <c r="Y32" s="32" t="str">
        <f t="shared" si="3"/>
        <v>"LvlDesc" = 'Basketball Court' AND "Level" = 30 AND "Color" = 7 AND "Linetype" = 'Solid' AND "LyrLineWt" = 0  AND RefName = 'BBCT'</v>
      </c>
      <c r="Z32" s="8" t="s">
        <v>722</v>
      </c>
      <c r="AA32" s="8" t="str">
        <f t="shared" si="4"/>
        <v>""" "LvlDesc" = 'Basketball Court' AND "Level" = 30 AND "Color" = 7 AND "Linetype" = 'Solid' AND "LyrLineWt" = 0  AND RefName = 'BBCT' """</v>
      </c>
    </row>
    <row r="33" spans="1:27" ht="12.75" customHeight="1" x14ac:dyDescent="0.2">
      <c r="A33" s="5" t="s">
        <v>242</v>
      </c>
      <c r="B33" s="13" t="s">
        <v>326</v>
      </c>
      <c r="C33" s="13" t="s">
        <v>356</v>
      </c>
      <c r="D33" s="5" t="s">
        <v>245</v>
      </c>
      <c r="E33" s="4" t="s">
        <v>300</v>
      </c>
      <c r="F33" s="6">
        <v>30</v>
      </c>
      <c r="G33" s="6">
        <v>7</v>
      </c>
      <c r="H33" s="43" t="str">
        <f t="shared" si="0"/>
        <v>Solid</v>
      </c>
      <c r="I33" s="6">
        <v>0</v>
      </c>
      <c r="J33" s="6">
        <v>0</v>
      </c>
      <c r="K33" s="5" t="s">
        <v>422</v>
      </c>
      <c r="L33" s="5" t="s">
        <v>36</v>
      </c>
      <c r="M33" s="2" t="s">
        <v>678</v>
      </c>
      <c r="N33" s="2" t="s">
        <v>694</v>
      </c>
      <c r="O33" s="5"/>
      <c r="P33" s="5"/>
      <c r="Q33" s="5" t="s">
        <v>753</v>
      </c>
      <c r="R33" s="2" t="str">
        <f t="shared" si="1"/>
        <v>"LvlDesc" = 'VA_SITE_SPRT' AND "Level" = 30 AND "Color" = 7 AND "Linetype" = 'Solid' AND "LyrLineWt" = 0 AND RefName = 'BBFLD'</v>
      </c>
      <c r="S33" s="8" t="s">
        <v>722</v>
      </c>
      <c r="T33" s="8" t="str">
        <f t="shared" si="2"/>
        <v>"LvlDesc" = 'VA_SITE_SPRT' AND "Level" = 30 AND "Color" = 7 AND "Linetype" = 'Solid' AND "LyrLineWt" = 0 AND RefName = 'BBFLD'  "LvlDesc" = 'VA_SITE_SPRT' AND "Level" = 30 AND "Color" = 7 AND "Linetype" = 'Solid' AND "LyrLineWt" = 0 AND RefName = 'BBFLD'</v>
      </c>
      <c r="U33" s="4" t="s">
        <v>753</v>
      </c>
      <c r="V33" s="8"/>
      <c r="W33" s="2" t="s">
        <v>697</v>
      </c>
      <c r="Y33" s="32" t="str">
        <f t="shared" si="3"/>
        <v>"LvlDesc" = 'Baseball Field' AND "Level" = 30 AND "Color" = 7 AND "Linetype" = 'Solid' AND "LyrLineWt" = 0  AND RefName = 'BBFLD'</v>
      </c>
      <c r="Z33" s="8" t="s">
        <v>722</v>
      </c>
      <c r="AA33" s="8" t="str">
        <f t="shared" si="4"/>
        <v>""" "LvlDesc" = 'Baseball Field' AND "Level" = 30 AND "Color" = 7 AND "Linetype" = 'Solid' AND "LyrLineWt" = 0  AND RefName = 'BBFLD' """</v>
      </c>
    </row>
    <row r="34" spans="1:27" ht="12.75" customHeight="1" x14ac:dyDescent="0.2">
      <c r="A34" s="5" t="s">
        <v>635</v>
      </c>
      <c r="B34" s="13" t="s">
        <v>326</v>
      </c>
      <c r="C34" s="13" t="s">
        <v>356</v>
      </c>
      <c r="D34" s="5" t="s">
        <v>636</v>
      </c>
      <c r="E34" s="4" t="s">
        <v>295</v>
      </c>
      <c r="F34" s="6">
        <v>16</v>
      </c>
      <c r="G34" s="6">
        <v>5</v>
      </c>
      <c r="H34" s="43" t="str">
        <f t="shared" si="0"/>
        <v>Solid</v>
      </c>
      <c r="I34" s="6">
        <v>0</v>
      </c>
      <c r="J34" s="6">
        <v>0</v>
      </c>
      <c r="K34" s="5" t="s">
        <v>677</v>
      </c>
      <c r="L34" s="5" t="s">
        <v>389</v>
      </c>
      <c r="M34" s="5" t="s">
        <v>678</v>
      </c>
      <c r="N34" s="5" t="s">
        <v>694</v>
      </c>
      <c r="O34" s="5"/>
      <c r="P34" s="5"/>
      <c r="Q34" s="5" t="s">
        <v>754</v>
      </c>
      <c r="R34" s="2" t="str">
        <f t="shared" si="1"/>
        <v>"LvlDesc" = 'VA_SITE_MISC' AND "Level" = 16 AND "Color" = 5 AND "Linetype" = 'Solid' AND "LyrLineWt" = 0 AND RefName = 'BEACH'</v>
      </c>
      <c r="S34" s="8" t="s">
        <v>722</v>
      </c>
      <c r="T34" s="8" t="str">
        <f t="shared" si="2"/>
        <v>"LvlDesc" = 'VA_SITE_MISC' AND "Level" = 16 AND "Color" = 5 AND "Linetype" = 'Solid' AND "LyrLineWt" = 0 AND RefName = 'BEACH'  "LvlDesc" = 'VA_SITE_MISC' AND "Level" = 16 AND "Color" = 5 AND "Linetype" = 'Solid' AND "LyrLineWt" = 0 AND RefName = 'BEACH'</v>
      </c>
      <c r="U34" s="4" t="s">
        <v>754</v>
      </c>
      <c r="V34" s="8"/>
      <c r="W34" s="2" t="s">
        <v>697</v>
      </c>
      <c r="X34" s="4" t="s">
        <v>637</v>
      </c>
      <c r="Y34" s="32" t="str">
        <f t="shared" si="3"/>
        <v>"LvlDesc" = 'Beach' AND "Level" = 16 AND "Color" = 5 AND "Linetype" = 'Solid' AND "LyrLineWt" = 0  AND RefName = 'BEACH'</v>
      </c>
      <c r="Z34" s="8" t="s">
        <v>722</v>
      </c>
      <c r="AA34" s="8" t="str">
        <f t="shared" si="4"/>
        <v>""" "LvlDesc" = 'Beach' AND "Level" = 16 AND "Color" = 5 AND "Linetype" = 'Solid' AND "LyrLineWt" = 0  AND RefName = 'BEACH' """</v>
      </c>
    </row>
    <row r="35" spans="1:27" ht="12.75" customHeight="1" x14ac:dyDescent="0.2">
      <c r="A35" s="5" t="s">
        <v>144</v>
      </c>
      <c r="B35" s="13" t="s">
        <v>326</v>
      </c>
      <c r="C35" s="13" t="s">
        <v>356</v>
      </c>
      <c r="D35" s="5" t="s">
        <v>1</v>
      </c>
      <c r="E35" s="4" t="s">
        <v>295</v>
      </c>
      <c r="F35" s="6">
        <v>16</v>
      </c>
      <c r="G35" s="6">
        <v>5</v>
      </c>
      <c r="H35" s="43" t="str">
        <f t="shared" si="0"/>
        <v>Solid</v>
      </c>
      <c r="I35" s="6">
        <v>0</v>
      </c>
      <c r="J35" s="6">
        <v>0</v>
      </c>
      <c r="K35" s="5" t="s">
        <v>422</v>
      </c>
      <c r="L35" s="5" t="s">
        <v>112</v>
      </c>
      <c r="M35" s="2" t="s">
        <v>678</v>
      </c>
      <c r="N35" s="2" t="s">
        <v>694</v>
      </c>
      <c r="O35" s="5"/>
      <c r="P35" s="5"/>
      <c r="Q35" s="5" t="s">
        <v>757</v>
      </c>
      <c r="R35" s="2" t="str">
        <f t="shared" si="1"/>
        <v>"LvlDesc" = 'VA_SITE_MISC' AND "Level" = 16 AND "Color" = 5 AND "Linetype" = 'Solid' AND "LyrLineWt" = 0 AND RefName = 'BL'</v>
      </c>
      <c r="S35" s="8" t="s">
        <v>722</v>
      </c>
      <c r="T35" s="8" t="str">
        <f t="shared" si="2"/>
        <v>"LvlDesc" = 'VA_SITE_MISC' AND "Level" = 16 AND "Color" = 5 AND "Linetype" = 'Solid' AND "LyrLineWt" = 0 AND RefName = 'BL'  "LvlDesc" = 'VA_SITE_MISC' AND "Level" = 16 AND "Color" = 5 AND "Linetype" = 'Solid' AND "LyrLineWt" = 0 AND RefName = 'BL'</v>
      </c>
      <c r="U35" s="4" t="s">
        <v>757</v>
      </c>
      <c r="V35" s="8"/>
      <c r="W35" s="2" t="s">
        <v>697</v>
      </c>
      <c r="Y35" s="32" t="str">
        <f t="shared" si="3"/>
        <v>"LvlDesc" = 'Bleachers' AND "Level" = 16 AND "Color" = 5 AND "Linetype" = 'Solid' AND "LyrLineWt" = 0  AND RefName = 'BL'</v>
      </c>
      <c r="Z35" s="8" t="s">
        <v>722</v>
      </c>
      <c r="AA35" s="8" t="str">
        <f t="shared" si="4"/>
        <v>""" "LvlDesc" = 'Bleachers' AND "Level" = 16 AND "Color" = 5 AND "Linetype" = 'Solid' AND "LyrLineWt" = 0  AND RefName = 'BL' """</v>
      </c>
    </row>
    <row r="36" spans="1:27" ht="12.75" customHeight="1" x14ac:dyDescent="0.2">
      <c r="A36" s="2" t="s">
        <v>614</v>
      </c>
      <c r="B36" s="13" t="s">
        <v>326</v>
      </c>
      <c r="C36" s="13" t="s">
        <v>356</v>
      </c>
      <c r="D36" s="2" t="s">
        <v>616</v>
      </c>
      <c r="E36" s="21" t="s">
        <v>295</v>
      </c>
      <c r="F36" s="6">
        <v>16</v>
      </c>
      <c r="G36" s="6">
        <v>5</v>
      </c>
      <c r="H36" s="43" t="str">
        <f t="shared" si="0"/>
        <v>Solid</v>
      </c>
      <c r="I36" s="6">
        <v>0</v>
      </c>
      <c r="J36" s="6">
        <v>0</v>
      </c>
      <c r="K36" s="5" t="s">
        <v>422</v>
      </c>
      <c r="L36" s="8" t="s">
        <v>617</v>
      </c>
      <c r="M36" s="2" t="s">
        <v>678</v>
      </c>
      <c r="N36" s="2" t="s">
        <v>694</v>
      </c>
      <c r="O36" s="8"/>
      <c r="P36" s="8"/>
      <c r="Q36" s="8" t="s">
        <v>758</v>
      </c>
      <c r="R36" s="2" t="str">
        <f t="shared" si="1"/>
        <v>"LvlDesc" = 'VA_SITE_MISC' AND "Level" = 16 AND "Color" = 5 AND "Linetype" = 'Solid' AND "LyrLineWt" = 0 AND RefName = 'BOAT_RAMP'</v>
      </c>
      <c r="S36" s="8" t="s">
        <v>722</v>
      </c>
      <c r="T36" s="8" t="str">
        <f t="shared" si="2"/>
        <v>"LvlDesc" = 'VA_SITE_MISC' AND "Level" = 16 AND "Color" = 5 AND "Linetype" = 'Solid' AND "LyrLineWt" = 0 AND RefName = 'BOAT_RAMP'  "LvlDesc" = 'VA_SITE_MISC' AND "Level" = 16 AND "Color" = 5 AND "Linetype" = 'Solid' AND "LyrLineWt" = 0 AND RefName = 'BOAT_RAMP'</v>
      </c>
      <c r="U36" s="4" t="s">
        <v>758</v>
      </c>
      <c r="V36" s="8"/>
      <c r="W36" s="2" t="s">
        <v>697</v>
      </c>
      <c r="X36" s="4" t="s">
        <v>615</v>
      </c>
      <c r="Y36" s="32" t="str">
        <f t="shared" si="3"/>
        <v>"LvlDesc" = 'Boat Ramp' AND "Level" = 16 AND "Color" = 5 AND "Linetype" = 'Solid' AND "LyrLineWt" = 0  AND RefName = 'BOAT_RAMP'</v>
      </c>
      <c r="Z36" s="8" t="s">
        <v>722</v>
      </c>
      <c r="AA36" s="8" t="str">
        <f t="shared" si="4"/>
        <v>""" "LvlDesc" = 'Boat Ramp' AND "Level" = 16 AND "Color" = 5 AND "Linetype" = 'Solid' AND "LyrLineWt" = 0  AND RefName = 'BOAT_RAMP' """</v>
      </c>
    </row>
    <row r="37" spans="1:27" ht="12.75" customHeight="1" x14ac:dyDescent="0.2">
      <c r="A37" s="5" t="s">
        <v>382</v>
      </c>
      <c r="B37" s="13" t="s">
        <v>326</v>
      </c>
      <c r="C37" s="13" t="s">
        <v>356</v>
      </c>
      <c r="D37" s="5" t="s">
        <v>388</v>
      </c>
      <c r="E37" s="4" t="s">
        <v>300</v>
      </c>
      <c r="F37" s="6">
        <v>30</v>
      </c>
      <c r="G37" s="6">
        <v>7</v>
      </c>
      <c r="H37" s="43" t="str">
        <f t="shared" si="0"/>
        <v>Solid</v>
      </c>
      <c r="I37" s="6">
        <v>0</v>
      </c>
      <c r="J37" s="6">
        <v>0</v>
      </c>
      <c r="K37" s="5" t="s">
        <v>422</v>
      </c>
      <c r="L37" s="5" t="s">
        <v>381</v>
      </c>
      <c r="M37" s="2" t="s">
        <v>678</v>
      </c>
      <c r="N37" s="2" t="s">
        <v>694</v>
      </c>
      <c r="O37" s="5"/>
      <c r="P37" s="5"/>
      <c r="Q37" s="5" t="s">
        <v>768</v>
      </c>
      <c r="R37" s="2" t="str">
        <f t="shared" si="1"/>
        <v>"LvlDesc" = 'VA_SITE_SPRT' AND "Level" = 30 AND "Color" = 7 AND "Linetype" = 'Solid' AND "LyrLineWt" = 0 AND RefName = 'CG'</v>
      </c>
      <c r="S37" s="8" t="s">
        <v>722</v>
      </c>
      <c r="T37" s="8" t="str">
        <f t="shared" si="2"/>
        <v>"LvlDesc" = 'VA_SITE_SPRT' AND "Level" = 30 AND "Color" = 7 AND "Linetype" = 'Solid' AND "LyrLineWt" = 0 AND RefName = 'CG'  "LvlDesc" = 'VA_SITE_SPRT' AND "Level" = 30 AND "Color" = 7 AND "Linetype" = 'Solid' AND "LyrLineWt" = 0 AND RefName = 'CG'</v>
      </c>
      <c r="U37" s="4" t="s">
        <v>768</v>
      </c>
      <c r="V37" s="8"/>
      <c r="W37" s="2" t="s">
        <v>697</v>
      </c>
      <c r="Y37" s="32" t="str">
        <f t="shared" si="3"/>
        <v>"LvlDesc" = 'Campground' AND "Level" = 30 AND "Color" = 7 AND "Linetype" = 'Solid' AND "LyrLineWt" = 0  AND RefName = 'CG'</v>
      </c>
      <c r="Z37" s="8" t="s">
        <v>722</v>
      </c>
      <c r="AA37" s="8" t="str">
        <f t="shared" si="4"/>
        <v>""" "LvlDesc" = 'Campground' AND "Level" = 30 AND "Color" = 7 AND "Linetype" = 'Solid' AND "LyrLineWt" = 0  AND RefName = 'CG' """</v>
      </c>
    </row>
    <row r="38" spans="1:27" ht="12.75" customHeight="1" x14ac:dyDescent="0.2">
      <c r="A38" s="5" t="s">
        <v>466</v>
      </c>
      <c r="B38" s="13" t="s">
        <v>326</v>
      </c>
      <c r="C38" s="13" t="s">
        <v>356</v>
      </c>
      <c r="D38" s="5" t="s">
        <v>467</v>
      </c>
      <c r="E38" s="4" t="s">
        <v>295</v>
      </c>
      <c r="F38" s="6">
        <v>16</v>
      </c>
      <c r="G38" s="6">
        <v>5</v>
      </c>
      <c r="H38" s="43" t="str">
        <f t="shared" si="0"/>
        <v>Solid</v>
      </c>
      <c r="I38" s="6">
        <v>0</v>
      </c>
      <c r="J38" s="6">
        <v>0</v>
      </c>
      <c r="K38" s="5" t="s">
        <v>422</v>
      </c>
      <c r="L38" s="8" t="s">
        <v>468</v>
      </c>
      <c r="M38" s="2" t="s">
        <v>678</v>
      </c>
      <c r="N38" s="2" t="s">
        <v>694</v>
      </c>
      <c r="O38" s="8"/>
      <c r="P38" s="8"/>
      <c r="Q38" s="8" t="s">
        <v>782</v>
      </c>
      <c r="R38" s="2" t="str">
        <f t="shared" si="1"/>
        <v>"LvlDesc" = 'VA_SITE_MISC' AND "Level" = 16 AND "Color" = 5 AND "Linetype" = 'Solid' AND "LyrLineWt" = 0 AND RefName = 'DOCK'</v>
      </c>
      <c r="S38" s="8" t="s">
        <v>722</v>
      </c>
      <c r="T38" s="8" t="str">
        <f t="shared" si="2"/>
        <v>"LvlDesc" = 'VA_SITE_MISC' AND "Level" = 16 AND "Color" = 5 AND "Linetype" = 'Solid' AND "LyrLineWt" = 0 AND RefName = 'DOCK'  "LvlDesc" = 'VA_SITE_MISC' AND "Level" = 16 AND "Color" = 5 AND "Linetype" = 'Solid' AND "LyrLineWt" = 0 AND RefName = 'DOCK'</v>
      </c>
      <c r="U38" s="8" t="s">
        <v>782</v>
      </c>
      <c r="V38" s="8"/>
      <c r="W38" s="2" t="s">
        <v>697</v>
      </c>
      <c r="Y38" s="32" t="str">
        <f t="shared" si="3"/>
        <v>"LvlDesc" = 'Dock for Boating Area' AND "Level" = 16 AND "Color" = 5 AND "Linetype" = 'Solid' AND "LyrLineWt" = 0  AND RefName = 'DOCK'</v>
      </c>
      <c r="Z38" s="8" t="s">
        <v>722</v>
      </c>
      <c r="AA38" s="8" t="str">
        <f t="shared" si="4"/>
        <v>""" "LvlDesc" = 'Dock for Boating Area' AND "Level" = 16 AND "Color" = 5 AND "Linetype" = 'Solid' AND "LyrLineWt" = 0  AND RefName = 'DOCK' """</v>
      </c>
    </row>
    <row r="39" spans="1:27" ht="12.75" customHeight="1" x14ac:dyDescent="0.2">
      <c r="A39" s="5" t="s">
        <v>516</v>
      </c>
      <c r="B39" s="13" t="s">
        <v>326</v>
      </c>
      <c r="C39" s="13" t="s">
        <v>356</v>
      </c>
      <c r="D39" s="5" t="s">
        <v>518</v>
      </c>
      <c r="E39" s="4" t="s">
        <v>300</v>
      </c>
      <c r="F39" s="6">
        <v>30</v>
      </c>
      <c r="G39" s="6">
        <v>7</v>
      </c>
      <c r="H39" s="43" t="str">
        <f t="shared" si="0"/>
        <v>Solid</v>
      </c>
      <c r="I39" s="6">
        <v>0</v>
      </c>
      <c r="J39" s="6">
        <v>0</v>
      </c>
      <c r="K39" s="5" t="s">
        <v>422</v>
      </c>
      <c r="L39" s="5" t="s">
        <v>36</v>
      </c>
      <c r="M39" s="2" t="s">
        <v>678</v>
      </c>
      <c r="N39" s="2" t="s">
        <v>694</v>
      </c>
      <c r="O39" s="5"/>
      <c r="P39" s="5"/>
      <c r="Q39" s="5" t="s">
        <v>785</v>
      </c>
      <c r="R39" s="2" t="str">
        <f t="shared" si="1"/>
        <v>"LvlDesc" = 'VA_SITE_SPRT' AND "Level" = 30 AND "Color" = 7 AND "Linetype" = 'Solid' AND "LyrLineWt" = 0 AND RefName = 'FBFLD'</v>
      </c>
      <c r="S39" s="8" t="s">
        <v>722</v>
      </c>
      <c r="T39" s="8" t="str">
        <f t="shared" si="2"/>
        <v>"LvlDesc" = 'VA_SITE_SPRT' AND "Level" = 30 AND "Color" = 7 AND "Linetype" = 'Solid' AND "LyrLineWt" = 0 AND RefName = 'FBFLD'  "LvlDesc" = 'VA_SITE_SPRT' AND "Level" = 30 AND "Color" = 7 AND "Linetype" = 'Solid' AND "LyrLineWt" = 0 AND RefName = 'FBFLD'</v>
      </c>
      <c r="U39" s="4" t="s">
        <v>785</v>
      </c>
      <c r="V39" s="8"/>
      <c r="W39" s="2" t="s">
        <v>697</v>
      </c>
      <c r="Y39" s="32" t="str">
        <f t="shared" si="3"/>
        <v>"LvlDesc" = 'Football Field' AND "Level" = 30 AND "Color" = 7 AND "Linetype" = 'Solid' AND "LyrLineWt" = 0  AND RefName = 'FBFLD'</v>
      </c>
      <c r="Z39" s="8" t="s">
        <v>722</v>
      </c>
      <c r="AA39" s="8" t="str">
        <f t="shared" si="4"/>
        <v>""" "LvlDesc" = 'Football Field' AND "Level" = 30 AND "Color" = 7 AND "Linetype" = 'Solid' AND "LyrLineWt" = 0  AND RefName = 'FBFLD' """</v>
      </c>
    </row>
    <row r="40" spans="1:27" ht="12.75" customHeight="1" x14ac:dyDescent="0.2">
      <c r="A40" s="16" t="s">
        <v>68</v>
      </c>
      <c r="B40" s="13" t="s">
        <v>326</v>
      </c>
      <c r="C40" s="13" t="s">
        <v>356</v>
      </c>
      <c r="D40" s="5" t="s">
        <v>105</v>
      </c>
      <c r="E40" s="4" t="s">
        <v>300</v>
      </c>
      <c r="F40" s="6">
        <v>30</v>
      </c>
      <c r="G40" s="6">
        <v>7</v>
      </c>
      <c r="H40" s="43" t="str">
        <f t="shared" si="0"/>
        <v>Solid</v>
      </c>
      <c r="I40" s="6">
        <v>0</v>
      </c>
      <c r="J40" s="6">
        <v>0</v>
      </c>
      <c r="K40" s="5" t="s">
        <v>422</v>
      </c>
      <c r="L40" s="5" t="s">
        <v>36</v>
      </c>
      <c r="M40" s="2" t="s">
        <v>678</v>
      </c>
      <c r="N40" s="2" t="s">
        <v>694</v>
      </c>
      <c r="O40" s="5"/>
      <c r="P40" s="5"/>
      <c r="Q40" s="5" t="s">
        <v>800</v>
      </c>
      <c r="R40" s="2" t="str">
        <f t="shared" si="1"/>
        <v>"LvlDesc" = 'VA_SITE_SPRT' AND "Level" = 30 AND "Color" = 7 AND "Linetype" = 'Solid' AND "LyrLineWt" = 0 AND RefName = 'HORSESHOES'</v>
      </c>
      <c r="S40" s="8" t="s">
        <v>722</v>
      </c>
      <c r="T40" s="8" t="str">
        <f t="shared" si="2"/>
        <v>"LvlDesc" = 'VA_SITE_SPRT' AND "Level" = 30 AND "Color" = 7 AND "Linetype" = 'Solid' AND "LyrLineWt" = 0 AND RefName = 'HORSESHOES'  "LvlDesc" = 'VA_SITE_SPRT' AND "Level" = 30 AND "Color" = 7 AND "Linetype" = 'Solid' AND "LyrLineWt" = 0 AND RefName = 'HORSESHOES'</v>
      </c>
      <c r="U40" s="4" t="s">
        <v>800</v>
      </c>
      <c r="V40" s="8"/>
      <c r="W40" s="2" t="s">
        <v>697</v>
      </c>
      <c r="Y40" s="32" t="str">
        <f t="shared" si="3"/>
        <v>"LvlDesc" = 'Horseshoes' AND "Level" = 30 AND "Color" = 7 AND "Linetype" = 'Solid' AND "LyrLineWt" = 0  AND RefName = 'HORSESHOES'</v>
      </c>
      <c r="Z40" s="8" t="s">
        <v>722</v>
      </c>
      <c r="AA40" s="8" t="str">
        <f t="shared" si="4"/>
        <v>""" "LvlDesc" = 'Horseshoes' AND "Level" = 30 AND "Color" = 7 AND "Linetype" = 'Solid' AND "LyrLineWt" = 0  AND RefName = 'HORSESHOES' """</v>
      </c>
    </row>
    <row r="41" spans="1:27" ht="12.75" customHeight="1" x14ac:dyDescent="0.2">
      <c r="A41" s="5" t="s">
        <v>390</v>
      </c>
      <c r="B41" s="13" t="s">
        <v>326</v>
      </c>
      <c r="C41" s="13" t="s">
        <v>356</v>
      </c>
      <c r="D41" s="5" t="s">
        <v>391</v>
      </c>
      <c r="E41" s="4" t="s">
        <v>300</v>
      </c>
      <c r="F41" s="6">
        <v>30</v>
      </c>
      <c r="G41" s="6">
        <v>7</v>
      </c>
      <c r="H41" s="43" t="str">
        <f t="shared" si="0"/>
        <v>Solid</v>
      </c>
      <c r="I41" s="6">
        <v>0</v>
      </c>
      <c r="J41" s="6">
        <v>0</v>
      </c>
      <c r="K41" s="5" t="s">
        <v>677</v>
      </c>
      <c r="L41" s="5" t="s">
        <v>389</v>
      </c>
      <c r="M41" s="5" t="s">
        <v>678</v>
      </c>
      <c r="N41" s="5" t="s">
        <v>694</v>
      </c>
      <c r="O41" s="5"/>
      <c r="P41" s="5"/>
      <c r="Q41" s="5" t="s">
        <v>822</v>
      </c>
      <c r="R41" s="2" t="str">
        <f t="shared" si="1"/>
        <v>"LvlDesc" = 'VA_SITE_SPRT' AND "Level" = 30 AND "Color" = 7 AND "Linetype" = 'Solid' AND "LyrLineWt" = 0 AND RefName = 'PARK'</v>
      </c>
      <c r="S41" s="8" t="s">
        <v>722</v>
      </c>
      <c r="T41" s="8" t="str">
        <f t="shared" si="2"/>
        <v>"LvlDesc" = 'VA_SITE_SPRT' AND "Level" = 30 AND "Color" = 7 AND "Linetype" = 'Solid' AND "LyrLineWt" = 0 AND RefName = 'PARK'  "LvlDesc" = 'VA_SITE_SPRT' AND "Level" = 30 AND "Color" = 7 AND "Linetype" = 'Solid' AND "LyrLineWt" = 0 AND RefName = 'PARK'</v>
      </c>
      <c r="U41" s="4" t="s">
        <v>822</v>
      </c>
      <c r="V41" s="8"/>
      <c r="W41" s="2" t="s">
        <v>697</v>
      </c>
      <c r="Y41" s="32" t="str">
        <f t="shared" si="3"/>
        <v>"LvlDesc" = 'Park' AND "Level" = 30 AND "Color" = 7 AND "Linetype" = 'Solid' AND "LyrLineWt" = 0  AND RefName = 'PARK'</v>
      </c>
      <c r="Z41" s="8" t="s">
        <v>722</v>
      </c>
      <c r="AA41" s="8" t="str">
        <f t="shared" si="4"/>
        <v>""" "LvlDesc" = 'Park' AND "Level" = 30 AND "Color" = 7 AND "Linetype" = 'Solid' AND "LyrLineWt" = 0  AND RefName = 'PARK' """</v>
      </c>
    </row>
    <row r="42" spans="1:27" ht="12.75" customHeight="1" x14ac:dyDescent="0.2">
      <c r="A42" s="5" t="s">
        <v>435</v>
      </c>
      <c r="B42" s="13" t="s">
        <v>326</v>
      </c>
      <c r="C42" s="13" t="s">
        <v>356</v>
      </c>
      <c r="D42" s="5" t="s">
        <v>107</v>
      </c>
      <c r="E42" s="4" t="s">
        <v>295</v>
      </c>
      <c r="F42" s="6">
        <v>16</v>
      </c>
      <c r="G42" s="6">
        <v>5</v>
      </c>
      <c r="H42" s="43" t="str">
        <f t="shared" si="0"/>
        <v>Solid</v>
      </c>
      <c r="I42" s="6">
        <v>0</v>
      </c>
      <c r="J42" s="6">
        <v>0</v>
      </c>
      <c r="K42" s="5" t="s">
        <v>422</v>
      </c>
      <c r="L42" s="5" t="s">
        <v>92</v>
      </c>
      <c r="M42" s="2" t="s">
        <v>678</v>
      </c>
      <c r="N42" s="2" t="s">
        <v>694</v>
      </c>
      <c r="O42" s="5"/>
      <c r="P42" s="5"/>
      <c r="Q42" s="5" t="s">
        <v>829</v>
      </c>
      <c r="R42" s="2" t="str">
        <f t="shared" si="1"/>
        <v>"LvlDesc" = 'VA_SITE_MISC' AND "Level" = 16 AND "Color" = 5 AND "Linetype" = 'Solid' AND "LyrLineWt" = 0 AND RefName = 'PICNIC'</v>
      </c>
      <c r="S42" s="8" t="s">
        <v>722</v>
      </c>
      <c r="T42" s="8" t="str">
        <f t="shared" si="2"/>
        <v>"LvlDesc" = 'VA_SITE_MISC' AND "Level" = 16 AND "Color" = 5 AND "Linetype" = 'Solid' AND "LyrLineWt" = 0 AND RefName = 'PICNIC'  "LvlDesc" = 'VA_SITE_MISC' AND "Level" = 16 AND "Color" = 5 AND "Linetype" = 'Solid' AND "LyrLineWt" = 0 AND RefName = 'PICNIC'</v>
      </c>
      <c r="U42" s="4" t="s">
        <v>829</v>
      </c>
      <c r="V42" s="8"/>
      <c r="W42" s="2" t="s">
        <v>697</v>
      </c>
      <c r="Y42" s="32" t="str">
        <f t="shared" si="3"/>
        <v>"LvlDesc" = 'Picnic Area' AND "Level" = 16 AND "Color" = 5 AND "Linetype" = 'Solid' AND "LyrLineWt" = 0  AND RefName = 'PICNIC'</v>
      </c>
      <c r="Z42" s="8" t="s">
        <v>722</v>
      </c>
      <c r="AA42" s="8" t="str">
        <f t="shared" si="4"/>
        <v>""" "LvlDesc" = 'Picnic Area' AND "Level" = 16 AND "Color" = 5 AND "Linetype" = 'Solid' AND "LyrLineWt" = 0  AND RefName = 'PICNIC' """</v>
      </c>
    </row>
    <row r="43" spans="1:27" ht="12.75" customHeight="1" x14ac:dyDescent="0.2">
      <c r="A43" s="5" t="s">
        <v>618</v>
      </c>
      <c r="B43" s="13" t="s">
        <v>326</v>
      </c>
      <c r="C43" s="13" t="s">
        <v>356</v>
      </c>
      <c r="D43" s="5" t="s">
        <v>157</v>
      </c>
      <c r="E43" s="4" t="s">
        <v>289</v>
      </c>
      <c r="F43" s="6">
        <v>14</v>
      </c>
      <c r="G43" s="6">
        <v>4</v>
      </c>
      <c r="H43" s="43" t="str">
        <f t="shared" si="0"/>
        <v>Solid</v>
      </c>
      <c r="I43" s="6">
        <v>0</v>
      </c>
      <c r="J43" s="6">
        <v>0</v>
      </c>
      <c r="K43" s="5" t="s">
        <v>422</v>
      </c>
      <c r="L43" s="5" t="s">
        <v>158</v>
      </c>
      <c r="M43" s="5" t="s">
        <v>678</v>
      </c>
      <c r="N43" s="5" t="s">
        <v>694</v>
      </c>
      <c r="O43" s="5"/>
      <c r="P43" s="5"/>
      <c r="Q43" s="5" t="s">
        <v>835</v>
      </c>
      <c r="R43" s="2" t="str">
        <f t="shared" si="1"/>
        <v>"LvlDesc" = 'VA_SITE_CONC' AND "Level" = 14 AND "Color" = 4 AND "Linetype" = 'Solid' AND "LyrLineWt" = 0 AND RefName = 'POOL'</v>
      </c>
      <c r="S43" s="8" t="s">
        <v>722</v>
      </c>
      <c r="T43" s="8" t="str">
        <f t="shared" si="2"/>
        <v>"LvlDesc" = 'VA_SITE_CONC' AND "Level" = 14 AND "Color" = 4 AND "Linetype" = 'Solid' AND "LyrLineWt" = 0 AND RefName = 'POOL'  "LvlDesc" = 'VA_SITE_CONC' AND "Level" = 14 AND "Color" = 4 AND "Linetype" = 'Solid' AND "LyrLineWt" = 0 AND RefName = 'POOL'</v>
      </c>
      <c r="U43" s="4" t="s">
        <v>835</v>
      </c>
      <c r="V43" s="8"/>
      <c r="W43" s="2" t="s">
        <v>697</v>
      </c>
      <c r="Y43" s="32" t="str">
        <f t="shared" si="3"/>
        <v>"LvlDesc" = 'Pool' AND "Level" = 14 AND "Color" = 4 AND "Linetype" = 'Solid' AND "LyrLineWt" = 0  AND RefName = 'POOL'</v>
      </c>
      <c r="Z43" s="8" t="s">
        <v>722</v>
      </c>
      <c r="AA43" s="8" t="str">
        <f t="shared" si="4"/>
        <v>""" "LvlDesc" = 'Pool' AND "Level" = 14 AND "Color" = 4 AND "Linetype" = 'Solid' AND "LyrLineWt" = 0  AND RefName = 'POOL' """</v>
      </c>
    </row>
    <row r="44" spans="1:27" ht="12.75" customHeight="1" x14ac:dyDescent="0.2">
      <c r="A44" s="5" t="s">
        <v>142</v>
      </c>
      <c r="B44" s="13" t="s">
        <v>326</v>
      </c>
      <c r="C44" s="13" t="s">
        <v>356</v>
      </c>
      <c r="D44" s="5" t="s">
        <v>143</v>
      </c>
      <c r="E44" s="4" t="s">
        <v>300</v>
      </c>
      <c r="F44" s="6">
        <v>30</v>
      </c>
      <c r="G44" s="6">
        <v>7</v>
      </c>
      <c r="H44" s="43" t="str">
        <f t="shared" si="0"/>
        <v>Solid</v>
      </c>
      <c r="I44" s="6">
        <v>0</v>
      </c>
      <c r="J44" s="6">
        <v>0</v>
      </c>
      <c r="K44" s="5" t="s">
        <v>422</v>
      </c>
      <c r="L44" s="5" t="s">
        <v>36</v>
      </c>
      <c r="M44" s="2" t="s">
        <v>678</v>
      </c>
      <c r="N44" s="2" t="s">
        <v>694</v>
      </c>
      <c r="O44" s="5"/>
      <c r="P44" s="5"/>
      <c r="Q44" s="5" t="s">
        <v>859</v>
      </c>
      <c r="R44" s="2" t="str">
        <f t="shared" si="1"/>
        <v>"LvlDesc" = 'VA_SITE_SPRT' AND "Level" = 30 AND "Color" = 7 AND "Linetype" = 'Solid' AND "LyrLineWt" = 0 AND RefName = 'SF'</v>
      </c>
      <c r="S44" s="8" t="s">
        <v>722</v>
      </c>
      <c r="T44" s="8" t="str">
        <f t="shared" si="2"/>
        <v>"LvlDesc" = 'VA_SITE_SPRT' AND "Level" = 30 AND "Color" = 7 AND "Linetype" = 'Solid' AND "LyrLineWt" = 0 AND RefName = 'SF'  "LvlDesc" = 'VA_SITE_SPRT' AND "Level" = 30 AND "Color" = 7 AND "Linetype" = 'Solid' AND "LyrLineWt" = 0 AND RefName = 'SF'</v>
      </c>
      <c r="U44" s="4" t="s">
        <v>859</v>
      </c>
      <c r="V44" s="8"/>
      <c r="W44" s="2" t="s">
        <v>697</v>
      </c>
      <c r="Y44" s="32" t="str">
        <f t="shared" si="3"/>
        <v>"LvlDesc" = 'Sports Field' AND "Level" = 30 AND "Color" = 7 AND "Linetype" = 'Solid' AND "LyrLineWt" = 0  AND RefName = 'SF'</v>
      </c>
      <c r="Z44" s="8" t="s">
        <v>722</v>
      </c>
      <c r="AA44" s="8" t="str">
        <f t="shared" si="4"/>
        <v>""" "LvlDesc" = 'Sports Field' AND "Level" = 30 AND "Color" = 7 AND "Linetype" = 'Solid' AND "LyrLineWt" = 0  AND RefName = 'SF' """</v>
      </c>
    </row>
    <row r="45" spans="1:27" ht="12.75" customHeight="1" x14ac:dyDescent="0.2">
      <c r="A45" s="5" t="s">
        <v>515</v>
      </c>
      <c r="B45" s="13" t="s">
        <v>326</v>
      </c>
      <c r="C45" s="13" t="s">
        <v>356</v>
      </c>
      <c r="D45" s="5" t="s">
        <v>517</v>
      </c>
      <c r="E45" s="4" t="s">
        <v>300</v>
      </c>
      <c r="F45" s="6">
        <v>30</v>
      </c>
      <c r="G45" s="6">
        <v>7</v>
      </c>
      <c r="H45" s="43" t="str">
        <f t="shared" si="0"/>
        <v>Solid</v>
      </c>
      <c r="I45" s="6">
        <v>0</v>
      </c>
      <c r="J45" s="6">
        <v>0</v>
      </c>
      <c r="K45" s="5" t="s">
        <v>422</v>
      </c>
      <c r="L45" s="5" t="s">
        <v>36</v>
      </c>
      <c r="M45" s="2" t="s">
        <v>678</v>
      </c>
      <c r="N45" s="2" t="s">
        <v>694</v>
      </c>
      <c r="O45" s="5"/>
      <c r="P45" s="5"/>
      <c r="Q45" s="5" t="s">
        <v>867</v>
      </c>
      <c r="R45" s="2" t="str">
        <f t="shared" si="1"/>
        <v>"LvlDesc" = 'VA_SITE_SPRT' AND "Level" = 30 AND "Color" = 7 AND "Linetype" = 'Solid' AND "LyrLineWt" = 0 AND RefName = 'SOCCER'</v>
      </c>
      <c r="S45" s="8" t="s">
        <v>722</v>
      </c>
      <c r="T45" s="8" t="str">
        <f t="shared" si="2"/>
        <v>"LvlDesc" = 'VA_SITE_SPRT' AND "Level" = 30 AND "Color" = 7 AND "Linetype" = 'Solid' AND "LyrLineWt" = 0 AND RefName = 'SOCCER'  "LvlDesc" = 'VA_SITE_SPRT' AND "Level" = 30 AND "Color" = 7 AND "Linetype" = 'Solid' AND "LyrLineWt" = 0 AND RefName = 'SOCCER'</v>
      </c>
      <c r="U45" s="4" t="s">
        <v>867</v>
      </c>
      <c r="V45" s="8"/>
      <c r="W45" s="2" t="s">
        <v>697</v>
      </c>
      <c r="Y45" s="32" t="str">
        <f t="shared" si="3"/>
        <v>"LvlDesc" = 'Soccer Field' AND "Level" = 30 AND "Color" = 7 AND "Linetype" = 'Solid' AND "LyrLineWt" = 0  AND RefName = 'SOCCER'</v>
      </c>
      <c r="Z45" s="8" t="s">
        <v>722</v>
      </c>
      <c r="AA45" s="8" t="str">
        <f t="shared" si="4"/>
        <v>""" "LvlDesc" = 'Soccer Field' AND "Level" = 30 AND "Color" = 7 AND "Linetype" = 'Solid' AND "LyrLineWt" = 0  AND RefName = 'SOCCER' """</v>
      </c>
    </row>
    <row r="46" spans="1:27" ht="12.75" customHeight="1" x14ac:dyDescent="0.2">
      <c r="A46" s="5" t="s">
        <v>139</v>
      </c>
      <c r="B46" s="13" t="s">
        <v>326</v>
      </c>
      <c r="C46" s="13" t="s">
        <v>356</v>
      </c>
      <c r="D46" s="5" t="s">
        <v>140</v>
      </c>
      <c r="E46" s="4" t="s">
        <v>300</v>
      </c>
      <c r="F46" s="6">
        <v>30</v>
      </c>
      <c r="G46" s="6">
        <v>7</v>
      </c>
      <c r="H46" s="43" t="str">
        <f t="shared" si="0"/>
        <v>Solid</v>
      </c>
      <c r="I46" s="6">
        <v>0</v>
      </c>
      <c r="J46" s="6">
        <v>0</v>
      </c>
      <c r="K46" s="5" t="s">
        <v>422</v>
      </c>
      <c r="L46" s="5" t="s">
        <v>35</v>
      </c>
      <c r="M46" s="2" t="s">
        <v>678</v>
      </c>
      <c r="N46" s="2" t="s">
        <v>694</v>
      </c>
      <c r="O46" s="5"/>
      <c r="P46" s="5"/>
      <c r="Q46" s="5" t="s">
        <v>880</v>
      </c>
      <c r="R46" s="2" t="str">
        <f t="shared" si="1"/>
        <v>"LvlDesc" = 'VA_SITE_SPRT' AND "Level" = 30 AND "Color" = 7 AND "Linetype" = 'Solid' AND "LyrLineWt" = 0 AND RefName = 'TCT'</v>
      </c>
      <c r="S46" s="8" t="s">
        <v>722</v>
      </c>
      <c r="T46" s="8" t="str">
        <f t="shared" si="2"/>
        <v>"LvlDesc" = 'VA_SITE_SPRT' AND "Level" = 30 AND "Color" = 7 AND "Linetype" = 'Solid' AND "LyrLineWt" = 0 AND RefName = 'TCT'  "LvlDesc" = 'VA_SITE_SPRT' AND "Level" = 30 AND "Color" = 7 AND "Linetype" = 'Solid' AND "LyrLineWt" = 0 AND RefName = 'TCT'</v>
      </c>
      <c r="U46" s="8" t="s">
        <v>880</v>
      </c>
      <c r="V46" s="8"/>
      <c r="W46" s="2" t="s">
        <v>697</v>
      </c>
      <c r="Y46" s="32" t="str">
        <f t="shared" si="3"/>
        <v>"LvlDesc" = 'Tennis Court' AND "Level" = 30 AND "Color" = 7 AND "Linetype" = 'Solid' AND "LyrLineWt" = 0  AND RefName = 'TCT'</v>
      </c>
      <c r="Z46" s="8" t="s">
        <v>722</v>
      </c>
      <c r="AA46" s="8" t="str">
        <f t="shared" si="4"/>
        <v>""" "LvlDesc" = 'Tennis Court' AND "Level" = 30 AND "Color" = 7 AND "Linetype" = 'Solid' AND "LyrLineWt" = 0  AND RefName = 'TCT' """</v>
      </c>
    </row>
    <row r="47" spans="1:27" ht="12.75" customHeight="1" x14ac:dyDescent="0.2">
      <c r="A47" s="5" t="s">
        <v>500</v>
      </c>
      <c r="B47" s="13" t="s">
        <v>326</v>
      </c>
      <c r="C47" s="13" t="s">
        <v>356</v>
      </c>
      <c r="D47" s="5" t="s">
        <v>78</v>
      </c>
      <c r="E47" s="4" t="s">
        <v>300</v>
      </c>
      <c r="F47" s="6">
        <v>30</v>
      </c>
      <c r="G47" s="6">
        <v>7</v>
      </c>
      <c r="H47" s="43" t="str">
        <f t="shared" si="0"/>
        <v>Solid</v>
      </c>
      <c r="I47" s="6">
        <v>0</v>
      </c>
      <c r="J47" s="6">
        <v>0</v>
      </c>
      <c r="K47" s="5" t="s">
        <v>422</v>
      </c>
      <c r="L47" s="5" t="s">
        <v>35</v>
      </c>
      <c r="M47" s="2" t="s">
        <v>678</v>
      </c>
      <c r="N47" s="2" t="s">
        <v>694</v>
      </c>
      <c r="O47" s="5"/>
      <c r="P47" s="5"/>
      <c r="Q47" s="5" t="s">
        <v>886</v>
      </c>
      <c r="R47" s="2" t="str">
        <f t="shared" si="1"/>
        <v>"LvlDesc" = 'VA_SITE_SPRT' AND "Level" = 30 AND "Color" = 7 AND "Linetype" = 'Solid' AND "LyrLineWt" = 0 AND RefName = 'TRACK'</v>
      </c>
      <c r="S47" s="8" t="s">
        <v>722</v>
      </c>
      <c r="T47" s="8" t="str">
        <f t="shared" si="2"/>
        <v>"LvlDesc" = 'VA_SITE_SPRT' AND "Level" = 30 AND "Color" = 7 AND "Linetype" = 'Solid' AND "LyrLineWt" = 0 AND RefName = 'TRACK'  "LvlDesc" = 'VA_SITE_SPRT' AND "Level" = 30 AND "Color" = 7 AND "Linetype" = 'Solid' AND "LyrLineWt" = 0 AND RefName = 'TRACK'</v>
      </c>
      <c r="U47" s="4" t="s">
        <v>886</v>
      </c>
      <c r="V47" s="8"/>
      <c r="W47" s="2" t="s">
        <v>697</v>
      </c>
      <c r="Y47" s="32" t="str">
        <f t="shared" si="3"/>
        <v>"LvlDesc" = 'Athletic Court' AND "Level" = 30 AND "Color" = 7 AND "Linetype" = 'Solid' AND "LyrLineWt" = 0  AND RefName = 'TRACK'</v>
      </c>
      <c r="Z47" s="8" t="s">
        <v>722</v>
      </c>
      <c r="AA47" s="8" t="str">
        <f t="shared" si="4"/>
        <v>""" "LvlDesc" = 'Athletic Court' AND "Level" = 30 AND "Color" = 7 AND "Linetype" = 'Solid' AND "LyrLineWt" = 0  AND RefName = 'TRACK' """</v>
      </c>
    </row>
    <row r="48" spans="1:27" ht="12.75" customHeight="1" x14ac:dyDescent="0.2">
      <c r="A48" s="5" t="s">
        <v>141</v>
      </c>
      <c r="B48" s="13" t="s">
        <v>326</v>
      </c>
      <c r="C48" s="13" t="s">
        <v>356</v>
      </c>
      <c r="D48" s="5" t="s">
        <v>28</v>
      </c>
      <c r="E48" s="4" t="s">
        <v>300</v>
      </c>
      <c r="F48" s="6">
        <v>30</v>
      </c>
      <c r="G48" s="7">
        <v>7</v>
      </c>
      <c r="H48" s="43" t="str">
        <f t="shared" si="0"/>
        <v>Solid</v>
      </c>
      <c r="I48" s="7">
        <v>0</v>
      </c>
      <c r="J48" s="6">
        <v>0</v>
      </c>
      <c r="K48" s="5" t="s">
        <v>422</v>
      </c>
      <c r="L48" s="5" t="s">
        <v>35</v>
      </c>
      <c r="M48" s="2" t="s">
        <v>678</v>
      </c>
      <c r="N48" s="2" t="s">
        <v>694</v>
      </c>
      <c r="O48" s="5"/>
      <c r="P48" s="5"/>
      <c r="Q48" s="5" t="s">
        <v>899</v>
      </c>
      <c r="R48" s="2" t="str">
        <f t="shared" si="1"/>
        <v>"LvlDesc" = 'VA_SITE_SPRT' AND "Level" = 30 AND "Color" = 7 AND "Linetype" = 'Solid' AND "LyrLineWt" = 0 AND RefName = 'VBCT'</v>
      </c>
      <c r="S48" s="8" t="s">
        <v>722</v>
      </c>
      <c r="T48" s="8" t="str">
        <f t="shared" si="2"/>
        <v>"LvlDesc" = 'VA_SITE_SPRT' AND "Level" = 30 AND "Color" = 7 AND "Linetype" = 'Solid' AND "LyrLineWt" = 0 AND RefName = 'VBCT'  "LvlDesc" = 'VA_SITE_SPRT' AND "Level" = 30 AND "Color" = 7 AND "Linetype" = 'Solid' AND "LyrLineWt" = 0 AND RefName = 'VBCT'</v>
      </c>
      <c r="U48" s="4" t="s">
        <v>899</v>
      </c>
      <c r="V48" s="8"/>
      <c r="W48" s="2" t="s">
        <v>697</v>
      </c>
      <c r="Y48" s="32" t="str">
        <f t="shared" si="3"/>
        <v>"LvlDesc" = 'Volleyball Court' AND "Level" = 30 AND "Color" = 7 AND "Linetype" = 'Solid' AND "LyrLineWt" = 0  AND RefName = 'VBCT'</v>
      </c>
      <c r="Z48" s="8" t="s">
        <v>722</v>
      </c>
      <c r="AA48" s="8" t="str">
        <f t="shared" si="4"/>
        <v>""" "LvlDesc" = 'Volleyball Court' AND "Level" = 30 AND "Color" = 7 AND "Linetype" = 'Solid' AND "LyrLineWt" = 0  AND RefName = 'VBCT' """</v>
      </c>
    </row>
    <row r="49" spans="1:27" ht="12.75" customHeight="1" x14ac:dyDescent="0.2">
      <c r="A49" s="5"/>
      <c r="B49" s="14" t="s">
        <v>239</v>
      </c>
      <c r="C49" s="13" t="s">
        <v>356</v>
      </c>
      <c r="D49" s="4" t="s">
        <v>396</v>
      </c>
      <c r="E49" s="4" t="s">
        <v>414</v>
      </c>
      <c r="F49" s="9">
        <v>41</v>
      </c>
      <c r="G49" s="9">
        <v>1</v>
      </c>
      <c r="H49" s="43" t="str">
        <f t="shared" si="0"/>
        <v>Medium-Dashed</v>
      </c>
      <c r="I49" s="9">
        <v>2</v>
      </c>
      <c r="J49" s="6">
        <v>1</v>
      </c>
      <c r="K49" s="4" t="s">
        <v>424</v>
      </c>
      <c r="L49" s="4" t="s">
        <v>396</v>
      </c>
      <c r="M49" s="4" t="s">
        <v>678</v>
      </c>
      <c r="N49" s="4" t="s">
        <v>682</v>
      </c>
      <c r="Q49" s="4" t="s">
        <v>936</v>
      </c>
      <c r="R49" s="2" t="str">
        <f t="shared" si="1"/>
        <v>"LvlDesc" = 'VA_SITE_WATR' AND "Level" = 41 AND "Color" = 1 AND "Linetype" = 'Medium-Dashed' AND "LyrLineWt" = 1</v>
      </c>
      <c r="S49" s="8" t="s">
        <v>722</v>
      </c>
      <c r="T49" s="8" t="str">
        <f t="shared" si="2"/>
        <v>"LvlDesc" = 'VA_SITE_WATR' AND "Level" = 41 AND "Color" = 1 AND "Linetype" = 'Medium-Dashed' AND "LyrLineWt" = 1  "LvlDesc" = 'VA_SITE_WATR' AND "Level" = 41 AND "Color" = 1 AND "Linetype" = 'Medium-Dashed' AND "LyrLineWt" = 1</v>
      </c>
      <c r="U49" s="4" t="s">
        <v>935</v>
      </c>
      <c r="V49" s="8"/>
      <c r="W49" s="2" t="s">
        <v>697</v>
      </c>
      <c r="X49" s="4" t="s">
        <v>535</v>
      </c>
      <c r="Y49" s="32" t="str">
        <f t="shared" si="3"/>
        <v>"LvlDesc" = 'shoreline' AND "Level" = 41 AND "Color" = 1 AND "Linetype" = 'Medium-Dashed' AND "LyrLineWt" = 1  AND RefName = ''</v>
      </c>
      <c r="Z49" s="8" t="s">
        <v>722</v>
      </c>
      <c r="AA49" s="8" t="str">
        <f t="shared" si="4"/>
        <v>""" "LvlDesc" = 'shoreline' AND "Level" = 41 AND "Color" = 1 AND "Linetype" = 'Medium-Dashed' AND "LyrLineWt" = 1  AND RefName = '' """</v>
      </c>
    </row>
    <row r="50" spans="1:27" ht="12.75" customHeight="1" x14ac:dyDescent="0.2">
      <c r="A50" s="24" t="s">
        <v>209</v>
      </c>
      <c r="B50" s="13" t="s">
        <v>326</v>
      </c>
      <c r="C50" s="13" t="s">
        <v>356</v>
      </c>
      <c r="D50" s="24" t="s">
        <v>210</v>
      </c>
      <c r="E50" s="4" t="s">
        <v>280</v>
      </c>
      <c r="F50" s="3">
        <v>4</v>
      </c>
      <c r="G50" s="3">
        <v>3</v>
      </c>
      <c r="H50" s="43" t="str">
        <f t="shared" si="0"/>
        <v>LongDashed</v>
      </c>
      <c r="I50" s="3">
        <v>3</v>
      </c>
      <c r="J50" s="6">
        <v>0</v>
      </c>
      <c r="K50" s="4" t="s">
        <v>329</v>
      </c>
      <c r="L50" s="4" t="s">
        <v>34</v>
      </c>
      <c r="M50" s="4" t="s">
        <v>678</v>
      </c>
      <c r="N50" s="4" t="s">
        <v>707</v>
      </c>
      <c r="Q50" s="4" t="s">
        <v>727</v>
      </c>
      <c r="R50" s="2" t="str">
        <f t="shared" si="1"/>
        <v>"LvlDesc" = 'VA_ROAD_EASP' AND "Level" = 4 AND "Color" = 3 AND "Linetype" = 'LongDashed' AND "LyrLineWt" = 0 AND RefName = 'A'</v>
      </c>
      <c r="S50" s="8" t="s">
        <v>722</v>
      </c>
      <c r="T50" s="8" t="str">
        <f t="shared" si="2"/>
        <v>"LvlDesc" = 'VA_ROAD_EASP' AND "Level" = 4 AND "Color" = 3 AND "Linetype" = 'LongDashed' AND "LyrLineWt" = 0 AND RefName = 'A'  "LvlDesc" = 'VA_ROAD_EASP' AND "Level" = 4 AND "Color" = 3 AND "Linetype" = 'LongDashed' AND "LyrLineWt" = 0 AND RefName = 'A'</v>
      </c>
      <c r="U50" s="4" t="s">
        <v>727</v>
      </c>
      <c r="V50" s="8"/>
      <c r="W50" s="2" t="s">
        <v>697</v>
      </c>
      <c r="Y50" s="32" t="str">
        <f t="shared" si="3"/>
        <v>"LvlDesc" = 'Asphalt' AND "Level" = 4 AND "Color" = 3 AND "Linetype" = 'LongDashed' AND "LyrLineWt" = 0  AND RefName = 'A'</v>
      </c>
      <c r="Z50" s="8" t="s">
        <v>722</v>
      </c>
      <c r="AA50" s="8" t="str">
        <f t="shared" si="4"/>
        <v>""" "LvlDesc" = 'Asphalt' AND "Level" = 4 AND "Color" = 3 AND "Linetype" = 'LongDashed' AND "LyrLineWt" = 0  AND RefName = 'A' """</v>
      </c>
    </row>
    <row r="51" spans="1:27" ht="12.75" customHeight="1" x14ac:dyDescent="0.2">
      <c r="A51" s="5" t="s">
        <v>4</v>
      </c>
      <c r="B51" s="13" t="s">
        <v>326</v>
      </c>
      <c r="C51" s="13" t="s">
        <v>356</v>
      </c>
      <c r="D51" s="5" t="s">
        <v>62</v>
      </c>
      <c r="E51" s="4" t="s">
        <v>289</v>
      </c>
      <c r="F51" s="6">
        <v>14</v>
      </c>
      <c r="G51" s="6">
        <v>4</v>
      </c>
      <c r="H51" s="43" t="str">
        <f t="shared" si="0"/>
        <v>Solid</v>
      </c>
      <c r="I51" s="6">
        <v>0</v>
      </c>
      <c r="J51" s="6">
        <v>0</v>
      </c>
      <c r="K51" s="4" t="s">
        <v>329</v>
      </c>
      <c r="L51" s="5" t="s">
        <v>34</v>
      </c>
      <c r="M51" s="5" t="s">
        <v>678</v>
      </c>
      <c r="N51" s="5" t="s">
        <v>707</v>
      </c>
      <c r="O51" s="5"/>
      <c r="P51" s="5"/>
      <c r="Q51" s="5" t="s">
        <v>763</v>
      </c>
      <c r="R51" s="2" t="str">
        <f t="shared" si="1"/>
        <v>"LvlDesc" = 'VA_SITE_CONC' AND "Level" = 14 AND "Color" = 4 AND "Linetype" = 'Solid' AND "LyrLineWt" = 0 AND RefName = 'C'</v>
      </c>
      <c r="S51" s="8" t="s">
        <v>722</v>
      </c>
      <c r="T51" s="8" t="str">
        <f t="shared" si="2"/>
        <v>"LvlDesc" = 'VA_SITE_CONC' AND "Level" = 14 AND "Color" = 4 AND "Linetype" = 'Solid' AND "LyrLineWt" = 0 AND RefName = 'C'  "LvlDesc" = 'VA_SITE_CONC' AND "Level" = 14 AND "Color" = 4 AND "Linetype" = 'Solid' AND "LyrLineWt" = 0 AND RefName = 'C'</v>
      </c>
      <c r="U51" s="4" t="s">
        <v>763</v>
      </c>
      <c r="V51" s="8"/>
      <c r="W51" s="2" t="s">
        <v>697</v>
      </c>
      <c r="Y51" s="32" t="str">
        <f t="shared" si="3"/>
        <v>"LvlDesc" = 'Concrete' AND "Level" = 14 AND "Color" = 4 AND "Linetype" = 'Solid' AND "LyrLineWt" = 0  AND RefName = 'C'</v>
      </c>
      <c r="Z51" s="8" t="s">
        <v>722</v>
      </c>
      <c r="AA51" s="8" t="str">
        <f t="shared" si="4"/>
        <v>""" "LvlDesc" = 'Concrete' AND "Level" = 14 AND "Color" = 4 AND "Linetype" = 'Solid' AND "LyrLineWt" = 0  AND RefName = 'C' """</v>
      </c>
    </row>
    <row r="52" spans="1:27" ht="12.75" customHeight="1" x14ac:dyDescent="0.2">
      <c r="A52" s="5" t="s">
        <v>222</v>
      </c>
      <c r="B52" s="3" t="s">
        <v>326</v>
      </c>
      <c r="C52" s="13" t="s">
        <v>356</v>
      </c>
      <c r="D52" s="5" t="s">
        <v>223</v>
      </c>
      <c r="E52" s="4" t="s">
        <v>287</v>
      </c>
      <c r="F52" s="6">
        <v>12</v>
      </c>
      <c r="G52" s="6">
        <v>4</v>
      </c>
      <c r="H52" s="43" t="str">
        <f t="shared" si="0"/>
        <v>Solid</v>
      </c>
      <c r="I52" s="6">
        <v>0</v>
      </c>
      <c r="J52" s="6">
        <v>0</v>
      </c>
      <c r="K52" s="5" t="s">
        <v>41</v>
      </c>
      <c r="L52" s="5" t="s">
        <v>37</v>
      </c>
      <c r="M52" s="2" t="s">
        <v>678</v>
      </c>
      <c r="N52" s="2" t="s">
        <v>707</v>
      </c>
      <c r="O52" s="5"/>
      <c r="P52" s="5"/>
      <c r="Q52" s="5" t="s">
        <v>838</v>
      </c>
      <c r="R52" s="2" t="str">
        <f t="shared" si="1"/>
        <v>"LvlDesc" = 'VA_SITE_PATI' AND "Level" = 12 AND "Color" = 4 AND "Linetype" = 'Solid' AND "LyrLineWt" = 0 AND RefName = 'PTO'</v>
      </c>
      <c r="S52" s="8" t="s">
        <v>722</v>
      </c>
      <c r="T52" s="8" t="str">
        <f t="shared" si="2"/>
        <v>"LvlDesc" = 'VA_SITE_PATI' AND "Level" = 12 AND "Color" = 4 AND "Linetype" = 'Solid' AND "LyrLineWt" = 0 AND RefName = 'PTO'  "LvlDesc" = 'VA_SITE_PATI' AND "Level" = 12 AND "Color" = 4 AND "Linetype" = 'Solid' AND "LyrLineWt" = 0 AND RefName = 'PTO'</v>
      </c>
      <c r="U52" s="4" t="s">
        <v>838</v>
      </c>
      <c r="V52" s="8"/>
      <c r="W52" s="2" t="s">
        <v>697</v>
      </c>
      <c r="Y52" s="32" t="str">
        <f t="shared" si="3"/>
        <v>"LvlDesc" = 'Patio' AND "Level" = 12 AND "Color" = 4 AND "Linetype" = 'Solid' AND "LyrLineWt" = 0  AND RefName = 'PTO'</v>
      </c>
      <c r="Z52" s="8" t="s">
        <v>722</v>
      </c>
      <c r="AA52" s="8" t="str">
        <f t="shared" si="4"/>
        <v>""" "LvlDesc" = 'Patio' AND "Level" = 12 AND "Color" = 4 AND "Linetype" = 'Solid' AND "LyrLineWt" = 0  AND RefName = 'PTO' """</v>
      </c>
    </row>
    <row r="53" spans="1:27" ht="12.75" customHeight="1" x14ac:dyDescent="0.2">
      <c r="A53" s="5" t="s">
        <v>645</v>
      </c>
      <c r="B53" s="13" t="s">
        <v>326</v>
      </c>
      <c r="C53" s="13" t="s">
        <v>356</v>
      </c>
      <c r="D53" s="5" t="s">
        <v>224</v>
      </c>
      <c r="E53" s="4" t="s">
        <v>295</v>
      </c>
      <c r="F53" s="6">
        <v>16</v>
      </c>
      <c r="G53" s="6">
        <v>5</v>
      </c>
      <c r="H53" s="43" t="str">
        <f t="shared" si="0"/>
        <v>Solid</v>
      </c>
      <c r="I53" s="6">
        <v>0</v>
      </c>
      <c r="J53" s="6">
        <v>0</v>
      </c>
      <c r="K53" s="5" t="s">
        <v>41</v>
      </c>
      <c r="L53" s="5" t="s">
        <v>37</v>
      </c>
      <c r="M53" s="2" t="s">
        <v>678</v>
      </c>
      <c r="N53" s="2" t="s">
        <v>707</v>
      </c>
      <c r="O53" s="5"/>
      <c r="P53" s="5"/>
      <c r="Q53" s="5" t="s">
        <v>843</v>
      </c>
      <c r="R53" s="2" t="str">
        <f t="shared" si="1"/>
        <v>"LvlDesc" = 'VA_SITE_MISC' AND "Level" = 16 AND "Color" = 5 AND "Linetype" = 'Solid' AND "LyrLineWt" = 0 AND RefName = 'RAMP'</v>
      </c>
      <c r="S53" s="8" t="s">
        <v>722</v>
      </c>
      <c r="T53" s="8" t="str">
        <f t="shared" si="2"/>
        <v>"LvlDesc" = 'VA_SITE_MISC' AND "Level" = 16 AND "Color" = 5 AND "Linetype" = 'Solid' AND "LyrLineWt" = 0 AND RefName = 'RAMP'  "LvlDesc" = 'VA_SITE_MISC' AND "Level" = 16 AND "Color" = 5 AND "Linetype" = 'Solid' AND "LyrLineWt" = 0 AND RefName = 'RAMP'</v>
      </c>
      <c r="U53" s="4" t="s">
        <v>843</v>
      </c>
      <c r="V53" s="8"/>
      <c r="W53" s="2" t="s">
        <v>697</v>
      </c>
      <c r="Y53" s="32" t="str">
        <f t="shared" si="3"/>
        <v>"LvlDesc" = 'Ramp' AND "Level" = 16 AND "Color" = 5 AND "Linetype" = 'Solid' AND "LyrLineWt" = 0  AND RefName = 'RAMP'</v>
      </c>
      <c r="Z53" s="8" t="s">
        <v>722</v>
      </c>
      <c r="AA53" s="8" t="str">
        <f t="shared" si="4"/>
        <v>""" "LvlDesc" = 'Ramp' AND "Level" = 16 AND "Color" = 5 AND "Linetype" = 'Solid' AND "LyrLineWt" = 0  AND RefName = 'RAMP' """</v>
      </c>
    </row>
    <row r="54" spans="1:27" ht="12.75" customHeight="1" x14ac:dyDescent="0.2">
      <c r="A54" s="24" t="s">
        <v>619</v>
      </c>
      <c r="B54" s="3" t="s">
        <v>326</v>
      </c>
      <c r="C54" s="3" t="s">
        <v>356</v>
      </c>
      <c r="D54" s="24" t="s">
        <v>621</v>
      </c>
      <c r="E54" s="4" t="s">
        <v>295</v>
      </c>
      <c r="F54" s="9">
        <v>16</v>
      </c>
      <c r="G54" s="6">
        <v>5</v>
      </c>
      <c r="H54" s="43" t="str">
        <f t="shared" si="0"/>
        <v>Solid</v>
      </c>
      <c r="I54" s="6">
        <v>0</v>
      </c>
      <c r="J54" s="6">
        <v>0</v>
      </c>
      <c r="K54" s="5" t="s">
        <v>39</v>
      </c>
      <c r="L54" s="24" t="s">
        <v>620</v>
      </c>
      <c r="M54" s="24" t="s">
        <v>678</v>
      </c>
      <c r="N54" s="24" t="s">
        <v>707</v>
      </c>
      <c r="O54" s="24"/>
      <c r="P54" s="24"/>
      <c r="Q54" s="24" t="s">
        <v>1012</v>
      </c>
      <c r="R54" s="2" t="str">
        <f t="shared" si="1"/>
        <v>"LvlDesc" = 'VA_SITE_MISC' AND "Level" = 16 AND "Color" = 5 AND "Linetype" = 'Solid' AND "LyrLineWt" = 0 AND RefName = 'SCALES'</v>
      </c>
      <c r="S54" s="8" t="s">
        <v>722</v>
      </c>
      <c r="T54" s="8" t="str">
        <f t="shared" si="2"/>
        <v>"LvlDesc" = 'VA_SITE_MISC' AND "Level" = 16 AND "Color" = 5 AND "Linetype" = 'Solid' AND "LyrLineWt" = 0 AND RefName = 'SCALES'  "LvlDesc" = 'VA_SITE_MISC' AND "Level" = 16 AND "Color" = 5 AND "Linetype" = 'Solid' AND "LyrLineWt" = 0 AND RefName = 'SCALES'</v>
      </c>
      <c r="U54" s="4" t="s">
        <v>854</v>
      </c>
      <c r="V54" s="8" t="s">
        <v>970</v>
      </c>
      <c r="W54" s="2" t="s">
        <v>697</v>
      </c>
      <c r="X54" s="32" t="s">
        <v>622</v>
      </c>
      <c r="Y54" s="32" t="str">
        <f t="shared" si="3"/>
        <v>"LvlDesc" = 'weigh station for vehicles' AND "Level" = 16 AND "Color" = 5 AND "Linetype" = 'Solid' AND "LyrLineWt" = 0  AND RefName = 'SCALES'</v>
      </c>
      <c r="Z54" s="8" t="s">
        <v>722</v>
      </c>
      <c r="AA54" s="8" t="str">
        <f t="shared" si="4"/>
        <v>""" "LvlDesc" = 'weigh station for vehicles' AND "Level" = 16 AND "Color" = 5 AND "Linetype" = 'Solid' AND "LyrLineWt" = 0  AND RefName = 'SCALES' """</v>
      </c>
    </row>
    <row r="55" spans="1:27" ht="12.75" customHeight="1" x14ac:dyDescent="0.2">
      <c r="A55" s="5" t="s">
        <v>11</v>
      </c>
      <c r="B55" s="13" t="s">
        <v>326</v>
      </c>
      <c r="C55" s="13" t="s">
        <v>356</v>
      </c>
      <c r="D55" s="5" t="s">
        <v>106</v>
      </c>
      <c r="E55" s="4" t="s">
        <v>287</v>
      </c>
      <c r="F55" s="6">
        <v>12</v>
      </c>
      <c r="G55" s="6">
        <v>4</v>
      </c>
      <c r="H55" s="43" t="str">
        <f t="shared" si="0"/>
        <v>Solid</v>
      </c>
      <c r="I55" s="6">
        <v>0</v>
      </c>
      <c r="J55" s="6">
        <v>0</v>
      </c>
      <c r="K55" s="5" t="s">
        <v>41</v>
      </c>
      <c r="L55" s="5" t="s">
        <v>37</v>
      </c>
      <c r="M55" s="2" t="s">
        <v>678</v>
      </c>
      <c r="N55" s="2" t="s">
        <v>707</v>
      </c>
      <c r="O55" s="5"/>
      <c r="P55" s="5"/>
      <c r="Q55" s="5" t="s">
        <v>779</v>
      </c>
      <c r="R55" s="2" t="str">
        <f t="shared" si="1"/>
        <v>"LvlDesc" = 'VA_SITE_PATI' AND "Level" = 12 AND "Color" = 4 AND "Linetype" = 'Solid' AND "LyrLineWt" = 0 AND RefName = 'DECK'</v>
      </c>
      <c r="S55" s="8" t="s">
        <v>722</v>
      </c>
      <c r="T55" s="8" t="str">
        <f t="shared" si="2"/>
        <v>"LvlDesc" = 'VA_SITE_PATI' AND "Level" = 12 AND "Color" = 4 AND "Linetype" = 'Solid' AND "LyrLineWt" = 0 AND RefName = 'DECK'  "LvlDesc" = 'VA_SITE_PATI' AND "Level" = 12 AND "Color" = 4 AND "Linetype" = 'Solid' AND "LyrLineWt" = 0 AND RefName = 'DECK'</v>
      </c>
      <c r="U55" s="4" t="s">
        <v>779</v>
      </c>
      <c r="V55" s="8"/>
      <c r="W55" s="2" t="s">
        <v>697</v>
      </c>
      <c r="Y55" s="32" t="str">
        <f t="shared" si="3"/>
        <v>"LvlDesc" = 'Deck' AND "Level" = 12 AND "Color" = 4 AND "Linetype" = 'Solid' AND "LyrLineWt" = 0  AND RefName = 'DECK'</v>
      </c>
      <c r="Z55" s="8" t="s">
        <v>722</v>
      </c>
      <c r="AA55" s="8" t="str">
        <f t="shared" si="4"/>
        <v>""" "LvlDesc" = 'Deck' AND "Level" = 12 AND "Color" = 4 AND "Linetype" = 'Solid' AND "LyrLineWt" = 0  AND RefName = 'DECK' """</v>
      </c>
    </row>
    <row r="56" spans="1:27" ht="12.75" customHeight="1" x14ac:dyDescent="0.2">
      <c r="A56" s="5" t="s">
        <v>248</v>
      </c>
      <c r="B56" s="13" t="s">
        <v>326</v>
      </c>
      <c r="C56" s="13" t="s">
        <v>356</v>
      </c>
      <c r="D56" s="5" t="s">
        <v>213</v>
      </c>
      <c r="E56" s="4" t="s">
        <v>288</v>
      </c>
      <c r="F56" s="7">
        <v>13</v>
      </c>
      <c r="G56" s="7">
        <v>4</v>
      </c>
      <c r="H56" s="43" t="str">
        <f t="shared" si="0"/>
        <v>LongDashed</v>
      </c>
      <c r="I56" s="7">
        <v>3</v>
      </c>
      <c r="J56" s="7">
        <v>2</v>
      </c>
      <c r="K56" s="4" t="s">
        <v>329</v>
      </c>
      <c r="L56" s="4" t="s">
        <v>34</v>
      </c>
      <c r="M56" s="4" t="s">
        <v>678</v>
      </c>
      <c r="N56" s="4" t="s">
        <v>707</v>
      </c>
      <c r="Q56" s="4" t="s">
        <v>788</v>
      </c>
      <c r="R56" s="2" t="str">
        <f t="shared" si="1"/>
        <v>"LvlDesc" = 'VA_BLDG_BLDG' AND "Level" = 13 AND "Color" = 4 AND "Linetype" = 'LongDashed' AND "LyrLineWt" = 2 AND RefName = 'FOUND'</v>
      </c>
      <c r="S56" s="8" t="s">
        <v>722</v>
      </c>
      <c r="T56" s="8" t="str">
        <f t="shared" si="2"/>
        <v>"LvlDesc" = 'VA_BLDG_BLDG' AND "Level" = 13 AND "Color" = 4 AND "Linetype" = 'LongDashed' AND "LyrLineWt" = 2 AND RefName = 'FOUND'  "LvlDesc" = 'VA_BLDG_BLDG' AND "Level" = 13 AND "Color" = 4 AND "Linetype" = 'LongDashed' AND "LyrLineWt" = 2 AND RefName = 'FOUND'</v>
      </c>
      <c r="U56" s="4" t="s">
        <v>788</v>
      </c>
      <c r="V56" s="8"/>
      <c r="W56" s="2" t="s">
        <v>697</v>
      </c>
      <c r="Y56" s="32" t="str">
        <f t="shared" si="3"/>
        <v>"LvlDesc" = 'Foundation' AND "Level" = 13 AND "Color" = 4 AND "Linetype" = 'LongDashed' AND "LyrLineWt" = 2  AND RefName = 'FOUND'</v>
      </c>
      <c r="Z56" s="8" t="s">
        <v>722</v>
      </c>
      <c r="AA56" s="8" t="str">
        <f t="shared" si="4"/>
        <v>""" "LvlDesc" = 'Foundation' AND "Level" = 13 AND "Color" = 4 AND "Linetype" = 'LongDashed' AND "LyrLineWt" = 2  AND RefName = 'FOUND' """</v>
      </c>
    </row>
    <row r="57" spans="1:27" ht="12.75" customHeight="1" x14ac:dyDescent="0.2">
      <c r="A57" s="5" t="s">
        <v>218</v>
      </c>
      <c r="B57" s="13" t="s">
        <v>326</v>
      </c>
      <c r="C57" s="13" t="s">
        <v>356</v>
      </c>
      <c r="D57" s="5" t="s">
        <v>219</v>
      </c>
      <c r="E57" s="4" t="s">
        <v>295</v>
      </c>
      <c r="F57" s="6">
        <v>16</v>
      </c>
      <c r="G57" s="6">
        <v>5</v>
      </c>
      <c r="H57" s="43" t="str">
        <f t="shared" si="0"/>
        <v>Solid</v>
      </c>
      <c r="I57" s="6">
        <v>0</v>
      </c>
      <c r="J57" s="6">
        <v>0</v>
      </c>
      <c r="K57" s="5" t="s">
        <v>41</v>
      </c>
      <c r="L57" s="5" t="s">
        <v>37</v>
      </c>
      <c r="M57" s="2" t="s">
        <v>678</v>
      </c>
      <c r="N57" s="2" t="s">
        <v>707</v>
      </c>
      <c r="O57" s="5"/>
      <c r="P57" s="5"/>
      <c r="Q57" s="5" t="s">
        <v>807</v>
      </c>
      <c r="R57" s="2" t="str">
        <f t="shared" si="1"/>
        <v>"LvlDesc" = 'VA_SITE_MISC' AND "Level" = 16 AND "Color" = 5 AND "Linetype" = 'Solid' AND "LyrLineWt" = 0 AND RefName = 'LDK'</v>
      </c>
      <c r="S57" s="8" t="s">
        <v>722</v>
      </c>
      <c r="T57" s="8" t="str">
        <f t="shared" si="2"/>
        <v>"LvlDesc" = 'VA_SITE_MISC' AND "Level" = 16 AND "Color" = 5 AND "Linetype" = 'Solid' AND "LyrLineWt" = 0 AND RefName = 'LDK'  "LvlDesc" = 'VA_SITE_MISC' AND "Level" = 16 AND "Color" = 5 AND "Linetype" = 'Solid' AND "LyrLineWt" = 0 AND RefName = 'LDK'</v>
      </c>
      <c r="U57" s="4" t="s">
        <v>807</v>
      </c>
      <c r="V57" s="8"/>
      <c r="W57" s="2" t="s">
        <v>697</v>
      </c>
      <c r="Y57" s="32" t="str">
        <f t="shared" si="3"/>
        <v>"LvlDesc" = 'Loading Dock' AND "Level" = 16 AND "Color" = 5 AND "Linetype" = 'Solid' AND "LyrLineWt" = 0  AND RefName = 'LDK'</v>
      </c>
      <c r="Z57" s="8" t="s">
        <v>722</v>
      </c>
      <c r="AA57" s="8" t="str">
        <f t="shared" si="4"/>
        <v>""" "LvlDesc" = 'Loading Dock' AND "Level" = 16 AND "Color" = 5 AND "Linetype" = 'Solid' AND "LyrLineWt" = 0  AND RefName = 'LDK' """</v>
      </c>
    </row>
    <row r="58" spans="1:27" ht="12.75" customHeight="1" x14ac:dyDescent="0.2">
      <c r="A58" s="5" t="s">
        <v>647</v>
      </c>
      <c r="B58" s="13" t="s">
        <v>326</v>
      </c>
      <c r="C58" s="13" t="s">
        <v>356</v>
      </c>
      <c r="D58" s="5" t="s">
        <v>33</v>
      </c>
      <c r="E58" s="4" t="s">
        <v>288</v>
      </c>
      <c r="F58" s="6">
        <v>13</v>
      </c>
      <c r="G58" s="6">
        <v>4</v>
      </c>
      <c r="H58" s="43" t="str">
        <f t="shared" si="0"/>
        <v>Solid</v>
      </c>
      <c r="I58" s="6">
        <v>0</v>
      </c>
      <c r="J58" s="6">
        <v>2</v>
      </c>
      <c r="K58" s="8" t="s">
        <v>487</v>
      </c>
      <c r="L58" s="5" t="s">
        <v>648</v>
      </c>
      <c r="M58" s="5" t="s">
        <v>678</v>
      </c>
      <c r="N58" s="5" t="s">
        <v>707</v>
      </c>
      <c r="O58" s="5"/>
      <c r="P58" s="5"/>
      <c r="Q58" s="5" t="s">
        <v>866</v>
      </c>
      <c r="R58" s="2" t="str">
        <f t="shared" si="1"/>
        <v>"LvlDesc" = 'VA_BLDG_BLDG' AND "Level" = 13 AND "Color" = 4 AND "Linetype" = 'Solid' AND "LyrLineWt" = 2 AND RefName = 'SILO'</v>
      </c>
      <c r="S58" s="8" t="s">
        <v>722</v>
      </c>
      <c r="T58" s="8" t="str">
        <f t="shared" si="2"/>
        <v>"LvlDesc" = 'VA_BLDG_BLDG' AND "Level" = 13 AND "Color" = 4 AND "Linetype" = 'Solid' AND "LyrLineWt" = 2 AND RefName = 'SILO'  "LvlDesc" = 'VA_BLDG_BLDG' AND "Level" = 13 AND "Color" = 4 AND "Linetype" = 'Solid' AND "LyrLineWt" = 2 AND RefName = 'SILO'</v>
      </c>
      <c r="U58" s="4" t="s">
        <v>866</v>
      </c>
      <c r="V58" s="8"/>
      <c r="W58" s="2" t="s">
        <v>697</v>
      </c>
      <c r="Y58" s="32" t="str">
        <f t="shared" si="3"/>
        <v>"LvlDesc" = 'Building' AND "Level" = 13 AND "Color" = 4 AND "Linetype" = 'Solid' AND "LyrLineWt" = 2  AND RefName = 'SILO'</v>
      </c>
      <c r="Z58" s="8" t="s">
        <v>722</v>
      </c>
      <c r="AA58" s="8" t="str">
        <f t="shared" si="4"/>
        <v>""" "LvlDesc" = 'Building' AND "Level" = 13 AND "Color" = 4 AND "Linetype" = 'Solid' AND "LyrLineWt" = 2  AND RefName = 'SILO' """</v>
      </c>
    </row>
    <row r="59" spans="1:27" s="8" customFormat="1" ht="12.75" customHeight="1" x14ac:dyDescent="0.2">
      <c r="A59" s="5" t="s">
        <v>74</v>
      </c>
      <c r="B59" s="13" t="s">
        <v>326</v>
      </c>
      <c r="C59" s="13" t="s">
        <v>356</v>
      </c>
      <c r="D59" s="5" t="s">
        <v>101</v>
      </c>
      <c r="E59" s="4" t="s">
        <v>288</v>
      </c>
      <c r="F59" s="6">
        <v>13</v>
      </c>
      <c r="G59" s="6">
        <v>4</v>
      </c>
      <c r="H59" s="43" t="str">
        <f t="shared" si="0"/>
        <v>Solid</v>
      </c>
      <c r="I59" s="6">
        <v>0</v>
      </c>
      <c r="J59" s="6">
        <v>2</v>
      </c>
      <c r="K59" s="4" t="s">
        <v>329</v>
      </c>
      <c r="L59" s="4" t="s">
        <v>110</v>
      </c>
      <c r="M59" s="4" t="s">
        <v>678</v>
      </c>
      <c r="N59" s="4" t="s">
        <v>101</v>
      </c>
      <c r="O59" s="4"/>
      <c r="P59" s="4"/>
      <c r="Q59" s="8" t="s">
        <v>885</v>
      </c>
      <c r="R59" s="2" t="str">
        <f t="shared" si="1"/>
        <v>"LvlDesc" = 'VA_BLDG_BLDG' AND "Level" = 13 AND "Color" = 4 AND "Linetype" = 'Solid' AND "LyrLineWt" = 2 AND RefName = 'TOWER'</v>
      </c>
      <c r="S59" s="8" t="s">
        <v>722</v>
      </c>
      <c r="T59" s="8" t="str">
        <f t="shared" si="2"/>
        <v>"LvlDesc" = 'VA_BLDG_BLDG' AND "Level" = 13 AND "Color" = 4 AND "Linetype" = 'Solid' AND "LyrLineWt" = 2 AND RefName = 'TOWER'  "LvlDesc" = 'VA_BLDG_BLDG' AND "Level" = 13 AND "Color" = 4 AND "Linetype" = 'Solid' AND "LyrLineWt" = 2 AND RefName = 'TOWER'</v>
      </c>
      <c r="U59" s="4" t="s">
        <v>885</v>
      </c>
      <c r="V59" s="8" t="s">
        <v>962</v>
      </c>
      <c r="W59" s="2" t="s">
        <v>697</v>
      </c>
      <c r="X59" s="70" t="s">
        <v>712</v>
      </c>
      <c r="Y59" s="32" t="str">
        <f t="shared" si="3"/>
        <v>"LvlDesc" = 'Tower' AND "Level" = 13 AND "Color" = 4 AND "Linetype" = 'Solid' AND "LyrLineWt" = 2  AND RefName = 'TOWER'</v>
      </c>
      <c r="Z59" s="8" t="s">
        <v>722</v>
      </c>
      <c r="AA59" s="8" t="str">
        <f t="shared" si="4"/>
        <v>""" "LvlDesc" = 'Tower' AND "Level" = 13 AND "Color" = 4 AND "Linetype" = 'Solid' AND "LyrLineWt" = 2  AND RefName = 'TOWER' """</v>
      </c>
    </row>
    <row r="60" spans="1:27" s="8" customFormat="1" ht="12.75" customHeight="1" x14ac:dyDescent="0.2">
      <c r="A60" s="5"/>
      <c r="B60" s="14" t="s">
        <v>416</v>
      </c>
      <c r="C60" s="13" t="s">
        <v>356</v>
      </c>
      <c r="D60" s="5" t="s">
        <v>417</v>
      </c>
      <c r="E60" s="4" t="s">
        <v>288</v>
      </c>
      <c r="F60" s="7">
        <v>13</v>
      </c>
      <c r="G60" s="7"/>
      <c r="H60" s="43" t="str">
        <f t="shared" si="0"/>
        <v>No Value</v>
      </c>
      <c r="I60" s="7"/>
      <c r="J60" s="7"/>
      <c r="K60" s="4" t="s">
        <v>329</v>
      </c>
      <c r="L60" s="4" t="s">
        <v>374</v>
      </c>
      <c r="M60" s="37" t="s">
        <v>678</v>
      </c>
      <c r="N60" s="37" t="s">
        <v>715</v>
      </c>
      <c r="O60" s="4"/>
      <c r="P60" s="4"/>
      <c r="Q60" s="4" t="s">
        <v>914</v>
      </c>
      <c r="R60" s="2" t="str">
        <f t="shared" si="1"/>
        <v xml:space="preserve">"LvlDesc" = 'VA_BLDG_BLDG' AND "Level" = 13 AND "Color" =  AND "Linetype" = 'No Value' AND "LyrLineWt" = </v>
      </c>
      <c r="S60" s="8" t="s">
        <v>722</v>
      </c>
      <c r="T60" s="8" t="str">
        <f t="shared" si="2"/>
        <v xml:space="preserve">"LvlDesc" = 'VA_BLDG_BLDG' AND "Level" = 13 AND "Color" =  AND "Linetype" = 'No Value' AND "LyrLineWt" =   "LvlDesc" = 'VA_BLDG_BLDG' AND "Level" = 13 AND "Color" =  AND "Linetype" = 'No Value' AND "LyrLineWt" = </v>
      </c>
      <c r="U60" s="4" t="s">
        <v>914</v>
      </c>
      <c r="W60" s="2" t="s">
        <v>697</v>
      </c>
      <c r="X60" s="4"/>
      <c r="Y60" s="32" t="str">
        <f t="shared" si="3"/>
        <v>"LvlDesc" = 'Tower with no area' AND "Level" = 13 AND "Color" =  AND "Linetype" = 'No Value' AND "LyrLineWt" =   AND RefName = ''</v>
      </c>
      <c r="Z60" s="8" t="s">
        <v>722</v>
      </c>
      <c r="AA60" s="8" t="str">
        <f t="shared" si="4"/>
        <v>""" "LvlDesc" = 'Tower with no area' AND "Level" = 13 AND "Color" =  AND "Linetype" = 'No Value' AND "LyrLineWt" =   AND RefName = '' """</v>
      </c>
    </row>
    <row r="61" spans="1:27" ht="12.75" customHeight="1" x14ac:dyDescent="0.2">
      <c r="A61" s="5" t="s">
        <v>65</v>
      </c>
      <c r="B61" s="13" t="s">
        <v>326</v>
      </c>
      <c r="C61" s="13" t="s">
        <v>356</v>
      </c>
      <c r="D61" s="5" t="s">
        <v>77</v>
      </c>
      <c r="E61" s="4" t="s">
        <v>295</v>
      </c>
      <c r="F61" s="6">
        <v>16</v>
      </c>
      <c r="G61" s="6">
        <v>5</v>
      </c>
      <c r="H61" s="43" t="str">
        <f t="shared" si="0"/>
        <v>Solid</v>
      </c>
      <c r="I61" s="6">
        <v>0</v>
      </c>
      <c r="J61" s="6">
        <v>0</v>
      </c>
      <c r="K61" s="4" t="s">
        <v>41</v>
      </c>
      <c r="L61" s="4" t="s">
        <v>37</v>
      </c>
      <c r="M61" s="8" t="s">
        <v>678</v>
      </c>
      <c r="N61" s="8" t="s">
        <v>116</v>
      </c>
      <c r="Q61" s="4" t="s">
        <v>762</v>
      </c>
      <c r="R61" s="2" t="str">
        <f t="shared" si="1"/>
        <v>"LvlDesc" = 'VA_SITE_MISC' AND "Level" = 16 AND "Color" = 5 AND "Linetype" = 'Solid' AND "LyrLineWt" = 0 AND RefName = 'BW'</v>
      </c>
      <c r="S61" s="8" t="s">
        <v>722</v>
      </c>
      <c r="T61" s="8" t="str">
        <f t="shared" si="2"/>
        <v>"LvlDesc" = 'VA_SITE_MISC' AND "Level" = 16 AND "Color" = 5 AND "Linetype" = 'Solid' AND "LyrLineWt" = 0 AND RefName = 'BW'  "LvlDesc" = 'VA_SITE_MISC' AND "Level" = 16 AND "Color" = 5 AND "Linetype" = 'Solid' AND "LyrLineWt" = 0 AND RefName = 'BW'</v>
      </c>
      <c r="U61" s="4" t="s">
        <v>762</v>
      </c>
      <c r="V61" s="8"/>
      <c r="W61" s="2" t="s">
        <v>697</v>
      </c>
      <c r="Y61" s="32" t="str">
        <f t="shared" si="3"/>
        <v>"LvlDesc" = 'Blast Wall' AND "Level" = 16 AND "Color" = 5 AND "Linetype" = 'Solid' AND "LyrLineWt" = 0  AND RefName = 'BW'</v>
      </c>
      <c r="Z61" s="8" t="s">
        <v>722</v>
      </c>
      <c r="AA61" s="8" t="str">
        <f t="shared" si="4"/>
        <v>""" "LvlDesc" = 'Blast Wall' AND "Level" = 16 AND "Color" = 5 AND "Linetype" = 'Solid' AND "LyrLineWt" = 0  AND RefName = 'BW' """</v>
      </c>
    </row>
    <row r="62" spans="1:27" ht="12.75" customHeight="1" x14ac:dyDescent="0.2">
      <c r="A62" s="5" t="s">
        <v>67</v>
      </c>
      <c r="B62" s="13" t="s">
        <v>326</v>
      </c>
      <c r="C62" s="13" t="s">
        <v>356</v>
      </c>
      <c r="D62" s="5" t="s">
        <v>76</v>
      </c>
      <c r="E62" s="4" t="s">
        <v>295</v>
      </c>
      <c r="F62" s="7">
        <v>16</v>
      </c>
      <c r="G62" s="7">
        <v>5</v>
      </c>
      <c r="H62" s="43" t="str">
        <f t="shared" si="0"/>
        <v>Solid</v>
      </c>
      <c r="I62" s="7">
        <v>0</v>
      </c>
      <c r="J62" s="6">
        <v>0</v>
      </c>
      <c r="K62" s="4" t="s">
        <v>41</v>
      </c>
      <c r="L62" s="4" t="s">
        <v>37</v>
      </c>
      <c r="M62" s="8" t="s">
        <v>678</v>
      </c>
      <c r="N62" s="8" t="s">
        <v>116</v>
      </c>
      <c r="Q62" s="4" t="s">
        <v>784</v>
      </c>
      <c r="R62" s="2" t="str">
        <f t="shared" si="1"/>
        <v>"LvlDesc" = 'VA_SITE_MISC' AND "Level" = 16 AND "Color" = 5 AND "Linetype" = 'Solid' AND "LyrLineWt" = 0 AND RefName = 'EW'</v>
      </c>
      <c r="S62" s="8" t="s">
        <v>722</v>
      </c>
      <c r="T62" s="8" t="str">
        <f t="shared" si="2"/>
        <v>"LvlDesc" = 'VA_SITE_MISC' AND "Level" = 16 AND "Color" = 5 AND "Linetype" = 'Solid' AND "LyrLineWt" = 0 AND RefName = 'EW'  "LvlDesc" = 'VA_SITE_MISC' AND "Level" = 16 AND "Color" = 5 AND "Linetype" = 'Solid' AND "LyrLineWt" = 0 AND RefName = 'EW'</v>
      </c>
      <c r="U62" s="4" t="s">
        <v>784</v>
      </c>
      <c r="V62" s="8"/>
      <c r="W62" s="2" t="s">
        <v>697</v>
      </c>
      <c r="Y62" s="32" t="str">
        <f t="shared" si="3"/>
        <v>"LvlDesc" = 'Earthen Wall' AND "Level" = 16 AND "Color" = 5 AND "Linetype" = 'Solid' AND "LyrLineWt" = 0  AND RefName = 'EW'</v>
      </c>
      <c r="Z62" s="8" t="s">
        <v>722</v>
      </c>
      <c r="AA62" s="8" t="str">
        <f t="shared" si="4"/>
        <v>""" "LvlDesc" = 'Earthen Wall' AND "Level" = 16 AND "Color" = 5 AND "Linetype" = 'Solid' AND "LyrLineWt" = 0  AND RefName = 'EW' """</v>
      </c>
    </row>
    <row r="63" spans="1:27" ht="12.75" customHeight="1" x14ac:dyDescent="0.2">
      <c r="B63" s="14" t="s">
        <v>239</v>
      </c>
      <c r="C63" s="13" t="s">
        <v>356</v>
      </c>
      <c r="D63" s="4" t="s">
        <v>306</v>
      </c>
      <c r="E63" s="4" t="s">
        <v>294</v>
      </c>
      <c r="F63" s="12">
        <v>20</v>
      </c>
      <c r="G63" s="36" t="s">
        <v>685</v>
      </c>
      <c r="H63" s="43" t="str">
        <f t="shared" si="0"/>
        <v>Solid</v>
      </c>
      <c r="I63" s="12">
        <v>0</v>
      </c>
      <c r="J63" s="6">
        <v>0</v>
      </c>
      <c r="K63" s="4" t="s">
        <v>41</v>
      </c>
      <c r="L63" s="4" t="s">
        <v>57</v>
      </c>
      <c r="M63" s="4" t="s">
        <v>678</v>
      </c>
      <c r="N63" s="4" t="s">
        <v>116</v>
      </c>
      <c r="Q63" s="8" t="s">
        <v>1013</v>
      </c>
      <c r="R63" s="2" t="str">
        <f t="shared" si="1"/>
        <v>"LvlDesc" = 'VA_SITE_RETA' AND "Level" = 20 AND "Color" = 4/2 AND "Linetype" = 'Solid' AND "LyrLineWt" = 0</v>
      </c>
      <c r="S63" s="8" t="s">
        <v>722</v>
      </c>
      <c r="T63" s="8" t="str">
        <f t="shared" si="2"/>
        <v>"LvlDesc" = 'VA_SITE_RETA' AND "Level" = 20 AND "Color" = 4/2 AND "Linetype" = 'Solid' AND "LyrLineWt" = 0  "LvlDesc" = 'VA_SITE_RETA' AND "Level" = 20 AND "Color" = 4/2 AND "Linetype" = 'Solid' AND "LyrLineWt" = 0</v>
      </c>
      <c r="U63" s="4" t="s">
        <v>922</v>
      </c>
      <c r="V63" s="8"/>
      <c r="W63" s="2" t="s">
        <v>697</v>
      </c>
      <c r="X63" s="8" t="s">
        <v>686</v>
      </c>
      <c r="Y63" s="32" t="str">
        <f t="shared" si="3"/>
        <v>"LvlDesc" = 'RETAINING_WALLS' AND "Level" = 20 AND "Color" = 4/2 AND "Linetype" = 'Solid' AND "LyrLineWt" = 0  AND RefName = ''</v>
      </c>
      <c r="Z63" s="8" t="s">
        <v>722</v>
      </c>
      <c r="AA63" s="8" t="str">
        <f t="shared" si="4"/>
        <v>""" "LvlDesc" = 'RETAINING_WALLS' AND "Level" = 20 AND "Color" = 4/2 AND "Linetype" = 'Solid' AND "LyrLineWt" = 0  AND RefName = '' """</v>
      </c>
    </row>
    <row r="64" spans="1:27" ht="12.75" customHeight="1" x14ac:dyDescent="0.2">
      <c r="B64" s="14" t="s">
        <v>239</v>
      </c>
      <c r="C64" s="13" t="s">
        <v>356</v>
      </c>
      <c r="D64" s="8" t="s">
        <v>306</v>
      </c>
      <c r="E64" s="4" t="s">
        <v>294</v>
      </c>
      <c r="F64" s="12">
        <v>20</v>
      </c>
      <c r="G64" s="36" t="s">
        <v>685</v>
      </c>
      <c r="H64" s="43" t="str">
        <f t="shared" si="0"/>
        <v>Medium-Dashed</v>
      </c>
      <c r="I64" s="12">
        <v>2</v>
      </c>
      <c r="J64" s="6">
        <v>0</v>
      </c>
      <c r="K64" s="4" t="s">
        <v>41</v>
      </c>
      <c r="L64" s="4" t="s">
        <v>57</v>
      </c>
      <c r="M64" s="4" t="s">
        <v>678</v>
      </c>
      <c r="N64" s="4" t="s">
        <v>116</v>
      </c>
      <c r="Q64" s="8" t="s">
        <v>1014</v>
      </c>
      <c r="R64" s="2" t="str">
        <f t="shared" si="1"/>
        <v>"LvlDesc" = 'VA_SITE_RETA' AND "Level" = 20 AND "Color" = 4/2 AND "Linetype" = 'Medium-Dashed' AND "LyrLineWt" = 0</v>
      </c>
      <c r="S64" s="8" t="s">
        <v>722</v>
      </c>
      <c r="T64" s="8" t="str">
        <f t="shared" si="2"/>
        <v>"LvlDesc" = 'VA_SITE_RETA' AND "Level" = 20 AND "Color" = 4/2 AND "Linetype" = 'Medium-Dashed' AND "LyrLineWt" = 0  "LvlDesc" = 'VA_SITE_RETA' AND "Level" = 20 AND "Color" = 4/2 AND "Linetype" = 'Medium-Dashed' AND "LyrLineWt" = 0</v>
      </c>
      <c r="U64" s="4" t="s">
        <v>923</v>
      </c>
      <c r="V64" s="8"/>
      <c r="W64" s="2" t="s">
        <v>697</v>
      </c>
      <c r="X64" s="4" t="s">
        <v>308</v>
      </c>
      <c r="Y64" s="32" t="str">
        <f t="shared" si="3"/>
        <v>"LvlDesc" = 'RETAINING_WALLS' AND "Level" = 20 AND "Color" = 4/2 AND "Linetype" = 'Medium-Dashed' AND "LyrLineWt" = 0  AND RefName = ''</v>
      </c>
      <c r="Z64" s="8" t="s">
        <v>722</v>
      </c>
      <c r="AA64" s="8" t="str">
        <f t="shared" si="4"/>
        <v>""" "LvlDesc" = 'RETAINING_WALLS' AND "Level" = 20 AND "Color" = 4/2 AND "Linetype" = 'Medium-Dashed' AND "LyrLineWt" = 0  AND RefName = '' """</v>
      </c>
    </row>
    <row r="65" spans="1:27" ht="12.75" customHeight="1" x14ac:dyDescent="0.2">
      <c r="B65" s="14" t="s">
        <v>239</v>
      </c>
      <c r="C65" s="13" t="s">
        <v>356</v>
      </c>
      <c r="D65" s="4" t="s">
        <v>115</v>
      </c>
      <c r="E65" s="4" t="s">
        <v>293</v>
      </c>
      <c r="F65" s="12">
        <v>21</v>
      </c>
      <c r="G65" s="12">
        <v>4</v>
      </c>
      <c r="H65" s="43" t="str">
        <f t="shared" si="0"/>
        <v>Solid</v>
      </c>
      <c r="I65" s="12">
        <v>0</v>
      </c>
      <c r="J65" s="6">
        <v>0</v>
      </c>
      <c r="K65" s="4" t="s">
        <v>41</v>
      </c>
      <c r="L65" s="4" t="s">
        <v>57</v>
      </c>
      <c r="M65" s="4" t="s">
        <v>678</v>
      </c>
      <c r="N65" s="4" t="s">
        <v>116</v>
      </c>
      <c r="Q65" s="4" t="s">
        <v>926</v>
      </c>
      <c r="R65" s="2" t="str">
        <f t="shared" si="1"/>
        <v>"LvlDesc" = 'VA_SITE_WALL' AND "Level" = 21 AND "Color" = 4 AND "Linetype" = 'Solid' AND "LyrLineWt" = 0</v>
      </c>
      <c r="S65" s="8" t="s">
        <v>722</v>
      </c>
      <c r="T65" s="8" t="str">
        <f t="shared" si="2"/>
        <v>"LvlDesc" = 'VA_SITE_WALL' AND "Level" = 21 AND "Color" = 4 AND "Linetype" = 'Solid' AND "LyrLineWt" = 0  "LvlDesc" = 'VA_SITE_WALL' AND "Level" = 21 AND "Color" = 4 AND "Linetype" = 'Solid' AND "LyrLineWt" = 0</v>
      </c>
      <c r="U65" s="4" t="s">
        <v>924</v>
      </c>
      <c r="V65" s="8"/>
      <c r="W65" s="2" t="s">
        <v>697</v>
      </c>
      <c r="Y65" s="32" t="str">
        <f t="shared" si="3"/>
        <v>"LvlDesc" = 'Median' AND "Level" = 21 AND "Color" = 4 AND "Linetype" = 'Solid' AND "LyrLineWt" = 0  AND RefName = ''</v>
      </c>
      <c r="Z65" s="8" t="s">
        <v>722</v>
      </c>
      <c r="AA65" s="8" t="str">
        <f t="shared" si="4"/>
        <v>""" "LvlDesc" = 'Median' AND "Level" = 21 AND "Color" = 4 AND "Linetype" = 'Solid' AND "LyrLineWt" = 0  AND RefName = '' """</v>
      </c>
    </row>
    <row r="66" spans="1:27" ht="12.75" customHeight="1" x14ac:dyDescent="0.2">
      <c r="B66" s="14" t="s">
        <v>239</v>
      </c>
      <c r="C66" s="13" t="s">
        <v>356</v>
      </c>
      <c r="D66" s="4" t="s">
        <v>115</v>
      </c>
      <c r="E66" s="4" t="s">
        <v>293</v>
      </c>
      <c r="F66" s="12">
        <v>21</v>
      </c>
      <c r="G66" s="12">
        <v>4</v>
      </c>
      <c r="H66" s="43" t="str">
        <f t="shared" ref="H66:H129" si="5">IF(ISBLANK(I66),"No Value",IF(I66=0,"Solid",IF(I66=1,"Dotted",IF(I66=2,"Medium-Dashed",IF(I66=3,"LongDashed",IF(I66=4,"LongDashed Dot Dot",IF(I66=6,"Medium-Dashed Dot Dot",IF(I66=7,"Solid Medium-Dashed" ))))))))</f>
        <v>Medium-Dashed</v>
      </c>
      <c r="I66" s="12">
        <v>2</v>
      </c>
      <c r="J66" s="6">
        <v>0</v>
      </c>
      <c r="K66" s="4" t="s">
        <v>41</v>
      </c>
      <c r="L66" s="4" t="s">
        <v>57</v>
      </c>
      <c r="M66" s="4" t="s">
        <v>678</v>
      </c>
      <c r="N66" s="4" t="s">
        <v>116</v>
      </c>
      <c r="Q66" s="4" t="s">
        <v>925</v>
      </c>
      <c r="R66" s="2" t="str">
        <f t="shared" ref="R66:R129" si="6">IF(ISBLANK(A66),(CONCATENATE("""LvlDesc"" = '",E66,"' AND ""Level"" = ",F66," AND ""Color"" = ",G66," AND ""Linetype"" = '",H66,"' AND ""LyrLineWt"" = ",J66,"" )),(CONCATENATE("""LvlDesc"" = '",E66,"' AND ""Level"" = ",F66," AND ""Color"" = ",G66," AND ""Linetype"" = '",H66,"' AND ""LyrLineWt"" = ",J66," AND RefName = '",A66,"'")))</f>
        <v>"LvlDesc" = 'VA_SITE_WALL' AND "Level" = 21 AND "Color" = 4 AND "Linetype" = 'Medium-Dashed' AND "LyrLineWt" = 0</v>
      </c>
      <c r="S66" s="8" t="s">
        <v>722</v>
      </c>
      <c r="T66" s="8" t="str">
        <f t="shared" ref="T66:T129" si="7">R66&amp;" "&amp;P66&amp;" "&amp;R66</f>
        <v>"LvlDesc" = 'VA_SITE_WALL' AND "Level" = 21 AND "Color" = 4 AND "Linetype" = 'Medium-Dashed' AND "LyrLineWt" = 0  "LvlDesc" = 'VA_SITE_WALL' AND "Level" = 21 AND "Color" = 4 AND "Linetype" = 'Medium-Dashed' AND "LyrLineWt" = 0</v>
      </c>
      <c r="U66" s="4" t="s">
        <v>926</v>
      </c>
      <c r="V66" s="8"/>
      <c r="W66" s="2" t="s">
        <v>697</v>
      </c>
      <c r="X66" s="4" t="s">
        <v>309</v>
      </c>
      <c r="Y66" s="32" t="str">
        <f t="shared" ref="Y66:Y129" si="8">IF(ISBLANK(B66),(CONCATENATE("""LvlDesc"" = '",D66,"' AND ""Level"" = ",F66," AND ""Color"" = ",G66," AND ""Linetype"" = '",H66,"' AND ""LyrLineWt"" = ",J66,"" )),(CONCATENATE("""LvlDesc"" = '",D66,"' AND ""Level"" = ",F66," AND ""Color"" = ",G66," AND ""Linetype"" = '",H66,"' AND ""LyrLineWt"" = ",J66,"  AND RefName = '",A66,"'")))</f>
        <v>"LvlDesc" = 'Median' AND "Level" = 21 AND "Color" = 4 AND "Linetype" = 'Medium-Dashed' AND "LyrLineWt" = 0  AND RefName = ''</v>
      </c>
      <c r="Z66" s="8" t="s">
        <v>722</v>
      </c>
      <c r="AA66" s="8" t="str">
        <f t="shared" ref="AA66:AA129" si="9">Z66&amp;" "&amp;Y66&amp;" "&amp;Z66</f>
        <v>""" "LvlDesc" = 'Median' AND "Level" = 21 AND "Color" = 4 AND "Linetype" = 'Medium-Dashed' AND "LyrLineWt" = 0  AND RefName = '' """</v>
      </c>
    </row>
    <row r="67" spans="1:27" ht="12.75" customHeight="1" x14ac:dyDescent="0.2">
      <c r="B67" s="14" t="s">
        <v>239</v>
      </c>
      <c r="C67" s="13" t="s">
        <v>356</v>
      </c>
      <c r="D67" s="4" t="s">
        <v>116</v>
      </c>
      <c r="E67" s="4" t="s">
        <v>293</v>
      </c>
      <c r="F67" s="12">
        <v>21</v>
      </c>
      <c r="G67" s="12">
        <v>6</v>
      </c>
      <c r="H67" s="43" t="str">
        <f t="shared" si="5"/>
        <v>Solid</v>
      </c>
      <c r="I67" s="12">
        <v>0</v>
      </c>
      <c r="J67" s="6">
        <v>0</v>
      </c>
      <c r="K67" s="4" t="s">
        <v>41</v>
      </c>
      <c r="L67" s="4" t="s">
        <v>57</v>
      </c>
      <c r="M67" s="4" t="s">
        <v>678</v>
      </c>
      <c r="N67" s="4" t="s">
        <v>116</v>
      </c>
      <c r="Q67" s="4" t="s">
        <v>928</v>
      </c>
      <c r="R67" s="2" t="str">
        <f t="shared" si="6"/>
        <v>"LvlDesc" = 'VA_SITE_WALL' AND "Level" = 21 AND "Color" = 6 AND "Linetype" = 'Solid' AND "LyrLineWt" = 0</v>
      </c>
      <c r="S67" s="8" t="s">
        <v>722</v>
      </c>
      <c r="T67" s="8" t="str">
        <f t="shared" si="7"/>
        <v>"LvlDesc" = 'VA_SITE_WALL' AND "Level" = 21 AND "Color" = 6 AND "Linetype" = 'Solid' AND "LyrLineWt" = 0  "LvlDesc" = 'VA_SITE_WALL' AND "Level" = 21 AND "Color" = 6 AND "Linetype" = 'Solid' AND "LyrLineWt" = 0</v>
      </c>
      <c r="U67" s="4" t="s">
        <v>925</v>
      </c>
      <c r="V67" s="8"/>
      <c r="W67" s="2" t="s">
        <v>697</v>
      </c>
      <c r="Y67" s="32" t="str">
        <f t="shared" si="8"/>
        <v>"LvlDesc" = 'Wall' AND "Level" = 21 AND "Color" = 6 AND "Linetype" = 'Solid' AND "LyrLineWt" = 0  AND RefName = ''</v>
      </c>
      <c r="Z67" s="8" t="s">
        <v>722</v>
      </c>
      <c r="AA67" s="8" t="str">
        <f t="shared" si="9"/>
        <v>""" "LvlDesc" = 'Wall' AND "Level" = 21 AND "Color" = 6 AND "Linetype" = 'Solid' AND "LyrLineWt" = 0  AND RefName = '' """</v>
      </c>
    </row>
    <row r="68" spans="1:27" ht="12.75" customHeight="1" x14ac:dyDescent="0.2">
      <c r="B68" s="14" t="s">
        <v>239</v>
      </c>
      <c r="C68" s="13" t="s">
        <v>356</v>
      </c>
      <c r="D68" s="4" t="s">
        <v>116</v>
      </c>
      <c r="E68" s="4" t="s">
        <v>293</v>
      </c>
      <c r="F68" s="12">
        <v>21</v>
      </c>
      <c r="G68" s="12">
        <v>6</v>
      </c>
      <c r="H68" s="43" t="str">
        <f t="shared" si="5"/>
        <v>Medium-Dashed</v>
      </c>
      <c r="I68" s="12">
        <v>2</v>
      </c>
      <c r="J68" s="6">
        <v>0</v>
      </c>
      <c r="K68" s="4" t="s">
        <v>41</v>
      </c>
      <c r="L68" s="4" t="s">
        <v>57</v>
      </c>
      <c r="M68" s="4" t="s">
        <v>678</v>
      </c>
      <c r="N68" s="4" t="s">
        <v>116</v>
      </c>
      <c r="Q68" s="4" t="s">
        <v>927</v>
      </c>
      <c r="R68" s="2" t="str">
        <f t="shared" si="6"/>
        <v>"LvlDesc" = 'VA_SITE_WALL' AND "Level" = 21 AND "Color" = 6 AND "Linetype" = 'Medium-Dashed' AND "LyrLineWt" = 0</v>
      </c>
      <c r="S68" s="8" t="s">
        <v>722</v>
      </c>
      <c r="T68" s="8" t="str">
        <f t="shared" si="7"/>
        <v>"LvlDesc" = 'VA_SITE_WALL' AND "Level" = 21 AND "Color" = 6 AND "Linetype" = 'Medium-Dashed' AND "LyrLineWt" = 0  "LvlDesc" = 'VA_SITE_WALL' AND "Level" = 21 AND "Color" = 6 AND "Linetype" = 'Medium-Dashed' AND "LyrLineWt" = 0</v>
      </c>
      <c r="U68" s="4" t="s">
        <v>927</v>
      </c>
      <c r="V68" s="8"/>
      <c r="W68" s="2" t="s">
        <v>697</v>
      </c>
      <c r="X68" s="4" t="s">
        <v>310</v>
      </c>
      <c r="Y68" s="32" t="str">
        <f t="shared" si="8"/>
        <v>"LvlDesc" = 'Wall' AND "Level" = 21 AND "Color" = 6 AND "Linetype" = 'Medium-Dashed' AND "LyrLineWt" = 0  AND RefName = ''</v>
      </c>
      <c r="Z68" s="8" t="s">
        <v>722</v>
      </c>
      <c r="AA68" s="8" t="str">
        <f t="shared" si="9"/>
        <v>""" "LvlDesc" = 'Wall' AND "Level" = 21 AND "Color" = 6 AND "Linetype" = 'Medium-Dashed' AND "LyrLineWt" = 0  AND RefName = '' """</v>
      </c>
    </row>
    <row r="69" spans="1:27" ht="12.75" customHeight="1" x14ac:dyDescent="0.2">
      <c r="A69" s="4" t="s">
        <v>536</v>
      </c>
      <c r="B69" s="3" t="s">
        <v>326</v>
      </c>
      <c r="C69" s="13" t="s">
        <v>356</v>
      </c>
      <c r="D69" s="8" t="s">
        <v>537</v>
      </c>
      <c r="E69" s="4" t="s">
        <v>414</v>
      </c>
      <c r="F69" s="9">
        <v>41</v>
      </c>
      <c r="G69" s="9">
        <v>1</v>
      </c>
      <c r="H69" s="43" t="str">
        <f t="shared" si="5"/>
        <v>Medium-Dashed Dot Dot</v>
      </c>
      <c r="I69" s="3">
        <v>6</v>
      </c>
      <c r="J69" s="6">
        <v>1</v>
      </c>
      <c r="K69" s="4" t="s">
        <v>424</v>
      </c>
      <c r="L69" s="4" t="s">
        <v>176</v>
      </c>
      <c r="M69" s="4" t="s">
        <v>678</v>
      </c>
      <c r="N69" s="4" t="s">
        <v>713</v>
      </c>
      <c r="Q69" s="4" t="s">
        <v>787</v>
      </c>
      <c r="R69" s="2" t="str">
        <f t="shared" si="6"/>
        <v>"LvlDesc" = 'VA_SITE_WATR' AND "Level" = 41 AND "Color" = 1 AND "Linetype" = 'Medium-Dashed Dot Dot' AND "LyrLineWt" = 1 AND RefName = 'FLOODED'</v>
      </c>
      <c r="S69" s="8" t="s">
        <v>722</v>
      </c>
      <c r="T69" s="8" t="str">
        <f t="shared" si="7"/>
        <v>"LvlDesc" = 'VA_SITE_WATR' AND "Level" = 41 AND "Color" = 1 AND "Linetype" = 'Medium-Dashed Dot Dot' AND "LyrLineWt" = 1 AND RefName = 'FLOODED'  "LvlDesc" = 'VA_SITE_WATR' AND "Level" = 41 AND "Color" = 1 AND "Linetype" = 'Medium-Dashed Dot Dot' AND "LyrLineWt" = 1 AND RefName = 'FLOODED'</v>
      </c>
      <c r="U69" s="4" t="s">
        <v>787</v>
      </c>
      <c r="V69" s="8"/>
      <c r="W69" s="2" t="s">
        <v>697</v>
      </c>
      <c r="Y69" s="32" t="str">
        <f t="shared" si="8"/>
        <v>"LvlDesc" = 'Flooded or Temporary Water Body' AND "Level" = 41 AND "Color" = 1 AND "Linetype" = 'Medium-Dashed Dot Dot' AND "LyrLineWt" = 1  AND RefName = 'FLOODED'</v>
      </c>
      <c r="Z69" s="8" t="s">
        <v>722</v>
      </c>
      <c r="AA69" s="8" t="str">
        <f t="shared" si="9"/>
        <v>""" "LvlDesc" = 'Flooded or Temporary Water Body' AND "Level" = 41 AND "Color" = 1 AND "Linetype" = 'Medium-Dashed Dot Dot' AND "LyrLineWt" = 1  AND RefName = 'FLOODED' """</v>
      </c>
    </row>
    <row r="70" spans="1:27" ht="12.75" customHeight="1" x14ac:dyDescent="0.2">
      <c r="A70" s="4" t="s">
        <v>174</v>
      </c>
      <c r="B70" s="3" t="s">
        <v>326</v>
      </c>
      <c r="C70" s="13" t="s">
        <v>356</v>
      </c>
      <c r="D70" s="8" t="s">
        <v>175</v>
      </c>
      <c r="E70" s="4" t="s">
        <v>414</v>
      </c>
      <c r="F70" s="9">
        <v>41</v>
      </c>
      <c r="G70" s="9">
        <v>1</v>
      </c>
      <c r="H70" s="43" t="b">
        <f t="shared" si="5"/>
        <v>0</v>
      </c>
      <c r="I70" s="15" t="s">
        <v>426</v>
      </c>
      <c r="J70" s="6">
        <v>1</v>
      </c>
      <c r="K70" s="4" t="s">
        <v>424</v>
      </c>
      <c r="L70" s="4" t="s">
        <v>176</v>
      </c>
      <c r="M70" s="4" t="s">
        <v>678</v>
      </c>
      <c r="N70" s="4" t="s">
        <v>713</v>
      </c>
      <c r="Q70" s="8" t="s">
        <v>1015</v>
      </c>
      <c r="R70" s="2" t="str">
        <f t="shared" si="6"/>
        <v>"LvlDesc" = 'VA_SITE_WATR' AND "Level" = 41 AND "Color" = 1 AND "Linetype" = 'FALSE' AND "LyrLineWt" = 1 AND RefName = 'WB'</v>
      </c>
      <c r="S70" s="8" t="s">
        <v>722</v>
      </c>
      <c r="T70" s="8" t="str">
        <f t="shared" si="7"/>
        <v>"LvlDesc" = 'VA_SITE_WATR' AND "Level" = 41 AND "Color" = 1 AND "Linetype" = 'FALSE' AND "LyrLineWt" = 1 AND RefName = 'WB'  "LvlDesc" = 'VA_SITE_WATR' AND "Level" = 41 AND "Color" = 1 AND "Linetype" = 'FALSE' AND "LyrLineWt" = 1 AND RefName = 'WB'</v>
      </c>
      <c r="U70" s="4" t="s">
        <v>900</v>
      </c>
      <c r="V70" s="8"/>
      <c r="W70" s="2" t="s">
        <v>697</v>
      </c>
      <c r="X70" s="4" t="s">
        <v>535</v>
      </c>
      <c r="Y70" s="32" t="str">
        <f t="shared" si="8"/>
        <v>"LvlDesc" = 'Water Body' AND "Level" = 41 AND "Color" = 1 AND "Linetype" = 'FALSE' AND "LyrLineWt" = 1  AND RefName = 'WB'</v>
      </c>
      <c r="Z70" s="8" t="s">
        <v>722</v>
      </c>
      <c r="AA70" s="8" t="str">
        <f t="shared" si="9"/>
        <v>""" "LvlDesc" = 'Water Body' AND "Level" = 41 AND "Color" = 1 AND "Linetype" = 'FALSE' AND "LyrLineWt" = 1  AND RefName = 'WB' """</v>
      </c>
    </row>
    <row r="71" spans="1:27" ht="12.75" customHeight="1" x14ac:dyDescent="0.2">
      <c r="A71" s="4" t="s">
        <v>425</v>
      </c>
      <c r="B71" s="3" t="s">
        <v>326</v>
      </c>
      <c r="C71" s="13" t="s">
        <v>356</v>
      </c>
      <c r="D71" s="8" t="s">
        <v>418</v>
      </c>
      <c r="E71" s="4" t="s">
        <v>414</v>
      </c>
      <c r="F71" s="9">
        <v>41</v>
      </c>
      <c r="G71" s="9">
        <v>1</v>
      </c>
      <c r="H71" s="43" t="str">
        <f t="shared" si="5"/>
        <v>Medium-Dashed Dot Dot</v>
      </c>
      <c r="I71" s="9">
        <v>6</v>
      </c>
      <c r="J71" s="6">
        <v>1</v>
      </c>
      <c r="K71" s="4" t="s">
        <v>424</v>
      </c>
      <c r="L71" s="4" t="s">
        <v>430</v>
      </c>
      <c r="M71" s="4" t="s">
        <v>678</v>
      </c>
      <c r="N71" s="4" t="s">
        <v>713</v>
      </c>
      <c r="Q71" s="4" t="s">
        <v>901</v>
      </c>
      <c r="R71" s="2" t="str">
        <f t="shared" si="6"/>
        <v>"LvlDesc" = 'VA_SITE_WATR' AND "Level" = 41 AND "Color" = 1 AND "Linetype" = 'Medium-Dashed Dot Dot' AND "LyrLineWt" = 1 AND RefName = 'WCA'</v>
      </c>
      <c r="S71" s="8" t="s">
        <v>722</v>
      </c>
      <c r="T71" s="8" t="str">
        <f t="shared" si="7"/>
        <v>"LvlDesc" = 'VA_SITE_WATR' AND "Level" = 41 AND "Color" = 1 AND "Linetype" = 'Medium-Dashed Dot Dot' AND "LyrLineWt" = 1 AND RefName = 'WCA'  "LvlDesc" = 'VA_SITE_WATR' AND "Level" = 41 AND "Color" = 1 AND "Linetype" = 'Medium-Dashed Dot Dot' AND "LyrLineWt" = 1 AND RefName = 'WCA'</v>
      </c>
      <c r="U71" s="4" t="s">
        <v>901</v>
      </c>
      <c r="V71" s="8"/>
      <c r="W71" s="2" t="s">
        <v>697</v>
      </c>
      <c r="Y71" s="32" t="str">
        <f t="shared" si="8"/>
        <v>"LvlDesc" = 'Water Course' AND "Level" = 41 AND "Color" = 1 AND "Linetype" = 'Medium-Dashed Dot Dot' AND "LyrLineWt" = 1  AND RefName = 'WCA'</v>
      </c>
      <c r="Z71" s="8" t="s">
        <v>722</v>
      </c>
      <c r="AA71" s="8" t="str">
        <f t="shared" si="9"/>
        <v>""" "LvlDesc" = 'Water Course' AND "Level" = 41 AND "Color" = 1 AND "Linetype" = 'Medium-Dashed Dot Dot' AND "LyrLineWt" = 1  AND RefName = 'WCA' """</v>
      </c>
    </row>
    <row r="72" spans="1:27" ht="12.75" customHeight="1" x14ac:dyDescent="0.2">
      <c r="A72" s="2"/>
      <c r="B72" s="14" t="s">
        <v>239</v>
      </c>
      <c r="C72" s="13" t="s">
        <v>356</v>
      </c>
      <c r="D72" s="4" t="s">
        <v>113</v>
      </c>
      <c r="E72" s="4" t="s">
        <v>414</v>
      </c>
      <c r="F72" s="9">
        <v>41</v>
      </c>
      <c r="G72" s="9">
        <v>7</v>
      </c>
      <c r="H72" s="43" t="str">
        <f t="shared" si="5"/>
        <v>Dotted</v>
      </c>
      <c r="I72" s="9">
        <v>1</v>
      </c>
      <c r="J72" s="6">
        <v>1</v>
      </c>
      <c r="K72" s="4" t="s">
        <v>424</v>
      </c>
      <c r="L72" s="4" t="s">
        <v>173</v>
      </c>
      <c r="M72" s="4" t="s">
        <v>678</v>
      </c>
      <c r="N72" s="4" t="s">
        <v>714</v>
      </c>
      <c r="Q72" s="4" t="s">
        <v>937</v>
      </c>
      <c r="R72" s="2" t="str">
        <f t="shared" si="6"/>
        <v>"LvlDesc" = 'VA_SITE_WATR' AND "Level" = 41 AND "Color" = 7 AND "Linetype" = 'Dotted' AND "LyrLineWt" = 1</v>
      </c>
      <c r="S72" s="8" t="s">
        <v>722</v>
      </c>
      <c r="T72" s="8" t="str">
        <f t="shared" si="7"/>
        <v>"LvlDesc" = 'VA_SITE_WATR' AND "Level" = 41 AND "Color" = 7 AND "Linetype" = 'Dotted' AND "LyrLineWt" = 1  "LvlDesc" = 'VA_SITE_WATR' AND "Level" = 41 AND "Color" = 7 AND "Linetype" = 'Dotted' AND "LyrLineWt" = 1</v>
      </c>
      <c r="U72" s="4" t="s">
        <v>936</v>
      </c>
      <c r="V72" s="8"/>
      <c r="W72" s="2" t="s">
        <v>697</v>
      </c>
      <c r="Y72" s="32" t="str">
        <f t="shared" si="8"/>
        <v>"LvlDesc" = 'Waterline' AND "Level" = 41 AND "Color" = 7 AND "Linetype" = 'Dotted' AND "LyrLineWt" = 1  AND RefName = ''</v>
      </c>
      <c r="Z72" s="8" t="s">
        <v>722</v>
      </c>
      <c r="AA72" s="8" t="str">
        <f t="shared" si="9"/>
        <v>""" "LvlDesc" = 'Waterline' AND "Level" = 41 AND "Color" = 7 AND "Linetype" = 'Dotted' AND "LyrLineWt" = 1  AND RefName = '' """</v>
      </c>
    </row>
    <row r="73" spans="1:27" s="17" customFormat="1" ht="12.75" customHeight="1" x14ac:dyDescent="0.2">
      <c r="A73" s="23" t="s">
        <v>314</v>
      </c>
      <c r="B73" s="46" t="s">
        <v>326</v>
      </c>
      <c r="C73" s="46" t="s">
        <v>356</v>
      </c>
      <c r="D73" s="23" t="s">
        <v>328</v>
      </c>
      <c r="E73" s="21" t="s">
        <v>295</v>
      </c>
      <c r="F73" s="47">
        <v>16</v>
      </c>
      <c r="G73" s="47">
        <v>5</v>
      </c>
      <c r="H73" s="43" t="str">
        <f t="shared" si="5"/>
        <v>Solid</v>
      </c>
      <c r="I73" s="47">
        <v>0</v>
      </c>
      <c r="J73" s="47">
        <v>0</v>
      </c>
      <c r="K73" s="23" t="s">
        <v>315</v>
      </c>
      <c r="L73" s="23" t="s">
        <v>317</v>
      </c>
      <c r="M73" s="4" t="s">
        <v>703</v>
      </c>
      <c r="N73" s="4" t="s">
        <v>704</v>
      </c>
      <c r="O73" s="21"/>
      <c r="P73" s="21"/>
      <c r="Q73" s="21" t="s">
        <v>818</v>
      </c>
      <c r="R73" s="2" t="str">
        <f t="shared" si="6"/>
        <v>"LvlDesc" = 'VA_SITE_MISC' AND "Level" = 16 AND "Color" = 5 AND "Linetype" = 'Solid' AND "LyrLineWt" = 0 AND RefName = 'MONUMENT'</v>
      </c>
      <c r="S73" s="8" t="s">
        <v>722</v>
      </c>
      <c r="T73" s="8" t="str">
        <f t="shared" si="7"/>
        <v>"LvlDesc" = 'VA_SITE_MISC' AND "Level" = 16 AND "Color" = 5 AND "Linetype" = 'Solid' AND "LyrLineWt" = 0 AND RefName = 'MONUMENT'  "LvlDesc" = 'VA_SITE_MISC' AND "Level" = 16 AND "Color" = 5 AND "Linetype" = 'Solid' AND "LyrLineWt" = 0 AND RefName = 'MONUMENT'</v>
      </c>
      <c r="U73" s="21" t="s">
        <v>818</v>
      </c>
      <c r="V73" s="8"/>
      <c r="W73" s="2" t="s">
        <v>697</v>
      </c>
      <c r="X73" s="21"/>
      <c r="Y73" s="32" t="str">
        <f t="shared" si="8"/>
        <v>"LvlDesc" = 'Monuments' AND "Level" = 16 AND "Color" = 5 AND "Linetype" = 'Solid' AND "LyrLineWt" = 0  AND RefName = 'MONUMENT'</v>
      </c>
      <c r="Z73" s="8" t="s">
        <v>722</v>
      </c>
      <c r="AA73" s="8" t="str">
        <f t="shared" si="9"/>
        <v>""" "LvlDesc" = 'Monuments' AND "Level" = 16 AND "Color" = 5 AND "Linetype" = 'Solid' AND "LyrLineWt" = 0  AND RefName = 'MONUMENT' """</v>
      </c>
    </row>
    <row r="74" spans="1:27" ht="12.75" customHeight="1" x14ac:dyDescent="0.2">
      <c r="A74" s="27" t="s">
        <v>519</v>
      </c>
      <c r="B74" s="28" t="s">
        <v>238</v>
      </c>
      <c r="C74" s="28" t="s">
        <v>356</v>
      </c>
      <c r="D74" s="27" t="s">
        <v>520</v>
      </c>
      <c r="E74" s="29" t="s">
        <v>407</v>
      </c>
      <c r="F74" s="30">
        <v>29</v>
      </c>
      <c r="G74" s="30"/>
      <c r="H74" s="43" t="str">
        <f t="shared" si="5"/>
        <v>No Value</v>
      </c>
      <c r="I74" s="30"/>
      <c r="J74" s="30"/>
      <c r="K74" s="27" t="s">
        <v>38</v>
      </c>
      <c r="L74" s="27" t="s">
        <v>97</v>
      </c>
      <c r="M74" s="39" t="s">
        <v>688</v>
      </c>
      <c r="N74" s="39" t="s">
        <v>689</v>
      </c>
      <c r="O74" s="75"/>
      <c r="P74" s="75"/>
      <c r="Q74" s="75" t="s">
        <v>1016</v>
      </c>
      <c r="R74" s="2" t="str">
        <f t="shared" si="6"/>
        <v>"LvlDesc" = 'VA_UTIL_LITP' AND "Level" = 29 AND "Color" =  AND "Linetype" = 'No Value' AND "LyrLineWt" =  AND RefName = 'ALT'</v>
      </c>
      <c r="S74" s="8" t="s">
        <v>722</v>
      </c>
      <c r="T74" s="8" t="str">
        <f t="shared" si="7"/>
        <v>"LvlDesc" = 'VA_UTIL_LITP' AND "Level" = 29 AND "Color" =  AND "Linetype" = 'No Value' AND "LyrLineWt" =  AND RefName = 'ALT'  "LvlDesc" = 'VA_UTIL_LITP' AND "Level" = 29 AND "Color" =  AND "Linetype" = 'No Value' AND "LyrLineWt" =  AND RefName = 'ALT'</v>
      </c>
      <c r="U74" s="4" t="s">
        <v>738</v>
      </c>
      <c r="V74" s="8"/>
      <c r="W74" s="39"/>
      <c r="X74" s="77"/>
      <c r="Y74" s="32" t="str">
        <f t="shared" si="8"/>
        <v>"LvlDesc" = 'Airfield-Light' AND "Level" = 29 AND "Color" =  AND "Linetype" = 'No Value' AND "LyrLineWt" =   AND RefName = 'ALT'</v>
      </c>
      <c r="Z74" s="8" t="s">
        <v>722</v>
      </c>
      <c r="AA74" s="8" t="str">
        <f t="shared" si="9"/>
        <v>""" "LvlDesc" = 'Airfield-Light' AND "Level" = 29 AND "Color" =  AND "Linetype" = 'No Value' AND "LyrLineWt" =   AND RefName = 'ALT' """</v>
      </c>
    </row>
    <row r="75" spans="1:27" ht="12.75" customHeight="1" x14ac:dyDescent="0.2">
      <c r="A75" s="5" t="s">
        <v>45</v>
      </c>
      <c r="B75" s="14" t="s">
        <v>238</v>
      </c>
      <c r="C75" s="13" t="s">
        <v>356</v>
      </c>
      <c r="D75" s="5" t="s">
        <v>128</v>
      </c>
      <c r="E75" s="4" t="s">
        <v>407</v>
      </c>
      <c r="F75" s="7">
        <v>29</v>
      </c>
      <c r="G75" s="7"/>
      <c r="H75" s="43" t="str">
        <f t="shared" si="5"/>
        <v>No Value</v>
      </c>
      <c r="I75" s="7"/>
      <c r="J75" s="7"/>
      <c r="K75" s="5" t="s">
        <v>584</v>
      </c>
      <c r="L75" s="5" t="s">
        <v>60</v>
      </c>
      <c r="M75" s="37" t="s">
        <v>688</v>
      </c>
      <c r="N75" s="37" t="s">
        <v>689</v>
      </c>
      <c r="O75" s="5"/>
      <c r="P75" s="5"/>
      <c r="Q75" s="2" t="s">
        <v>1017</v>
      </c>
      <c r="R75" s="2" t="str">
        <f t="shared" si="6"/>
        <v>"LvlDesc" = 'VA_UTIL_LITP' AND "Level" = 29 AND "Color" =  AND "Linetype" = 'No Value' AND "LyrLineWt" =  AND RefName = 'LIGHT'</v>
      </c>
      <c r="S75" s="8" t="s">
        <v>722</v>
      </c>
      <c r="T75" s="8" t="str">
        <f t="shared" si="7"/>
        <v>"LvlDesc" = 'VA_UTIL_LITP' AND "Level" = 29 AND "Color" =  AND "Linetype" = 'No Value' AND "LyrLineWt" =  AND RefName = 'LIGHT'  "LvlDesc" = 'VA_UTIL_LITP' AND "Level" = 29 AND "Color" =  AND "Linetype" = 'No Value' AND "LyrLineWt" =  AND RefName = 'LIGHT'</v>
      </c>
      <c r="U75" s="4" t="s">
        <v>810</v>
      </c>
      <c r="V75" s="8"/>
      <c r="W75" s="2" t="s">
        <v>697</v>
      </c>
      <c r="Y75" s="32" t="str">
        <f t="shared" si="8"/>
        <v>"LvlDesc" = 'Light Pole' AND "Level" = 29 AND "Color" =  AND "Linetype" = 'No Value' AND "LyrLineWt" =   AND RefName = 'LIGHT'</v>
      </c>
      <c r="Z75" s="8" t="s">
        <v>722</v>
      </c>
      <c r="AA75" s="8" t="str">
        <f t="shared" si="9"/>
        <v>""" "LvlDesc" = 'Light Pole' AND "Level" = 29 AND "Color" =  AND "Linetype" = 'No Value' AND "LyrLineWt" =   AND RefName = 'LIGHT' """</v>
      </c>
    </row>
    <row r="76" spans="1:27" ht="12.75" customHeight="1" x14ac:dyDescent="0.2">
      <c r="B76" s="14" t="s">
        <v>238</v>
      </c>
      <c r="C76" s="13" t="s">
        <v>356</v>
      </c>
      <c r="D76" s="4" t="s">
        <v>134</v>
      </c>
      <c r="E76" s="4" t="s">
        <v>407</v>
      </c>
      <c r="F76" s="10">
        <v>29</v>
      </c>
      <c r="G76" s="10"/>
      <c r="H76" s="43" t="str">
        <f t="shared" si="5"/>
        <v>No Value</v>
      </c>
      <c r="I76" s="10"/>
      <c r="J76" s="10"/>
      <c r="K76" s="2" t="s">
        <v>38</v>
      </c>
      <c r="L76" s="4" t="s">
        <v>97</v>
      </c>
      <c r="M76" s="39" t="s">
        <v>688</v>
      </c>
      <c r="N76" s="39" t="s">
        <v>689</v>
      </c>
      <c r="O76" s="37"/>
      <c r="P76" s="37"/>
      <c r="Q76" s="37" t="s">
        <v>1018</v>
      </c>
      <c r="R76" s="2" t="str">
        <f t="shared" si="6"/>
        <v xml:space="preserve">"LvlDesc" = 'VA_UTIL_LITP' AND "Level" = 29 AND "Color" =  AND "Linetype" = 'No Value' AND "LyrLineWt" = </v>
      </c>
      <c r="S76" s="8" t="s">
        <v>722</v>
      </c>
      <c r="T76" s="8" t="str">
        <f t="shared" si="7"/>
        <v xml:space="preserve">"LvlDesc" = 'VA_UTIL_LITP' AND "Level" = 29 AND "Color" =  AND "Linetype" = 'No Value' AND "LyrLineWt" =   "LvlDesc" = 'VA_UTIL_LITP' AND "Level" = 29 AND "Color" =  AND "Linetype" = 'No Value' AND "LyrLineWt" = </v>
      </c>
      <c r="U76" s="4" t="s">
        <v>934</v>
      </c>
      <c r="V76" s="8"/>
      <c r="W76" s="37"/>
      <c r="Y76" s="32" t="str">
        <f t="shared" si="8"/>
        <v>"LvlDesc" = 'Light Point' AND "Level" = 29 AND "Color" =  AND "Linetype" = 'No Value' AND "LyrLineWt" =   AND RefName = ''</v>
      </c>
      <c r="Z76" s="8" t="s">
        <v>722</v>
      </c>
      <c r="AA76" s="8" t="str">
        <f t="shared" si="9"/>
        <v>""" "LvlDesc" = 'Light Point' AND "Level" = 29 AND "Color" =  AND "Linetype" = 'No Value' AND "LyrLineWt" =   AND RefName = '' """</v>
      </c>
    </row>
    <row r="77" spans="1:27" ht="12.75" customHeight="1" x14ac:dyDescent="0.2">
      <c r="B77" s="14" t="s">
        <v>238</v>
      </c>
      <c r="C77" s="13" t="s">
        <v>356</v>
      </c>
      <c r="D77" s="4" t="s">
        <v>134</v>
      </c>
      <c r="E77" s="4" t="s">
        <v>407</v>
      </c>
      <c r="F77" s="10">
        <v>29</v>
      </c>
      <c r="G77" s="10"/>
      <c r="H77" s="43" t="str">
        <f t="shared" si="5"/>
        <v>No Value</v>
      </c>
      <c r="I77" s="10"/>
      <c r="J77" s="10"/>
      <c r="K77" s="2" t="s">
        <v>38</v>
      </c>
      <c r="L77" s="4" t="s">
        <v>97</v>
      </c>
      <c r="M77" s="39" t="s">
        <v>688</v>
      </c>
      <c r="N77" s="39" t="s">
        <v>689</v>
      </c>
      <c r="O77" s="37"/>
      <c r="P77" s="37"/>
      <c r="Q77" s="37" t="s">
        <v>1019</v>
      </c>
      <c r="R77" s="2" t="str">
        <f t="shared" si="6"/>
        <v xml:space="preserve">"LvlDesc" = 'VA_UTIL_LITP' AND "Level" = 29 AND "Color" =  AND "Linetype" = 'No Value' AND "LyrLineWt" = </v>
      </c>
      <c r="S77" s="8" t="s">
        <v>722</v>
      </c>
      <c r="T77" s="8" t="str">
        <f t="shared" si="7"/>
        <v xml:space="preserve">"LvlDesc" = 'VA_UTIL_LITP' AND "Level" = 29 AND "Color" =  AND "Linetype" = 'No Value' AND "LyrLineWt" =   "LvlDesc" = 'VA_UTIL_LITP' AND "Level" = 29 AND "Color" =  AND "Linetype" = 'No Value' AND "LyrLineWt" = </v>
      </c>
      <c r="U77" s="4" t="s">
        <v>935</v>
      </c>
      <c r="V77" s="8"/>
      <c r="W77" s="37"/>
      <c r="Y77" s="32" t="str">
        <f t="shared" si="8"/>
        <v>"LvlDesc" = 'Light Point' AND "Level" = 29 AND "Color" =  AND "Linetype" = 'No Value' AND "LyrLineWt" =   AND RefName = ''</v>
      </c>
      <c r="Z77" s="8" t="s">
        <v>722</v>
      </c>
      <c r="AA77" s="8" t="str">
        <f t="shared" si="9"/>
        <v>""" "LvlDesc" = 'Light Point' AND "Level" = 29 AND "Color" =  AND "Linetype" = 'No Value' AND "LyrLineWt" =   AND RefName = '' """</v>
      </c>
    </row>
    <row r="78" spans="1:27" ht="12.75" customHeight="1" x14ac:dyDescent="0.2">
      <c r="B78" s="14" t="s">
        <v>238</v>
      </c>
      <c r="C78" s="13" t="s">
        <v>356</v>
      </c>
      <c r="D78" s="4" t="s">
        <v>134</v>
      </c>
      <c r="E78" s="4" t="s">
        <v>407</v>
      </c>
      <c r="F78" s="10">
        <v>29</v>
      </c>
      <c r="G78" s="10"/>
      <c r="H78" s="43" t="str">
        <f t="shared" si="5"/>
        <v>No Value</v>
      </c>
      <c r="I78" s="10"/>
      <c r="J78" s="10"/>
      <c r="K78" s="2" t="s">
        <v>38</v>
      </c>
      <c r="L78" s="4" t="s">
        <v>97</v>
      </c>
      <c r="M78" s="39" t="s">
        <v>688</v>
      </c>
      <c r="N78" s="39" t="s">
        <v>689</v>
      </c>
      <c r="O78" s="37"/>
      <c r="P78" s="37"/>
      <c r="Q78" s="37" t="s">
        <v>1019</v>
      </c>
      <c r="R78" s="2" t="str">
        <f t="shared" si="6"/>
        <v xml:space="preserve">"LvlDesc" = 'VA_UTIL_LITP' AND "Level" = 29 AND "Color" =  AND "Linetype" = 'No Value' AND "LyrLineWt" = </v>
      </c>
      <c r="S78" s="8" t="s">
        <v>722</v>
      </c>
      <c r="T78" s="8" t="str">
        <f t="shared" si="7"/>
        <v xml:space="preserve">"LvlDesc" = 'VA_UTIL_LITP' AND "Level" = 29 AND "Color" =  AND "Linetype" = 'No Value' AND "LyrLineWt" =   "LvlDesc" = 'VA_UTIL_LITP' AND "Level" = 29 AND "Color" =  AND "Linetype" = 'No Value' AND "LyrLineWt" = </v>
      </c>
      <c r="U78" s="4" t="s">
        <v>935</v>
      </c>
      <c r="V78" s="8"/>
      <c r="W78" s="37"/>
      <c r="Y78" s="32" t="str">
        <f t="shared" si="8"/>
        <v>"LvlDesc" = 'Light Point' AND "Level" = 29 AND "Color" =  AND "Linetype" = 'No Value' AND "LyrLineWt" =   AND RefName = ''</v>
      </c>
      <c r="Z78" s="8" t="s">
        <v>722</v>
      </c>
      <c r="AA78" s="8" t="str">
        <f t="shared" si="9"/>
        <v>""" "LvlDesc" = 'Light Point' AND "Level" = 29 AND "Color" =  AND "Linetype" = 'No Value' AND "LyrLineWt" =   AND RefName = '' """</v>
      </c>
    </row>
    <row r="79" spans="1:27" ht="12.75" customHeight="1" x14ac:dyDescent="0.2">
      <c r="B79" s="14" t="s">
        <v>238</v>
      </c>
      <c r="C79" s="13" t="s">
        <v>356</v>
      </c>
      <c r="D79" s="4" t="s">
        <v>134</v>
      </c>
      <c r="E79" s="4" t="s">
        <v>407</v>
      </c>
      <c r="F79" s="10">
        <v>29</v>
      </c>
      <c r="G79" s="10"/>
      <c r="H79" s="43" t="str">
        <f t="shared" si="5"/>
        <v>No Value</v>
      </c>
      <c r="I79" s="10"/>
      <c r="J79" s="10"/>
      <c r="K79" s="2" t="s">
        <v>38</v>
      </c>
      <c r="L79" s="4" t="s">
        <v>97</v>
      </c>
      <c r="M79" s="39" t="s">
        <v>688</v>
      </c>
      <c r="N79" s="39" t="s">
        <v>689</v>
      </c>
      <c r="O79" s="37"/>
      <c r="P79" s="37"/>
      <c r="Q79" s="37" t="s">
        <v>1019</v>
      </c>
      <c r="R79" s="2" t="str">
        <f t="shared" si="6"/>
        <v xml:space="preserve">"LvlDesc" = 'VA_UTIL_LITP' AND "Level" = 29 AND "Color" =  AND "Linetype" = 'No Value' AND "LyrLineWt" = </v>
      </c>
      <c r="S79" s="8" t="s">
        <v>722</v>
      </c>
      <c r="T79" s="8" t="str">
        <f t="shared" si="7"/>
        <v xml:space="preserve">"LvlDesc" = 'VA_UTIL_LITP' AND "Level" = 29 AND "Color" =  AND "Linetype" = 'No Value' AND "LyrLineWt" =   "LvlDesc" = 'VA_UTIL_LITP' AND "Level" = 29 AND "Color" =  AND "Linetype" = 'No Value' AND "LyrLineWt" = </v>
      </c>
      <c r="U79" s="4" t="s">
        <v>935</v>
      </c>
      <c r="V79" s="8"/>
      <c r="W79" s="37"/>
      <c r="Y79" s="32" t="str">
        <f t="shared" si="8"/>
        <v>"LvlDesc" = 'Light Point' AND "Level" = 29 AND "Color" =  AND "Linetype" = 'No Value' AND "LyrLineWt" =   AND RefName = ''</v>
      </c>
      <c r="Z79" s="8" t="s">
        <v>722</v>
      </c>
      <c r="AA79" s="8" t="str">
        <f t="shared" si="9"/>
        <v>""" "LvlDesc" = 'Light Point' AND "Level" = 29 AND "Color" =  AND "Linetype" = 'No Value' AND "LyrLineWt" =   AND RefName = '' """</v>
      </c>
    </row>
    <row r="80" spans="1:27" ht="12.75" customHeight="1" x14ac:dyDescent="0.2">
      <c r="A80" s="5" t="s">
        <v>304</v>
      </c>
      <c r="B80" s="13" t="s">
        <v>326</v>
      </c>
      <c r="C80" s="13" t="s">
        <v>356</v>
      </c>
      <c r="D80" s="5" t="s">
        <v>305</v>
      </c>
      <c r="E80" s="4" t="s">
        <v>303</v>
      </c>
      <c r="F80" s="6">
        <v>17</v>
      </c>
      <c r="G80" s="6">
        <v>0</v>
      </c>
      <c r="H80" s="43" t="str">
        <f t="shared" si="5"/>
        <v>Solid</v>
      </c>
      <c r="I80" s="6">
        <v>0</v>
      </c>
      <c r="J80" s="6">
        <v>0</v>
      </c>
      <c r="K80" s="4" t="s">
        <v>42</v>
      </c>
      <c r="L80" s="4" t="s">
        <v>369</v>
      </c>
      <c r="M80" s="4" t="s">
        <v>688</v>
      </c>
      <c r="N80" s="4" t="s">
        <v>718</v>
      </c>
      <c r="Q80" s="4" t="s">
        <v>892</v>
      </c>
      <c r="R80" s="2" t="str">
        <f t="shared" si="6"/>
        <v>"LvlDesc" = 'VA_SITE_TRAN' AND "Level" = 17 AND "Color" = 0 AND "Linetype" = 'Solid' AND "LyrLineWt" = 0 AND RefName = 'TT'</v>
      </c>
      <c r="S80" s="8" t="s">
        <v>722</v>
      </c>
      <c r="T80" s="8" t="str">
        <f t="shared" si="7"/>
        <v>"LvlDesc" = 'VA_SITE_TRAN' AND "Level" = 17 AND "Color" = 0 AND "Linetype" = 'Solid' AND "LyrLineWt" = 0 AND RefName = 'TT'  "LvlDesc" = 'VA_SITE_TRAN' AND "Level" = 17 AND "Color" = 0 AND "Linetype" = 'Solid' AND "LyrLineWt" = 0 AND RefName = 'TT'</v>
      </c>
      <c r="U80" s="4" t="s">
        <v>892</v>
      </c>
      <c r="V80" s="8"/>
      <c r="W80" s="2" t="s">
        <v>697</v>
      </c>
      <c r="Y80" s="32" t="str">
        <f t="shared" si="8"/>
        <v>"LvlDesc" = 'Transmission Tower' AND "Level" = 17 AND "Color" = 0 AND "Linetype" = 'Solid' AND "LyrLineWt" = 0  AND RefName = 'TT'</v>
      </c>
      <c r="Z80" s="8" t="s">
        <v>722</v>
      </c>
      <c r="AA80" s="8" t="str">
        <f t="shared" si="9"/>
        <v>""" "LvlDesc" = 'Transmission Tower' AND "Level" = 17 AND "Color" = 0 AND "Linetype" = 'Solid' AND "LyrLineWt" = 0  AND RefName = 'TT' """</v>
      </c>
    </row>
    <row r="81" spans="1:27" ht="15" customHeight="1" x14ac:dyDescent="0.2">
      <c r="A81" s="5" t="s">
        <v>82</v>
      </c>
      <c r="B81" s="14" t="s">
        <v>238</v>
      </c>
      <c r="C81" s="13" t="s">
        <v>356</v>
      </c>
      <c r="D81" s="5" t="s">
        <v>131</v>
      </c>
      <c r="E81" s="4" t="s">
        <v>410</v>
      </c>
      <c r="F81" s="7">
        <v>33</v>
      </c>
      <c r="G81" s="7"/>
      <c r="H81" s="43" t="str">
        <f t="shared" si="5"/>
        <v>No Value</v>
      </c>
      <c r="I81" s="7"/>
      <c r="J81" s="7"/>
      <c r="K81" s="4" t="s">
        <v>42</v>
      </c>
      <c r="L81" s="4" t="s">
        <v>90</v>
      </c>
      <c r="M81" s="4" t="s">
        <v>688</v>
      </c>
      <c r="N81" s="4" t="s">
        <v>718</v>
      </c>
      <c r="Q81" s="8" t="s">
        <v>1020</v>
      </c>
      <c r="R81" s="2" t="str">
        <f t="shared" si="6"/>
        <v>"LvlDesc" = 'VA_SITE_GUYW' AND "Level" = 33 AND "Color" =  AND "Linetype" = 'No Value' AND "LyrLineWt" =  AND RefName = 'GUY'</v>
      </c>
      <c r="S81" s="8" t="s">
        <v>722</v>
      </c>
      <c r="T81" s="8" t="str">
        <f t="shared" si="7"/>
        <v>"LvlDesc" = 'VA_SITE_GUYW' AND "Level" = 33 AND "Color" =  AND "Linetype" = 'No Value' AND "LyrLineWt" =  AND RefName = 'GUY'  "LvlDesc" = 'VA_SITE_GUYW' AND "Level" = 33 AND "Color" =  AND "Linetype" = 'No Value' AND "LyrLineWt" =  AND RefName = 'GUY'</v>
      </c>
      <c r="U81" s="4" t="s">
        <v>797</v>
      </c>
      <c r="V81" s="8"/>
      <c r="W81" s="2" t="s">
        <v>697</v>
      </c>
      <c r="Y81" s="32" t="str">
        <f t="shared" si="8"/>
        <v>"LvlDesc" = 'Pole Guy' AND "Level" = 33 AND "Color" =  AND "Linetype" = 'No Value' AND "LyrLineWt" =   AND RefName = 'GUY'</v>
      </c>
      <c r="Z81" s="8" t="s">
        <v>722</v>
      </c>
      <c r="AA81" s="8" t="str">
        <f t="shared" si="9"/>
        <v>""" "LvlDesc" = 'Pole Guy' AND "Level" = 33 AND "Color" =  AND "Linetype" = 'No Value' AND "LyrLineWt" =   AND RefName = 'GUY' """</v>
      </c>
    </row>
    <row r="82" spans="1:27" ht="12.75" customHeight="1" x14ac:dyDescent="0.2">
      <c r="A82" s="5" t="s">
        <v>47</v>
      </c>
      <c r="B82" s="14" t="s">
        <v>238</v>
      </c>
      <c r="C82" s="13" t="s">
        <v>356</v>
      </c>
      <c r="D82" s="5" t="s">
        <v>129</v>
      </c>
      <c r="E82" s="4" t="s">
        <v>405</v>
      </c>
      <c r="F82" s="6">
        <v>27</v>
      </c>
      <c r="G82" s="6"/>
      <c r="H82" s="43" t="str">
        <f t="shared" si="5"/>
        <v>No Value</v>
      </c>
      <c r="I82" s="6"/>
      <c r="J82" s="6"/>
      <c r="K82" s="5" t="s">
        <v>42</v>
      </c>
      <c r="L82" s="5" t="s">
        <v>61</v>
      </c>
      <c r="M82" s="5" t="s">
        <v>688</v>
      </c>
      <c r="N82" s="4" t="s">
        <v>718</v>
      </c>
      <c r="O82" s="5"/>
      <c r="P82" s="5"/>
      <c r="Q82" s="2" t="s">
        <v>1021</v>
      </c>
      <c r="R82" s="2" t="str">
        <f t="shared" si="6"/>
        <v>"LvlDesc" = 'VA_UTIL_ELEP' AND "Level" = 27 AND "Color" =  AND "Linetype" = 'No Value' AND "LyrLineWt" =  AND RefName = 'POLE'</v>
      </c>
      <c r="S82" s="8" t="s">
        <v>722</v>
      </c>
      <c r="T82" s="8" t="str">
        <f t="shared" si="7"/>
        <v>"LvlDesc" = 'VA_UTIL_ELEP' AND "Level" = 27 AND "Color" =  AND "Linetype" = 'No Value' AND "LyrLineWt" =  AND RefName = 'POLE'  "LvlDesc" = 'VA_UTIL_ELEP' AND "Level" = 27 AND "Color" =  AND "Linetype" = 'No Value' AND "LyrLineWt" =  AND RefName = 'POLE'</v>
      </c>
      <c r="U82" s="4" t="s">
        <v>834</v>
      </c>
      <c r="V82" s="8"/>
      <c r="W82" s="2" t="s">
        <v>697</v>
      </c>
      <c r="Y82" s="32" t="str">
        <f t="shared" si="8"/>
        <v>"LvlDesc" = 'Pole' AND "Level" = 27 AND "Color" =  AND "Linetype" = 'No Value' AND "LyrLineWt" =   AND RefName = 'POLE'</v>
      </c>
      <c r="Z82" s="8" t="s">
        <v>722</v>
      </c>
      <c r="AA82" s="8" t="str">
        <f t="shared" si="9"/>
        <v>""" "LvlDesc" = 'Pole' AND "Level" = 27 AND "Color" =  AND "Linetype" = 'No Value' AND "LyrLineWt" =   AND RefName = 'POLE' """</v>
      </c>
    </row>
    <row r="83" spans="1:27" ht="12.75" customHeight="1" x14ac:dyDescent="0.2">
      <c r="A83" s="5" t="s">
        <v>48</v>
      </c>
      <c r="B83" s="14" t="s">
        <v>238</v>
      </c>
      <c r="C83" s="13" t="s">
        <v>356</v>
      </c>
      <c r="D83" s="5" t="s">
        <v>130</v>
      </c>
      <c r="E83" s="4" t="s">
        <v>405</v>
      </c>
      <c r="F83" s="6">
        <v>27</v>
      </c>
      <c r="G83" s="6"/>
      <c r="H83" s="43" t="str">
        <f t="shared" si="5"/>
        <v>No Value</v>
      </c>
      <c r="I83" s="6"/>
      <c r="J83" s="6"/>
      <c r="K83" s="5" t="s">
        <v>42</v>
      </c>
      <c r="L83" s="5" t="s">
        <v>61</v>
      </c>
      <c r="M83" s="5" t="s">
        <v>688</v>
      </c>
      <c r="N83" s="4" t="s">
        <v>718</v>
      </c>
      <c r="O83" s="5"/>
      <c r="P83" s="5"/>
      <c r="Q83" s="2" t="s">
        <v>1022</v>
      </c>
      <c r="R83" s="2" t="str">
        <f t="shared" si="6"/>
        <v>"LvlDesc" = 'VA_UTIL_ELEP' AND "Level" = 27 AND "Color" =  AND "Linetype" = 'No Value' AND "LyrLineWt" =  AND RefName = 'PPOLEX'</v>
      </c>
      <c r="S83" s="8" t="s">
        <v>722</v>
      </c>
      <c r="T83" s="8" t="str">
        <f t="shared" si="7"/>
        <v>"LvlDesc" = 'VA_UTIL_ELEP' AND "Level" = 27 AND "Color" =  AND "Linetype" = 'No Value' AND "LyrLineWt" =  AND RefName = 'PPOLEX'  "LvlDesc" = 'VA_UTIL_ELEP' AND "Level" = 27 AND "Color" =  AND "Linetype" = 'No Value' AND "LyrLineWt" =  AND RefName = 'PPOLEX'</v>
      </c>
      <c r="U83" s="4" t="s">
        <v>836</v>
      </c>
      <c r="V83" s="8"/>
      <c r="W83" s="2" t="s">
        <v>697</v>
      </c>
      <c r="Y83" s="32" t="str">
        <f t="shared" si="8"/>
        <v>"LvlDesc" = 'Power Pole' AND "Level" = 27 AND "Color" =  AND "Linetype" = 'No Value' AND "LyrLineWt" =   AND RefName = 'PPOLEX'</v>
      </c>
      <c r="Z83" s="8" t="s">
        <v>722</v>
      </c>
      <c r="AA83" s="8" t="str">
        <f t="shared" si="9"/>
        <v>""" "LvlDesc" = 'Power Pole' AND "Level" = 27 AND "Color" =  AND "Linetype" = 'No Value' AND "LyrLineWt" =   AND RefName = 'PPOLEX' """</v>
      </c>
    </row>
    <row r="84" spans="1:27" ht="12.75" customHeight="1" x14ac:dyDescent="0.2">
      <c r="A84" s="5" t="s">
        <v>504</v>
      </c>
      <c r="B84" s="14" t="s">
        <v>238</v>
      </c>
      <c r="C84" s="13" t="s">
        <v>356</v>
      </c>
      <c r="D84" s="5" t="s">
        <v>505</v>
      </c>
      <c r="E84" s="4" t="s">
        <v>405</v>
      </c>
      <c r="F84" s="6">
        <v>27</v>
      </c>
      <c r="G84" s="6"/>
      <c r="H84" s="43" t="str">
        <f t="shared" si="5"/>
        <v>No Value</v>
      </c>
      <c r="I84" s="6"/>
      <c r="J84" s="6"/>
      <c r="K84" s="5" t="s">
        <v>42</v>
      </c>
      <c r="L84" s="5" t="s">
        <v>61</v>
      </c>
      <c r="M84" s="5" t="s">
        <v>688</v>
      </c>
      <c r="N84" s="4" t="s">
        <v>718</v>
      </c>
      <c r="O84" s="5"/>
      <c r="P84" s="5"/>
      <c r="Q84" s="2" t="s">
        <v>1054</v>
      </c>
      <c r="R84" s="2" t="str">
        <f t="shared" si="6"/>
        <v>"LvlDesc" = 'VA_UTIL_ELEP' AND "Level" = 27 AND "Color" =  AND "Linetype" = 'No Value' AND "LyrLineWt" =  AND RefName = 'PWRLT'</v>
      </c>
      <c r="S84" s="8" t="s">
        <v>722</v>
      </c>
      <c r="T84" s="8" t="str">
        <f t="shared" si="7"/>
        <v>"LvlDesc" = 'VA_UTIL_ELEP' AND "Level" = 27 AND "Color" =  AND "Linetype" = 'No Value' AND "LyrLineWt" =  AND RefName = 'PWRLT'  "LvlDesc" = 'VA_UTIL_ELEP' AND "Level" = 27 AND "Color" =  AND "Linetype" = 'No Value' AND "LyrLineWt" =  AND RefName = 'PWRLT'</v>
      </c>
      <c r="U84" s="4" t="s">
        <v>839</v>
      </c>
      <c r="V84" s="8"/>
      <c r="W84" s="2" t="s">
        <v>697</v>
      </c>
      <c r="Y84" s="32" t="str">
        <f t="shared" si="8"/>
        <v>"LvlDesc" = 'Power Pole with Light' AND "Level" = 27 AND "Color" =  AND "Linetype" = 'No Value' AND "LyrLineWt" =   AND RefName = 'PWRLT'</v>
      </c>
      <c r="Z84" s="8" t="s">
        <v>722</v>
      </c>
      <c r="AA84" s="8" t="str">
        <f t="shared" si="9"/>
        <v>""" "LvlDesc" = 'Power Pole with Light' AND "Level" = 27 AND "Color" =  AND "Linetype" = 'No Value' AND "LyrLineWt" =   AND RefName = 'PWRLT' """</v>
      </c>
    </row>
    <row r="85" spans="1:27" ht="12.75" customHeight="1" x14ac:dyDescent="0.2">
      <c r="A85" s="5" t="s">
        <v>651</v>
      </c>
      <c r="B85" s="14" t="s">
        <v>238</v>
      </c>
      <c r="C85" s="13" t="s">
        <v>356</v>
      </c>
      <c r="D85" s="5" t="s">
        <v>305</v>
      </c>
      <c r="E85" s="4" t="s">
        <v>303</v>
      </c>
      <c r="F85" s="6">
        <v>17</v>
      </c>
      <c r="G85" s="6">
        <v>0</v>
      </c>
      <c r="H85" s="43" t="str">
        <f t="shared" si="5"/>
        <v>Solid</v>
      </c>
      <c r="I85" s="6">
        <v>0</v>
      </c>
      <c r="J85" s="6">
        <v>0</v>
      </c>
      <c r="K85" s="4" t="s">
        <v>42</v>
      </c>
      <c r="L85" s="4" t="s">
        <v>61</v>
      </c>
      <c r="M85" s="4" t="s">
        <v>688</v>
      </c>
      <c r="N85" s="4" t="s">
        <v>718</v>
      </c>
      <c r="Q85" s="4" t="s">
        <v>890</v>
      </c>
      <c r="R85" s="2" t="str">
        <f t="shared" si="6"/>
        <v>"LvlDesc" = 'VA_SITE_TRAN' AND "Level" = 17 AND "Color" = 0 AND "Linetype" = 'Solid' AND "LyrLineWt" = 0 AND RefName = 'TRANX'</v>
      </c>
      <c r="S85" s="8" t="s">
        <v>722</v>
      </c>
      <c r="T85" s="8" t="str">
        <f t="shared" si="7"/>
        <v>"LvlDesc" = 'VA_SITE_TRAN' AND "Level" = 17 AND "Color" = 0 AND "Linetype" = 'Solid' AND "LyrLineWt" = 0 AND RefName = 'TRANX'  "LvlDesc" = 'VA_SITE_TRAN' AND "Level" = 17 AND "Color" = 0 AND "Linetype" = 'Solid' AND "LyrLineWt" = 0 AND RefName = 'TRANX'</v>
      </c>
      <c r="U85" s="4" t="s">
        <v>890</v>
      </c>
      <c r="V85" s="8"/>
      <c r="W85" s="2" t="s">
        <v>697</v>
      </c>
      <c r="Y85" s="32" t="str">
        <f t="shared" si="8"/>
        <v>"LvlDesc" = 'Transmission Tower' AND "Level" = 17 AND "Color" = 0 AND "Linetype" = 'Solid' AND "LyrLineWt" = 0  AND RefName = 'TRANX'</v>
      </c>
      <c r="Z85" s="8" t="s">
        <v>722</v>
      </c>
      <c r="AA85" s="8" t="str">
        <f t="shared" si="9"/>
        <v>""" "LvlDesc" = 'Transmission Tower' AND "Level" = 17 AND "Color" = 0 AND "Linetype" = 'Solid' AND "LyrLineWt" = 0  AND RefName = 'TRANX' """</v>
      </c>
    </row>
    <row r="86" spans="1:27" ht="12.75" customHeight="1" x14ac:dyDescent="0.2">
      <c r="A86" s="5" t="s">
        <v>252</v>
      </c>
      <c r="B86" s="13" t="s">
        <v>326</v>
      </c>
      <c r="C86" s="13" t="s">
        <v>356</v>
      </c>
      <c r="D86" s="5" t="s">
        <v>202</v>
      </c>
      <c r="E86" s="4" t="s">
        <v>295</v>
      </c>
      <c r="F86" s="6">
        <v>16</v>
      </c>
      <c r="G86" s="6">
        <v>5</v>
      </c>
      <c r="H86" s="43" t="str">
        <f t="shared" si="5"/>
        <v>Solid</v>
      </c>
      <c r="I86" s="6">
        <v>0</v>
      </c>
      <c r="J86" s="6">
        <v>0</v>
      </c>
      <c r="K86" s="5" t="s">
        <v>584</v>
      </c>
      <c r="L86" s="4" t="s">
        <v>327</v>
      </c>
      <c r="M86" s="8" t="s">
        <v>688</v>
      </c>
      <c r="N86" s="4" t="s">
        <v>699</v>
      </c>
      <c r="P86" s="2"/>
      <c r="Q86" s="2" t="s">
        <v>877</v>
      </c>
      <c r="R86" s="2" t="str">
        <f t="shared" si="6"/>
        <v>"LvlDesc" = 'VA_SITE_MISC' AND "Level" = 16 AND "Color" = 5 AND "Linetype" = 'Solid' AND "LyrLineWt" = 0 AND RefName = 'SUBS'</v>
      </c>
      <c r="S86" s="8" t="s">
        <v>722</v>
      </c>
      <c r="T86" s="8" t="str">
        <f t="shared" si="7"/>
        <v>"LvlDesc" = 'VA_SITE_MISC' AND "Level" = 16 AND "Color" = 5 AND "Linetype" = 'Solid' AND "LyrLineWt" = 0 AND RefName = 'SUBS'  "LvlDesc" = 'VA_SITE_MISC' AND "Level" = 16 AND "Color" = 5 AND "Linetype" = 'Solid' AND "LyrLineWt" = 0 AND RefName = 'SUBS'</v>
      </c>
      <c r="U86" s="4" t="s">
        <v>877</v>
      </c>
      <c r="V86" s="8"/>
      <c r="W86" s="2" t="s">
        <v>697</v>
      </c>
      <c r="Y86" s="32" t="str">
        <f t="shared" si="8"/>
        <v>"LvlDesc" = 'Electrical Substation' AND "Level" = 16 AND "Color" = 5 AND "Linetype" = 'Solid' AND "LyrLineWt" = 0  AND RefName = 'SUBS'</v>
      </c>
      <c r="Z86" s="8" t="s">
        <v>722</v>
      </c>
      <c r="AA86" s="8" t="str">
        <f t="shared" si="9"/>
        <v>""" "LvlDesc" = 'Electrical Substation' AND "Level" = 16 AND "Color" = 5 AND "Linetype" = 'Solid' AND "LyrLineWt" = 0  AND RefName = 'SUBS' """</v>
      </c>
    </row>
    <row r="87" spans="1:27" ht="12.75" customHeight="1" x14ac:dyDescent="0.2">
      <c r="A87" s="5"/>
      <c r="B87" s="13" t="s">
        <v>590</v>
      </c>
      <c r="C87" s="13" t="s">
        <v>372</v>
      </c>
      <c r="D87" s="5" t="s">
        <v>589</v>
      </c>
      <c r="E87" s="5" t="s">
        <v>586</v>
      </c>
      <c r="F87" s="6">
        <v>52</v>
      </c>
      <c r="G87" s="6">
        <v>6</v>
      </c>
      <c r="H87" s="43" t="str">
        <f t="shared" si="5"/>
        <v>Solid</v>
      </c>
      <c r="I87" s="6">
        <v>0</v>
      </c>
      <c r="J87" s="6">
        <v>0</v>
      </c>
      <c r="K87" s="4" t="s">
        <v>419</v>
      </c>
      <c r="L87" s="4" t="s">
        <v>579</v>
      </c>
      <c r="M87" s="4" t="s">
        <v>695</v>
      </c>
      <c r="N87" s="8" t="s">
        <v>696</v>
      </c>
      <c r="Q87" s="4" t="s">
        <v>944</v>
      </c>
      <c r="R87" s="2" t="str">
        <f t="shared" si="6"/>
        <v>"LvlDesc" = 'VA_DTM_BRKL' AND "Level" = 52 AND "Color" = 6 AND "Linetype" = 'Solid' AND "LyrLineWt" = 0</v>
      </c>
      <c r="S87" s="8" t="s">
        <v>722</v>
      </c>
      <c r="T87" s="8" t="str">
        <f t="shared" si="7"/>
        <v>"LvlDesc" = 'VA_DTM_BRKL' AND "Level" = 52 AND "Color" = 6 AND "Linetype" = 'Solid' AND "LyrLineWt" = 0  "LvlDesc" = 'VA_DTM_BRKL' AND "Level" = 52 AND "Color" = 6 AND "Linetype" = 'Solid' AND "LyrLineWt" = 0</v>
      </c>
      <c r="U87" s="4" t="s">
        <v>942</v>
      </c>
      <c r="V87" s="8"/>
      <c r="W87" s="2" t="s">
        <v>697</v>
      </c>
      <c r="Y87" s="32" t="str">
        <f t="shared" si="8"/>
        <v>"LvlDesc" = 'DTM_GROUND_BREAKLINES_TOP_TOE' AND "Level" = 52 AND "Color" = 6 AND "Linetype" = 'Solid' AND "LyrLineWt" = 0  AND RefName = ''</v>
      </c>
      <c r="Z87" s="8" t="s">
        <v>722</v>
      </c>
      <c r="AA87" s="8" t="str">
        <f t="shared" si="9"/>
        <v>""" "LvlDesc" = 'DTM_GROUND_BREAKLINES_TOP_TOE' AND "Level" = 52 AND "Color" = 6 AND "Linetype" = 'Solid' AND "LyrLineWt" = 0  AND RefName = '' """</v>
      </c>
    </row>
    <row r="88" spans="1:27" ht="12.75" customHeight="1" x14ac:dyDescent="0.2">
      <c r="A88" s="5"/>
      <c r="B88" s="13" t="s">
        <v>590</v>
      </c>
      <c r="C88" s="13" t="s">
        <v>372</v>
      </c>
      <c r="D88" s="5" t="s">
        <v>592</v>
      </c>
      <c r="E88" s="5" t="s">
        <v>593</v>
      </c>
      <c r="F88" s="6">
        <v>55</v>
      </c>
      <c r="G88" s="6">
        <v>7</v>
      </c>
      <c r="H88" s="43" t="str">
        <f t="shared" si="5"/>
        <v>Medium-Dashed Dot Dot</v>
      </c>
      <c r="I88" s="6">
        <v>6</v>
      </c>
      <c r="J88" s="6">
        <v>2</v>
      </c>
      <c r="K88" s="4" t="s">
        <v>419</v>
      </c>
      <c r="L88" s="4" t="s">
        <v>579</v>
      </c>
      <c r="M88" s="4" t="s">
        <v>695</v>
      </c>
      <c r="N88" s="8" t="s">
        <v>696</v>
      </c>
      <c r="Q88" s="4" t="s">
        <v>946</v>
      </c>
      <c r="R88" s="2" t="str">
        <f t="shared" si="6"/>
        <v>"LvlDesc" = 'VA_DTM_WATR' AND "Level" = 55 AND "Color" = 7 AND "Linetype" = 'Medium-Dashed Dot Dot' AND "LyrLineWt" = 2</v>
      </c>
      <c r="S88" s="8" t="s">
        <v>722</v>
      </c>
      <c r="T88" s="8" t="str">
        <f t="shared" si="7"/>
        <v>"LvlDesc" = 'VA_DTM_WATR' AND "Level" = 55 AND "Color" = 7 AND "Linetype" = 'Medium-Dashed Dot Dot' AND "LyrLineWt" = 2  "LvlDesc" = 'VA_DTM_WATR' AND "Level" = 55 AND "Color" = 7 AND "Linetype" = 'Medium-Dashed Dot Dot' AND "LyrLineWt" = 2</v>
      </c>
      <c r="U88" s="4" t="s">
        <v>944</v>
      </c>
      <c r="V88" s="8"/>
      <c r="W88" s="2" t="s">
        <v>697</v>
      </c>
      <c r="Y88" s="32" t="str">
        <f t="shared" si="8"/>
        <v>"LvlDesc" = 'DTM_WATER_BREAKLINES' AND "Level" = 55 AND "Color" = 7 AND "Linetype" = 'Medium-Dashed Dot Dot' AND "LyrLineWt" = 2  AND RefName = ''</v>
      </c>
      <c r="Z88" s="8" t="s">
        <v>722</v>
      </c>
      <c r="AA88" s="8" t="str">
        <f t="shared" si="9"/>
        <v>""" "LvlDesc" = 'DTM_WATER_BREAKLINES' AND "Level" = 55 AND "Color" = 7 AND "Linetype" = 'Medium-Dashed Dot Dot' AND "LyrLineWt" = 2  AND RefName = '' """</v>
      </c>
    </row>
    <row r="89" spans="1:27" ht="12.75" customHeight="1" x14ac:dyDescent="0.2">
      <c r="A89" s="5" t="s">
        <v>64</v>
      </c>
      <c r="B89" s="13" t="s">
        <v>326</v>
      </c>
      <c r="C89" s="13" t="s">
        <v>356</v>
      </c>
      <c r="D89" s="5" t="s">
        <v>102</v>
      </c>
      <c r="E89" s="4" t="s">
        <v>288</v>
      </c>
      <c r="F89" s="6">
        <v>13</v>
      </c>
      <c r="G89" s="6">
        <v>4</v>
      </c>
      <c r="H89" s="43" t="str">
        <f t="shared" si="5"/>
        <v>Solid</v>
      </c>
      <c r="I89" s="6">
        <v>0</v>
      </c>
      <c r="J89" s="6">
        <v>2</v>
      </c>
      <c r="K89" s="4" t="s">
        <v>367</v>
      </c>
      <c r="L89" s="4" t="s">
        <v>368</v>
      </c>
      <c r="M89" s="4" t="s">
        <v>692</v>
      </c>
      <c r="N89" s="4" t="s">
        <v>693</v>
      </c>
      <c r="Q89" s="8" t="s">
        <v>1053</v>
      </c>
      <c r="R89" s="2" t="str">
        <f t="shared" si="6"/>
        <v>"LvlDesc" = 'VA_BLDG_BLDG' AND "Level" = 13 AND "Color" = 4 AND "Linetype" = 'Solid' AND "LyrLineWt" = 2 AND RefName = 'BUNKER'</v>
      </c>
      <c r="S89" s="8" t="s">
        <v>722</v>
      </c>
      <c r="T89" s="8" t="str">
        <f t="shared" si="7"/>
        <v>"LvlDesc" = 'VA_BLDG_BLDG' AND "Level" = 13 AND "Color" = 4 AND "Linetype" = 'Solid' AND "LyrLineWt" = 2 AND RefName = 'BUNKER'  "LvlDesc" = 'VA_BLDG_BLDG' AND "Level" = 13 AND "Color" = 4 AND "Linetype" = 'Solid' AND "LyrLineWt" = 2 AND RefName = 'BUNKER'</v>
      </c>
      <c r="U89" s="4" t="s">
        <v>761</v>
      </c>
      <c r="V89" s="8" t="s">
        <v>960</v>
      </c>
      <c r="W89" s="2" t="s">
        <v>697</v>
      </c>
      <c r="Y89" s="32" t="str">
        <f t="shared" si="8"/>
        <v>"LvlDesc" = 'Bunker' AND "Level" = 13 AND "Color" = 4 AND "Linetype" = 'Solid' AND "LyrLineWt" = 2  AND RefName = 'BUNKER'</v>
      </c>
      <c r="Z89" s="8" t="s">
        <v>722</v>
      </c>
      <c r="AA89" s="8" t="str">
        <f t="shared" si="9"/>
        <v>""" "LvlDesc" = 'Bunker' AND "Level" = 13 AND "Color" = 4 AND "Linetype" = 'Solid' AND "LyrLineWt" = 2  AND RefName = 'BUNKER' """</v>
      </c>
    </row>
    <row r="90" spans="1:27" ht="12.75" customHeight="1" x14ac:dyDescent="0.2">
      <c r="A90" s="5" t="s">
        <v>211</v>
      </c>
      <c r="B90" s="13" t="s">
        <v>326</v>
      </c>
      <c r="C90" s="13" t="s">
        <v>356</v>
      </c>
      <c r="D90" s="5" t="s">
        <v>212</v>
      </c>
      <c r="E90" s="4" t="s">
        <v>288</v>
      </c>
      <c r="F90" s="6">
        <v>13</v>
      </c>
      <c r="G90" s="6">
        <v>4</v>
      </c>
      <c r="H90" s="43" t="str">
        <f t="shared" si="5"/>
        <v>Solid</v>
      </c>
      <c r="I90" s="6">
        <v>0</v>
      </c>
      <c r="J90" s="6">
        <v>2</v>
      </c>
      <c r="K90" s="4" t="s">
        <v>367</v>
      </c>
      <c r="L90" s="4" t="s">
        <v>368</v>
      </c>
      <c r="M90" s="4" t="s">
        <v>692</v>
      </c>
      <c r="N90" s="4" t="s">
        <v>693</v>
      </c>
      <c r="Q90" s="4" t="s">
        <v>995</v>
      </c>
      <c r="R90" s="2" t="str">
        <f t="shared" si="6"/>
        <v>"LvlDesc" = 'VA_BLDG_BLDG' AND "Level" = 13 AND "Color" = 4 AND "Linetype" = 'Solid' AND "LyrLineWt" = 2 AND RefName = 'BKW'</v>
      </c>
      <c r="S90" s="8" t="s">
        <v>722</v>
      </c>
      <c r="T90" s="8" t="str">
        <f t="shared" si="7"/>
        <v>"LvlDesc" = 'VA_BLDG_BLDG' AND "Level" = 13 AND "Color" = 4 AND "Linetype" = 'Solid' AND "LyrLineWt" = 2 AND RefName = 'BKW'  "LvlDesc" = 'VA_BLDG_BLDG' AND "Level" = 13 AND "Color" = 4 AND "Linetype" = 'Solid' AND "LyrLineWt" = 2 AND RefName = 'BKW'</v>
      </c>
      <c r="U90" s="4" t="s">
        <v>756</v>
      </c>
      <c r="V90" s="8"/>
      <c r="W90" s="2" t="s">
        <v>697</v>
      </c>
      <c r="Y90" s="32" t="str">
        <f t="shared" si="8"/>
        <v>"LvlDesc" = 'Bunker Wall' AND "Level" = 13 AND "Color" = 4 AND "Linetype" = 'Solid' AND "LyrLineWt" = 2  AND RefName = 'BKW'</v>
      </c>
      <c r="Z90" s="8" t="s">
        <v>722</v>
      </c>
      <c r="AA90" s="8" t="str">
        <f t="shared" si="9"/>
        <v>""" "LvlDesc" = 'Bunker Wall' AND "Level" = 13 AND "Color" = 4 AND "Linetype" = 'Solid' AND "LyrLineWt" = 2  AND RefName = 'BKW' """</v>
      </c>
    </row>
    <row r="91" spans="1:27" ht="12.75" customHeight="1" x14ac:dyDescent="0.2">
      <c r="A91" s="5" t="s">
        <v>447</v>
      </c>
      <c r="B91" s="13" t="s">
        <v>326</v>
      </c>
      <c r="C91" s="13" t="s">
        <v>356</v>
      </c>
      <c r="D91" s="5" t="s">
        <v>448</v>
      </c>
      <c r="E91" s="4" t="s">
        <v>295</v>
      </c>
      <c r="F91" s="7">
        <v>16</v>
      </c>
      <c r="G91" s="7">
        <v>5</v>
      </c>
      <c r="H91" s="43" t="str">
        <f t="shared" si="5"/>
        <v>Solid</v>
      </c>
      <c r="I91" s="7">
        <v>0</v>
      </c>
      <c r="J91" s="6">
        <v>0</v>
      </c>
      <c r="K91" s="4" t="s">
        <v>367</v>
      </c>
      <c r="L91" s="4" t="s">
        <v>449</v>
      </c>
      <c r="M91" s="4" t="s">
        <v>692</v>
      </c>
      <c r="N91" s="4" t="s">
        <v>706</v>
      </c>
      <c r="Q91" s="4" t="s">
        <v>844</v>
      </c>
      <c r="R91" s="2" t="str">
        <f t="shared" si="6"/>
        <v>"LvlDesc" = 'VA_SITE_MISC' AND "Level" = 16 AND "Color" = 5 AND "Linetype" = 'Solid' AND "LyrLineWt" = 0 AND RefName = 'RANGE'</v>
      </c>
      <c r="S91" s="8" t="s">
        <v>722</v>
      </c>
      <c r="T91" s="8" t="str">
        <f t="shared" si="7"/>
        <v>"LvlDesc" = 'VA_SITE_MISC' AND "Level" = 16 AND "Color" = 5 AND "Linetype" = 'Solid' AND "LyrLineWt" = 0 AND RefName = 'RANGE'  "LvlDesc" = 'VA_SITE_MISC' AND "Level" = 16 AND "Color" = 5 AND "Linetype" = 'Solid' AND "LyrLineWt" = 0 AND RefName = 'RANGE'</v>
      </c>
      <c r="U91" s="4" t="s">
        <v>844</v>
      </c>
      <c r="V91" s="8"/>
      <c r="W91" s="2" t="s">
        <v>697</v>
      </c>
      <c r="Y91" s="32" t="str">
        <f t="shared" si="8"/>
        <v>"LvlDesc" = 'Military Range Area' AND "Level" = 16 AND "Color" = 5 AND "Linetype" = 'Solid' AND "LyrLineWt" = 0  AND RefName = 'RANGE'</v>
      </c>
      <c r="Z91" s="8" t="s">
        <v>722</v>
      </c>
      <c r="AA91" s="8" t="str">
        <f t="shared" si="9"/>
        <v>""" "LvlDesc" = 'Military Range Area' AND "Level" = 16 AND "Color" = 5 AND "Linetype" = 'Solid' AND "LyrLineWt" = 0  AND RefName = 'RANGE' """</v>
      </c>
    </row>
    <row r="92" spans="1:27" ht="12.75" customHeight="1" x14ac:dyDescent="0.2">
      <c r="B92" s="14" t="s">
        <v>239</v>
      </c>
      <c r="C92" s="13" t="s">
        <v>356</v>
      </c>
      <c r="D92" s="4" t="s">
        <v>240</v>
      </c>
      <c r="E92" s="8" t="s">
        <v>684</v>
      </c>
      <c r="F92" s="12">
        <v>56</v>
      </c>
      <c r="G92" s="12">
        <v>7</v>
      </c>
      <c r="H92" s="43" t="str">
        <f t="shared" si="5"/>
        <v>Solid</v>
      </c>
      <c r="I92" s="12">
        <v>0</v>
      </c>
      <c r="J92" s="6">
        <v>1</v>
      </c>
      <c r="K92" s="4" t="s">
        <v>38</v>
      </c>
      <c r="L92" s="4" t="s">
        <v>55</v>
      </c>
      <c r="M92" s="8" t="s">
        <v>681</v>
      </c>
      <c r="N92" s="4" t="s">
        <v>683</v>
      </c>
      <c r="Q92" s="8" t="s">
        <v>1052</v>
      </c>
      <c r="R92" s="2" t="str">
        <f t="shared" si="6"/>
        <v>"LvlDesc" = 'VA_SITE_LV56' AND "Level" = 56 AND "Color" = 7 AND "Linetype" = 'Solid' AND "LyrLineWt" = 1</v>
      </c>
      <c r="S92" s="8" t="s">
        <v>722</v>
      </c>
      <c r="T92" s="8" t="str">
        <f t="shared" si="7"/>
        <v>"LvlDesc" = 'VA_SITE_LV56' AND "Level" = 56 AND "Color" = 7 AND "Linetype" = 'Solid' AND "LyrLineWt" = 1  "LvlDesc" = 'VA_SITE_LV56' AND "Level" = 56 AND "Color" = 7 AND "Linetype" = 'Solid' AND "LyrLineWt" = 1</v>
      </c>
      <c r="U92" s="4" t="s">
        <v>947</v>
      </c>
      <c r="V92" s="8" t="s">
        <v>960</v>
      </c>
      <c r="W92" s="2" t="s">
        <v>697</v>
      </c>
      <c r="X92" s="4" t="s">
        <v>659</v>
      </c>
      <c r="Y92" s="32" t="str">
        <f t="shared" si="8"/>
        <v>"LvlDesc" = 'Airfield Striping' AND "Level" = 56 AND "Color" = 7 AND "Linetype" = 'Solid' AND "LyrLineWt" = 1  AND RefName = ''</v>
      </c>
      <c r="Z92" s="8" t="s">
        <v>722</v>
      </c>
      <c r="AA92" s="8" t="str">
        <f t="shared" si="9"/>
        <v>""" "LvlDesc" = 'Airfield Striping' AND "Level" = 56 AND "Color" = 7 AND "Linetype" = 'Solid' AND "LyrLineWt" = 1  AND RefName = '' """</v>
      </c>
    </row>
    <row r="93" spans="1:27" ht="12.75" customHeight="1" x14ac:dyDescent="0.2">
      <c r="B93" s="14" t="s">
        <v>239</v>
      </c>
      <c r="C93" s="13" t="s">
        <v>356</v>
      </c>
      <c r="D93" s="4" t="s">
        <v>442</v>
      </c>
      <c r="E93" s="8" t="s">
        <v>684</v>
      </c>
      <c r="F93" s="12">
        <v>56</v>
      </c>
      <c r="G93" s="12">
        <v>7</v>
      </c>
      <c r="H93" s="43" t="str">
        <f t="shared" si="5"/>
        <v>Dotted</v>
      </c>
      <c r="I93" s="12">
        <v>1</v>
      </c>
      <c r="J93" s="12" t="s">
        <v>451</v>
      </c>
      <c r="K93" s="4" t="s">
        <v>38</v>
      </c>
      <c r="L93" s="4" t="s">
        <v>380</v>
      </c>
      <c r="M93" s="8" t="s">
        <v>681</v>
      </c>
      <c r="N93" s="4" t="s">
        <v>683</v>
      </c>
      <c r="Q93" s="8" t="s">
        <v>1051</v>
      </c>
      <c r="R93" s="2" t="str">
        <f t="shared" si="6"/>
        <v>"LvlDesc" = 'VA_SITE_LV56' AND "Level" = 56 AND "Color" = 7 AND "Linetype" = 'Dotted' AND "LyrLineWt" = 0-2</v>
      </c>
      <c r="S93" s="8" t="s">
        <v>722</v>
      </c>
      <c r="T93" s="8" t="str">
        <f t="shared" si="7"/>
        <v>"LvlDesc" = 'VA_SITE_LV56' AND "Level" = 56 AND "Color" = 7 AND "Linetype" = 'Dotted' AND "LyrLineWt" = 0-2  "LvlDesc" = 'VA_SITE_LV56' AND "Level" = 56 AND "Color" = 7 AND "Linetype" = 'Dotted' AND "LyrLineWt" = 0-2</v>
      </c>
      <c r="U93" s="4" t="s">
        <v>945</v>
      </c>
      <c r="V93" s="8"/>
      <c r="W93" s="2" t="s">
        <v>697</v>
      </c>
      <c r="X93" s="4" t="s">
        <v>660</v>
      </c>
      <c r="Y93" s="32" t="str">
        <f t="shared" si="8"/>
        <v>"LvlDesc" = 'Runway centerline' AND "Level" = 56 AND "Color" = 7 AND "Linetype" = 'Dotted' AND "LyrLineWt" = 0-2  AND RefName = ''</v>
      </c>
      <c r="Z93" s="8" t="s">
        <v>722</v>
      </c>
      <c r="AA93" s="8" t="str">
        <f t="shared" si="9"/>
        <v>""" "LvlDesc" = 'Runway centerline' AND "Level" = 56 AND "Color" = 7 AND "Linetype" = 'Dotted' AND "LyrLineWt" = 0-2  AND RefName = '' """</v>
      </c>
    </row>
    <row r="94" spans="1:27" ht="12.75" customHeight="1" x14ac:dyDescent="0.2">
      <c r="B94" s="14" t="s">
        <v>239</v>
      </c>
      <c r="C94" s="13" t="s">
        <v>356</v>
      </c>
      <c r="D94" s="4" t="s">
        <v>443</v>
      </c>
      <c r="E94" s="8" t="s">
        <v>684</v>
      </c>
      <c r="F94" s="12">
        <v>56</v>
      </c>
      <c r="G94" s="12">
        <v>7</v>
      </c>
      <c r="H94" s="43" t="str">
        <f t="shared" si="5"/>
        <v>Medium-Dashed</v>
      </c>
      <c r="I94" s="12">
        <v>2</v>
      </c>
      <c r="J94" s="12" t="s">
        <v>451</v>
      </c>
      <c r="K94" s="4" t="s">
        <v>38</v>
      </c>
      <c r="L94" s="4" t="s">
        <v>380</v>
      </c>
      <c r="M94" s="8" t="s">
        <v>681</v>
      </c>
      <c r="N94" s="4" t="s">
        <v>683</v>
      </c>
      <c r="Q94" s="8" t="s">
        <v>1050</v>
      </c>
      <c r="R94" s="2" t="str">
        <f t="shared" si="6"/>
        <v>"LvlDesc" = 'VA_SITE_LV56' AND "Level" = 56 AND "Color" = 7 AND "Linetype" = 'Medium-Dashed' AND "LyrLineWt" = 0-2</v>
      </c>
      <c r="S94" s="8" t="s">
        <v>722</v>
      </c>
      <c r="T94" s="8" t="str">
        <f t="shared" si="7"/>
        <v>"LvlDesc" = 'VA_SITE_LV56' AND "Level" = 56 AND "Color" = 7 AND "Linetype" = 'Medium-Dashed' AND "LyrLineWt" = 0-2  "LvlDesc" = 'VA_SITE_LV56' AND "Level" = 56 AND "Color" = 7 AND "Linetype" = 'Medium-Dashed' AND "LyrLineWt" = 0-2</v>
      </c>
      <c r="U94" s="4" t="s">
        <v>946</v>
      </c>
      <c r="V94" s="8"/>
      <c r="W94" s="2" t="s">
        <v>697</v>
      </c>
      <c r="X94" s="4" t="s">
        <v>661</v>
      </c>
      <c r="Y94" s="32" t="str">
        <f t="shared" si="8"/>
        <v>"LvlDesc" = 'Taxiway centerline' AND "Level" = 56 AND "Color" = 7 AND "Linetype" = 'Medium-Dashed' AND "LyrLineWt" = 0-2  AND RefName = ''</v>
      </c>
      <c r="Z94" s="8" t="s">
        <v>722</v>
      </c>
      <c r="AA94" s="8" t="str">
        <f t="shared" si="9"/>
        <v>""" "LvlDesc" = 'Taxiway centerline' AND "Level" = 56 AND "Color" = 7 AND "Linetype" = 'Medium-Dashed' AND "LyrLineWt" = 0-2  AND RefName = '' """</v>
      </c>
    </row>
    <row r="95" spans="1:27" ht="12.75" customHeight="1" x14ac:dyDescent="0.2">
      <c r="A95" s="5" t="s">
        <v>459</v>
      </c>
      <c r="B95" s="13" t="s">
        <v>326</v>
      </c>
      <c r="C95" s="13" t="s">
        <v>356</v>
      </c>
      <c r="D95" s="5" t="s">
        <v>460</v>
      </c>
      <c r="E95" s="4" t="s">
        <v>280</v>
      </c>
      <c r="F95" s="6">
        <v>4</v>
      </c>
      <c r="G95" s="6">
        <v>3</v>
      </c>
      <c r="H95" s="43" t="str">
        <f t="shared" si="5"/>
        <v>LongDashed</v>
      </c>
      <c r="I95" s="6">
        <v>3</v>
      </c>
      <c r="J95" s="6">
        <v>0</v>
      </c>
      <c r="K95" s="5" t="s">
        <v>38</v>
      </c>
      <c r="L95" s="5" t="s">
        <v>93</v>
      </c>
      <c r="M95" s="2" t="s">
        <v>681</v>
      </c>
      <c r="N95" s="2" t="s">
        <v>690</v>
      </c>
      <c r="O95" s="5"/>
      <c r="P95" s="5"/>
      <c r="Q95" s="5" t="s">
        <v>728</v>
      </c>
      <c r="R95" s="2" t="str">
        <f t="shared" si="6"/>
        <v>"LvlDesc" = 'VA_ROAD_EASP' AND "Level" = 4 AND "Color" = 3 AND "Linetype" = 'LongDashed' AND "LyrLineWt" = 0 AND RefName = 'AAA'</v>
      </c>
      <c r="S95" s="8" t="s">
        <v>722</v>
      </c>
      <c r="T95" s="8" t="str">
        <f t="shared" si="7"/>
        <v>"LvlDesc" = 'VA_ROAD_EASP' AND "Level" = 4 AND "Color" = 3 AND "Linetype" = 'LongDashed' AND "LyrLineWt" = 0 AND RefName = 'AAA'  "LvlDesc" = 'VA_ROAD_EASP' AND "Level" = 4 AND "Color" = 3 AND "Linetype" = 'LongDashed' AND "LyrLineWt" = 0 AND RefName = 'AAA'</v>
      </c>
      <c r="U95" s="4" t="s">
        <v>728</v>
      </c>
      <c r="V95" s="8"/>
      <c r="W95" s="2" t="s">
        <v>697</v>
      </c>
      <c r="X95" s="65" t="s">
        <v>530</v>
      </c>
      <c r="Y95" s="32" t="str">
        <f t="shared" si="8"/>
        <v>"LvlDesc" = 'Airfield-Apron-Asphalt' AND "Level" = 4 AND "Color" = 3 AND "Linetype" = 'LongDashed' AND "LyrLineWt" = 0  AND RefName = 'AAA'</v>
      </c>
      <c r="Z95" s="8" t="s">
        <v>722</v>
      </c>
      <c r="AA95" s="8" t="str">
        <f t="shared" si="9"/>
        <v>""" "LvlDesc" = 'Airfield-Apron-Asphalt' AND "Level" = 4 AND "Color" = 3 AND "Linetype" = 'LongDashed' AND "LyrLineWt" = 0  AND RefName = 'AAA' """</v>
      </c>
    </row>
    <row r="96" spans="1:27" ht="12.75" customHeight="1" x14ac:dyDescent="0.2">
      <c r="A96" s="5" t="s">
        <v>462</v>
      </c>
      <c r="B96" s="13" t="s">
        <v>326</v>
      </c>
      <c r="C96" s="13" t="s">
        <v>356</v>
      </c>
      <c r="D96" s="5" t="s">
        <v>463</v>
      </c>
      <c r="E96" s="4" t="s">
        <v>289</v>
      </c>
      <c r="F96" s="6">
        <v>14</v>
      </c>
      <c r="G96" s="6">
        <v>4</v>
      </c>
      <c r="H96" s="43" t="str">
        <f t="shared" si="5"/>
        <v>Solid</v>
      </c>
      <c r="I96" s="6">
        <v>0</v>
      </c>
      <c r="J96" s="6">
        <v>0</v>
      </c>
      <c r="K96" s="5" t="s">
        <v>38</v>
      </c>
      <c r="L96" s="5" t="s">
        <v>93</v>
      </c>
      <c r="M96" s="2" t="s">
        <v>681</v>
      </c>
      <c r="N96" s="2" t="s">
        <v>690</v>
      </c>
      <c r="O96" s="5"/>
      <c r="P96" s="5"/>
      <c r="Q96" s="5" t="s">
        <v>729</v>
      </c>
      <c r="R96" s="2" t="str">
        <f t="shared" si="6"/>
        <v>"LvlDesc" = 'VA_SITE_CONC' AND "Level" = 14 AND "Color" = 4 AND "Linetype" = 'Solid' AND "LyrLineWt" = 0 AND RefName = 'AAC'</v>
      </c>
      <c r="S96" s="8" t="s">
        <v>722</v>
      </c>
      <c r="T96" s="8" t="str">
        <f t="shared" si="7"/>
        <v>"LvlDesc" = 'VA_SITE_CONC' AND "Level" = 14 AND "Color" = 4 AND "Linetype" = 'Solid' AND "LyrLineWt" = 0 AND RefName = 'AAC'  "LvlDesc" = 'VA_SITE_CONC' AND "Level" = 14 AND "Color" = 4 AND "Linetype" = 'Solid' AND "LyrLineWt" = 0 AND RefName = 'AAC'</v>
      </c>
      <c r="U96" s="4" t="s">
        <v>729</v>
      </c>
      <c r="V96" s="8"/>
      <c r="W96" s="2" t="s">
        <v>697</v>
      </c>
      <c r="Y96" s="32" t="str">
        <f t="shared" si="8"/>
        <v>"LvlDesc" = 'Airfield-Apron-Concrete' AND "Level" = 14 AND "Color" = 4 AND "Linetype" = 'Solid' AND "LyrLineWt" = 0  AND RefName = 'AAC'</v>
      </c>
      <c r="Z96" s="8" t="s">
        <v>722</v>
      </c>
      <c r="AA96" s="8" t="str">
        <f t="shared" si="9"/>
        <v>""" "LvlDesc" = 'Airfield-Apron-Concrete' AND "Level" = 14 AND "Color" = 4 AND "Linetype" = 'Solid' AND "LyrLineWt" = 0  AND RefName = 'AAC' """</v>
      </c>
    </row>
    <row r="97" spans="1:27" ht="12.75" customHeight="1" x14ac:dyDescent="0.2">
      <c r="A97" s="5" t="s">
        <v>607</v>
      </c>
      <c r="B97" s="13" t="s">
        <v>326</v>
      </c>
      <c r="C97" s="13" t="s">
        <v>356</v>
      </c>
      <c r="D97" s="5" t="s">
        <v>608</v>
      </c>
      <c r="E97" s="4" t="s">
        <v>280</v>
      </c>
      <c r="F97" s="6">
        <v>14</v>
      </c>
      <c r="G97" s="6">
        <v>4</v>
      </c>
      <c r="H97" s="43" t="str">
        <f t="shared" si="5"/>
        <v>Solid</v>
      </c>
      <c r="I97" s="6">
        <v>0</v>
      </c>
      <c r="J97" s="6">
        <v>0</v>
      </c>
      <c r="K97" s="5" t="s">
        <v>38</v>
      </c>
      <c r="L97" s="5" t="s">
        <v>93</v>
      </c>
      <c r="M97" s="2" t="s">
        <v>681</v>
      </c>
      <c r="N97" s="2" t="s">
        <v>690</v>
      </c>
      <c r="O97" s="5"/>
      <c r="P97" s="5"/>
      <c r="Q97" s="5" t="s">
        <v>732</v>
      </c>
      <c r="R97" s="2" t="str">
        <f t="shared" si="6"/>
        <v>"LvlDesc" = 'VA_ROAD_EASP' AND "Level" = 14 AND "Color" = 4 AND "Linetype" = 'Solid' AND "LyrLineWt" = 0 AND RefName = 'ACC'</v>
      </c>
      <c r="S97" s="8" t="s">
        <v>722</v>
      </c>
      <c r="T97" s="8" t="str">
        <f t="shared" si="7"/>
        <v>"LvlDesc" = 'VA_ROAD_EASP' AND "Level" = 14 AND "Color" = 4 AND "Linetype" = 'Solid' AND "LyrLineWt" = 0 AND RefName = 'ACC'  "LvlDesc" = 'VA_ROAD_EASP' AND "Level" = 14 AND "Color" = 4 AND "Linetype" = 'Solid' AND "LyrLineWt" = 0 AND RefName = 'ACC'</v>
      </c>
      <c r="U97" s="4" t="s">
        <v>732</v>
      </c>
      <c r="V97" s="8"/>
      <c r="W97" s="2" t="s">
        <v>697</v>
      </c>
      <c r="X97" s="21" t="s">
        <v>609</v>
      </c>
      <c r="Y97" s="32" t="str">
        <f t="shared" si="8"/>
        <v>"LvlDesc" = 'Airfield-aCcess-ramp-Concrete' AND "Level" = 14 AND "Color" = 4 AND "Linetype" = 'Solid' AND "LyrLineWt" = 0  AND RefName = 'ACC'</v>
      </c>
      <c r="Z97" s="8" t="s">
        <v>722</v>
      </c>
      <c r="AA97" s="8" t="str">
        <f t="shared" si="9"/>
        <v>""" "LvlDesc" = 'Airfield-aCcess-ramp-Concrete' AND "Level" = 14 AND "Color" = 4 AND "Linetype" = 'Solid' AND "LyrLineWt" = 0  AND RefName = 'ACC' """</v>
      </c>
    </row>
    <row r="98" spans="1:27" ht="12.75" customHeight="1" x14ac:dyDescent="0.2">
      <c r="A98" s="5" t="s">
        <v>351</v>
      </c>
      <c r="B98" s="13" t="s">
        <v>326</v>
      </c>
      <c r="C98" s="13" t="s">
        <v>356</v>
      </c>
      <c r="D98" s="5" t="s">
        <v>343</v>
      </c>
      <c r="E98" s="4" t="s">
        <v>280</v>
      </c>
      <c r="F98" s="6">
        <v>4</v>
      </c>
      <c r="G98" s="6">
        <v>3</v>
      </c>
      <c r="H98" s="43" t="str">
        <f t="shared" si="5"/>
        <v>LongDashed</v>
      </c>
      <c r="I98" s="6">
        <v>3</v>
      </c>
      <c r="J98" s="6">
        <v>0</v>
      </c>
      <c r="K98" s="5" t="s">
        <v>38</v>
      </c>
      <c r="L98" s="5" t="s">
        <v>93</v>
      </c>
      <c r="M98" s="2" t="s">
        <v>681</v>
      </c>
      <c r="N98" s="2" t="s">
        <v>690</v>
      </c>
      <c r="O98" s="5"/>
      <c r="P98" s="5"/>
      <c r="Q98" s="5" t="s">
        <v>740</v>
      </c>
      <c r="R98" s="2" t="str">
        <f t="shared" si="6"/>
        <v>"LvlDesc" = 'VA_ROAD_EASP' AND "Level" = 4 AND "Color" = 3 AND "Linetype" = 'LongDashed' AND "LyrLineWt" = 0 AND RefName = 'APA'</v>
      </c>
      <c r="S98" s="8" t="s">
        <v>722</v>
      </c>
      <c r="T98" s="8" t="str">
        <f t="shared" si="7"/>
        <v>"LvlDesc" = 'VA_ROAD_EASP' AND "Level" = 4 AND "Color" = 3 AND "Linetype" = 'LongDashed' AND "LyrLineWt" = 0 AND RefName = 'APA'  "LvlDesc" = 'VA_ROAD_EASP' AND "Level" = 4 AND "Color" = 3 AND "Linetype" = 'LongDashed' AND "LyrLineWt" = 0 AND RefName = 'APA'</v>
      </c>
      <c r="U98" s="4" t="s">
        <v>740</v>
      </c>
      <c r="V98" s="8"/>
      <c r="W98" s="2" t="s">
        <v>697</v>
      </c>
      <c r="X98" s="21" t="s">
        <v>578</v>
      </c>
      <c r="Y98" s="32" t="str">
        <f t="shared" si="8"/>
        <v>"LvlDesc" = 'Airfield-ramP-Asphalt' AND "Level" = 4 AND "Color" = 3 AND "Linetype" = 'LongDashed' AND "LyrLineWt" = 0  AND RefName = 'APA'</v>
      </c>
      <c r="Z98" s="8" t="s">
        <v>722</v>
      </c>
      <c r="AA98" s="8" t="str">
        <f t="shared" si="9"/>
        <v>""" "LvlDesc" = 'Airfield-ramP-Asphalt' AND "Level" = 4 AND "Color" = 3 AND "Linetype" = 'LongDashed' AND "LyrLineWt" = 0  AND RefName = 'APA' """</v>
      </c>
    </row>
    <row r="99" spans="1:27" ht="12.75" customHeight="1" x14ac:dyDescent="0.2">
      <c r="A99" s="5" t="s">
        <v>354</v>
      </c>
      <c r="B99" s="13" t="s">
        <v>326</v>
      </c>
      <c r="C99" s="13" t="s">
        <v>356</v>
      </c>
      <c r="D99" s="5" t="s">
        <v>346</v>
      </c>
      <c r="E99" s="4" t="s">
        <v>280</v>
      </c>
      <c r="F99" s="6">
        <v>4</v>
      </c>
      <c r="G99" s="6">
        <v>3</v>
      </c>
      <c r="H99" s="43" t="str">
        <f t="shared" si="5"/>
        <v>LongDashed</v>
      </c>
      <c r="I99" s="6">
        <v>3</v>
      </c>
      <c r="J99" s="6">
        <v>0</v>
      </c>
      <c r="K99" s="5" t="s">
        <v>38</v>
      </c>
      <c r="L99" s="5" t="s">
        <v>93</v>
      </c>
      <c r="M99" s="2" t="s">
        <v>681</v>
      </c>
      <c r="N99" s="2" t="s">
        <v>690</v>
      </c>
      <c r="O99" s="5"/>
      <c r="P99" s="5"/>
      <c r="Q99" s="5" t="s">
        <v>745</v>
      </c>
      <c r="R99" s="2" t="str">
        <f t="shared" si="6"/>
        <v>"LvlDesc" = 'VA_ROAD_EASP' AND "Level" = 4 AND "Color" = 3 AND "Linetype" = 'LongDashed' AND "LyrLineWt" = 0 AND RefName = 'ASA'</v>
      </c>
      <c r="S99" s="8" t="s">
        <v>722</v>
      </c>
      <c r="T99" s="8" t="str">
        <f t="shared" si="7"/>
        <v>"LvlDesc" = 'VA_ROAD_EASP' AND "Level" = 4 AND "Color" = 3 AND "Linetype" = 'LongDashed' AND "LyrLineWt" = 0 AND RefName = 'ASA'  "LvlDesc" = 'VA_ROAD_EASP' AND "Level" = 4 AND "Color" = 3 AND "Linetype" = 'LongDashed' AND "LyrLineWt" = 0 AND RefName = 'ASA'</v>
      </c>
      <c r="U99" s="4" t="s">
        <v>745</v>
      </c>
      <c r="V99" s="8"/>
      <c r="W99" s="2" t="s">
        <v>697</v>
      </c>
      <c r="Y99" s="32" t="str">
        <f t="shared" si="8"/>
        <v>"LvlDesc" = 'Airfield-Shoulder-Asphalt' AND "Level" = 4 AND "Color" = 3 AND "Linetype" = 'LongDashed' AND "LyrLineWt" = 0  AND RefName = 'ASA'</v>
      </c>
      <c r="Z99" s="8" t="s">
        <v>722</v>
      </c>
      <c r="AA99" s="8" t="str">
        <f t="shared" si="9"/>
        <v>""" "LvlDesc" = 'Airfield-Shoulder-Asphalt' AND "Level" = 4 AND "Color" = 3 AND "Linetype" = 'LongDashed' AND "LyrLineWt" = 0  AND RefName = 'ASA' """</v>
      </c>
    </row>
    <row r="100" spans="1:27" ht="12.75" customHeight="1" x14ac:dyDescent="0.2">
      <c r="A100" s="5" t="s">
        <v>352</v>
      </c>
      <c r="B100" s="13" t="s">
        <v>326</v>
      </c>
      <c r="C100" s="13" t="s">
        <v>356</v>
      </c>
      <c r="D100" s="5" t="s">
        <v>344</v>
      </c>
      <c r="E100" s="4" t="s">
        <v>280</v>
      </c>
      <c r="F100" s="6">
        <v>4</v>
      </c>
      <c r="G100" s="6">
        <v>3</v>
      </c>
      <c r="H100" s="43" t="str">
        <f t="shared" si="5"/>
        <v>LongDashed</v>
      </c>
      <c r="I100" s="6">
        <v>3</v>
      </c>
      <c r="J100" s="6">
        <v>0</v>
      </c>
      <c r="K100" s="5" t="s">
        <v>38</v>
      </c>
      <c r="L100" s="5" t="s">
        <v>93</v>
      </c>
      <c r="M100" s="2" t="s">
        <v>681</v>
      </c>
      <c r="N100" s="2" t="s">
        <v>690</v>
      </c>
      <c r="O100" s="5"/>
      <c r="P100" s="5"/>
      <c r="Q100" s="5" t="s">
        <v>748</v>
      </c>
      <c r="R100" s="2" t="str">
        <f t="shared" si="6"/>
        <v>"LvlDesc" = 'VA_ROAD_EASP' AND "Level" = 4 AND "Color" = 3 AND "Linetype" = 'LongDashed' AND "LyrLineWt" = 0 AND RefName = 'ATA'</v>
      </c>
      <c r="S100" s="8" t="s">
        <v>722</v>
      </c>
      <c r="T100" s="8" t="str">
        <f t="shared" si="7"/>
        <v>"LvlDesc" = 'VA_ROAD_EASP' AND "Level" = 4 AND "Color" = 3 AND "Linetype" = 'LongDashed' AND "LyrLineWt" = 0 AND RefName = 'ATA'  "LvlDesc" = 'VA_ROAD_EASP' AND "Level" = 4 AND "Color" = 3 AND "Linetype" = 'LongDashed' AND "LyrLineWt" = 0 AND RefName = 'ATA'</v>
      </c>
      <c r="U100" s="4" t="s">
        <v>748</v>
      </c>
      <c r="V100" s="8"/>
      <c r="W100" s="2" t="s">
        <v>697</v>
      </c>
      <c r="Y100" s="32" t="str">
        <f t="shared" si="8"/>
        <v>"LvlDesc" = 'Airfield-Taxiway-Asphalt' AND "Level" = 4 AND "Color" = 3 AND "Linetype" = 'LongDashed' AND "LyrLineWt" = 0  AND RefName = 'ATA'</v>
      </c>
      <c r="Z100" s="8" t="s">
        <v>722</v>
      </c>
      <c r="AA100" s="8" t="str">
        <f t="shared" si="9"/>
        <v>""" "LvlDesc" = 'Airfield-Taxiway-Asphalt' AND "Level" = 4 AND "Color" = 3 AND "Linetype" = 'LongDashed' AND "LyrLineWt" = 0  AND RefName = 'ATA' """</v>
      </c>
    </row>
    <row r="101" spans="1:27" ht="12.75" customHeight="1" x14ac:dyDescent="0.2">
      <c r="A101" s="5" t="s">
        <v>606</v>
      </c>
      <c r="B101" s="13" t="s">
        <v>326</v>
      </c>
      <c r="C101" s="13" t="s">
        <v>356</v>
      </c>
      <c r="D101" s="5" t="s">
        <v>605</v>
      </c>
      <c r="E101" s="4" t="s">
        <v>280</v>
      </c>
      <c r="F101" s="6">
        <v>4</v>
      </c>
      <c r="G101" s="6">
        <v>3</v>
      </c>
      <c r="H101" s="43" t="str">
        <f t="shared" si="5"/>
        <v>LongDashed</v>
      </c>
      <c r="I101" s="6">
        <v>3</v>
      </c>
      <c r="J101" s="6">
        <v>0</v>
      </c>
      <c r="K101" s="5" t="s">
        <v>38</v>
      </c>
      <c r="L101" s="5" t="s">
        <v>93</v>
      </c>
      <c r="M101" s="2" t="s">
        <v>681</v>
      </c>
      <c r="N101" s="2" t="s">
        <v>690</v>
      </c>
      <c r="O101" s="5"/>
      <c r="P101" s="5"/>
      <c r="Q101" s="5" t="s">
        <v>731</v>
      </c>
      <c r="R101" s="2" t="str">
        <f t="shared" si="6"/>
        <v>"LvlDesc" = 'VA_ROAD_EASP' AND "Level" = 4 AND "Color" = 3 AND "Linetype" = 'LongDashed' AND "LyrLineWt" = 0 AND RefName = 'ACA'</v>
      </c>
      <c r="S101" s="8" t="s">
        <v>722</v>
      </c>
      <c r="T101" s="8" t="str">
        <f t="shared" si="7"/>
        <v>"LvlDesc" = 'VA_ROAD_EASP' AND "Level" = 4 AND "Color" = 3 AND "Linetype" = 'LongDashed' AND "LyrLineWt" = 0 AND RefName = 'ACA'  "LvlDesc" = 'VA_ROAD_EASP' AND "Level" = 4 AND "Color" = 3 AND "Linetype" = 'LongDashed' AND "LyrLineWt" = 0 AND RefName = 'ACA'</v>
      </c>
      <c r="U101" s="4" t="s">
        <v>731</v>
      </c>
      <c r="V101" s="8"/>
      <c r="W101" s="2" t="s">
        <v>697</v>
      </c>
      <c r="X101" s="8" t="s">
        <v>609</v>
      </c>
      <c r="Y101" s="32" t="str">
        <f t="shared" si="8"/>
        <v>"LvlDesc" = 'Airfield-aCcess-ramp-Asphalt' AND "Level" = 4 AND "Color" = 3 AND "Linetype" = 'LongDashed' AND "LyrLineWt" = 0  AND RefName = 'ACA'</v>
      </c>
      <c r="Z101" s="8" t="s">
        <v>722</v>
      </c>
      <c r="AA101" s="8" t="str">
        <f t="shared" si="9"/>
        <v>""" "LvlDesc" = 'Airfield-aCcess-ramp-Asphalt' AND "Level" = 4 AND "Color" = 3 AND "Linetype" = 'LongDashed' AND "LyrLineWt" = 0  AND RefName = 'ACA' """</v>
      </c>
    </row>
    <row r="102" spans="1:27" ht="12.75" customHeight="1" x14ac:dyDescent="0.2">
      <c r="A102" s="5" t="s">
        <v>355</v>
      </c>
      <c r="B102" s="13" t="s">
        <v>326</v>
      </c>
      <c r="C102" s="13" t="s">
        <v>356</v>
      </c>
      <c r="D102" s="5" t="s">
        <v>347</v>
      </c>
      <c r="E102" s="4" t="s">
        <v>280</v>
      </c>
      <c r="F102" s="6">
        <v>4</v>
      </c>
      <c r="G102" s="6">
        <v>3</v>
      </c>
      <c r="H102" s="43" t="str">
        <f t="shared" si="5"/>
        <v>LongDashed</v>
      </c>
      <c r="I102" s="6">
        <v>3</v>
      </c>
      <c r="J102" s="6">
        <v>0</v>
      </c>
      <c r="K102" s="5" t="s">
        <v>38</v>
      </c>
      <c r="L102" s="5" t="s">
        <v>93</v>
      </c>
      <c r="M102" s="2" t="s">
        <v>681</v>
      </c>
      <c r="N102" s="2" t="s">
        <v>690</v>
      </c>
      <c r="O102" s="5"/>
      <c r="P102" s="5"/>
      <c r="Q102" s="5" t="s">
        <v>733</v>
      </c>
      <c r="R102" s="2" t="str">
        <f t="shared" si="6"/>
        <v>"LvlDesc" = 'VA_ROAD_EASP' AND "Level" = 4 AND "Color" = 3 AND "Linetype" = 'LongDashed' AND "LyrLineWt" = 0 AND RefName = 'AEA'</v>
      </c>
      <c r="S102" s="8" t="s">
        <v>722</v>
      </c>
      <c r="T102" s="8" t="str">
        <f t="shared" si="7"/>
        <v>"LvlDesc" = 'VA_ROAD_EASP' AND "Level" = 4 AND "Color" = 3 AND "Linetype" = 'LongDashed' AND "LyrLineWt" = 0 AND RefName = 'AEA'  "LvlDesc" = 'VA_ROAD_EASP' AND "Level" = 4 AND "Color" = 3 AND "Linetype" = 'LongDashed' AND "LyrLineWt" = 0 AND RefName = 'AEA'</v>
      </c>
      <c r="U102" s="4" t="s">
        <v>733</v>
      </c>
      <c r="V102" s="8"/>
      <c r="W102" s="2" t="s">
        <v>697</v>
      </c>
      <c r="Y102" s="32" t="str">
        <f t="shared" si="8"/>
        <v>"LvlDesc" = 'Airfield-runway-End-Asphalt' AND "Level" = 4 AND "Color" = 3 AND "Linetype" = 'LongDashed' AND "LyrLineWt" = 0  AND RefName = 'AEA'</v>
      </c>
      <c r="Z102" s="8" t="s">
        <v>722</v>
      </c>
      <c r="AA102" s="8" t="str">
        <f t="shared" si="9"/>
        <v>""" "LvlDesc" = 'Airfield-runway-End-Asphalt' AND "Level" = 4 AND "Color" = 3 AND "Linetype" = 'LongDashed' AND "LyrLineWt" = 0  AND RefName = 'AEA' """</v>
      </c>
    </row>
    <row r="103" spans="1:27" ht="12.75" customHeight="1" x14ac:dyDescent="0.2">
      <c r="A103" s="5" t="s">
        <v>340</v>
      </c>
      <c r="B103" s="13" t="s">
        <v>326</v>
      </c>
      <c r="C103" s="13" t="s">
        <v>356</v>
      </c>
      <c r="D103" s="5" t="s">
        <v>341</v>
      </c>
      <c r="E103" s="4" t="s">
        <v>289</v>
      </c>
      <c r="F103" s="6">
        <v>14</v>
      </c>
      <c r="G103" s="6">
        <v>4</v>
      </c>
      <c r="H103" s="43" t="str">
        <f t="shared" si="5"/>
        <v>Solid</v>
      </c>
      <c r="I103" s="6">
        <v>0</v>
      </c>
      <c r="J103" s="6">
        <v>0</v>
      </c>
      <c r="K103" s="5" t="s">
        <v>38</v>
      </c>
      <c r="L103" s="5" t="s">
        <v>93</v>
      </c>
      <c r="M103" s="2" t="s">
        <v>681</v>
      </c>
      <c r="N103" s="2" t="s">
        <v>690</v>
      </c>
      <c r="O103" s="5"/>
      <c r="P103" s="5"/>
      <c r="Q103" s="5" t="s">
        <v>734</v>
      </c>
      <c r="R103" s="2" t="str">
        <f t="shared" si="6"/>
        <v>"LvlDesc" = 'VA_SITE_CONC' AND "Level" = 14 AND "Color" = 4 AND "Linetype" = 'Solid' AND "LyrLineWt" = 0 AND RefName = 'AEC'</v>
      </c>
      <c r="S103" s="8" t="s">
        <v>722</v>
      </c>
      <c r="T103" s="8" t="str">
        <f t="shared" si="7"/>
        <v>"LvlDesc" = 'VA_SITE_CONC' AND "Level" = 14 AND "Color" = 4 AND "Linetype" = 'Solid' AND "LyrLineWt" = 0 AND RefName = 'AEC'  "LvlDesc" = 'VA_SITE_CONC' AND "Level" = 14 AND "Color" = 4 AND "Linetype" = 'Solid' AND "LyrLineWt" = 0 AND RefName = 'AEC'</v>
      </c>
      <c r="U103" s="4" t="s">
        <v>734</v>
      </c>
      <c r="V103" s="8"/>
      <c r="W103" s="2" t="s">
        <v>697</v>
      </c>
      <c r="Y103" s="32" t="str">
        <f t="shared" si="8"/>
        <v>"LvlDesc" = 'Airfield-runway-End-Concrete' AND "Level" = 14 AND "Color" = 4 AND "Linetype" = 'Solid' AND "LyrLineWt" = 0  AND RefName = 'AEC'</v>
      </c>
      <c r="Z103" s="8" t="s">
        <v>722</v>
      </c>
      <c r="AA103" s="8" t="str">
        <f t="shared" si="9"/>
        <v>""" "LvlDesc" = 'Airfield-runway-End-Concrete' AND "Level" = 14 AND "Color" = 4 AND "Linetype" = 'Solid' AND "LyrLineWt" = 0  AND RefName = 'AEC' """</v>
      </c>
    </row>
    <row r="104" spans="1:27" ht="12.75" customHeight="1" x14ac:dyDescent="0.2">
      <c r="A104" s="5" t="s">
        <v>350</v>
      </c>
      <c r="B104" s="13" t="s">
        <v>326</v>
      </c>
      <c r="C104" s="13" t="s">
        <v>356</v>
      </c>
      <c r="D104" s="5" t="s">
        <v>342</v>
      </c>
      <c r="E104" s="4" t="s">
        <v>280</v>
      </c>
      <c r="F104" s="6">
        <v>4</v>
      </c>
      <c r="G104" s="6">
        <v>3</v>
      </c>
      <c r="H104" s="43" t="str">
        <f t="shared" si="5"/>
        <v>LongDashed</v>
      </c>
      <c r="I104" s="6">
        <v>3</v>
      </c>
      <c r="J104" s="6">
        <v>0</v>
      </c>
      <c r="K104" s="5" t="s">
        <v>38</v>
      </c>
      <c r="L104" s="5" t="s">
        <v>93</v>
      </c>
      <c r="M104" s="2" t="s">
        <v>681</v>
      </c>
      <c r="N104" s="2" t="s">
        <v>690</v>
      </c>
      <c r="O104" s="5"/>
      <c r="P104" s="5"/>
      <c r="Q104" s="5" t="s">
        <v>736</v>
      </c>
      <c r="R104" s="2" t="str">
        <f t="shared" si="6"/>
        <v>"LvlDesc" = 'VA_ROAD_EASP' AND "Level" = 4 AND "Color" = 3 AND "Linetype" = 'LongDashed' AND "LyrLineWt" = 0 AND RefName = 'AHA'</v>
      </c>
      <c r="S104" s="8" t="s">
        <v>722</v>
      </c>
      <c r="T104" s="8" t="str">
        <f t="shared" si="7"/>
        <v>"LvlDesc" = 'VA_ROAD_EASP' AND "Level" = 4 AND "Color" = 3 AND "Linetype" = 'LongDashed' AND "LyrLineWt" = 0 AND RefName = 'AHA'  "LvlDesc" = 'VA_ROAD_EASP' AND "Level" = 4 AND "Color" = 3 AND "Linetype" = 'LongDashed' AND "LyrLineWt" = 0 AND RefName = 'AHA'</v>
      </c>
      <c r="U104" s="29" t="s">
        <v>736</v>
      </c>
      <c r="V104" s="8"/>
      <c r="W104" s="2" t="s">
        <v>697</v>
      </c>
      <c r="Y104" s="32" t="str">
        <f t="shared" si="8"/>
        <v>"LvlDesc" = 'Airfield-Helipad-Asphalt' AND "Level" = 4 AND "Color" = 3 AND "Linetype" = 'LongDashed' AND "LyrLineWt" = 0  AND RefName = 'AHA'</v>
      </c>
      <c r="Z104" s="8" t="s">
        <v>722</v>
      </c>
      <c r="AA104" s="8" t="str">
        <f t="shared" si="9"/>
        <v>""" "LvlDesc" = 'Airfield-Helipad-Asphalt' AND "Level" = 4 AND "Color" = 3 AND "Linetype" = 'LongDashed' AND "LyrLineWt" = 0  AND RefName = 'AHA' """</v>
      </c>
    </row>
    <row r="105" spans="1:27" ht="12.75" customHeight="1" x14ac:dyDescent="0.2">
      <c r="A105" s="5" t="s">
        <v>330</v>
      </c>
      <c r="B105" s="13" t="s">
        <v>326</v>
      </c>
      <c r="C105" s="13" t="s">
        <v>356</v>
      </c>
      <c r="D105" s="5" t="s">
        <v>335</v>
      </c>
      <c r="E105" s="4" t="s">
        <v>289</v>
      </c>
      <c r="F105" s="6">
        <v>14</v>
      </c>
      <c r="G105" s="6">
        <v>4</v>
      </c>
      <c r="H105" s="43" t="str">
        <f t="shared" si="5"/>
        <v>Solid</v>
      </c>
      <c r="I105" s="6">
        <v>0</v>
      </c>
      <c r="J105" s="6">
        <v>0</v>
      </c>
      <c r="K105" s="5" t="s">
        <v>38</v>
      </c>
      <c r="L105" s="5" t="s">
        <v>93</v>
      </c>
      <c r="M105" s="2" t="s">
        <v>681</v>
      </c>
      <c r="N105" s="2" t="s">
        <v>690</v>
      </c>
      <c r="O105" s="5"/>
      <c r="P105" s="5"/>
      <c r="Q105" s="5" t="s">
        <v>737</v>
      </c>
      <c r="R105" s="2" t="str">
        <f t="shared" si="6"/>
        <v>"LvlDesc" = 'VA_SITE_CONC' AND "Level" = 14 AND "Color" = 4 AND "Linetype" = 'Solid' AND "LyrLineWt" = 0 AND RefName = 'AHC'</v>
      </c>
      <c r="S105" s="8" t="s">
        <v>722</v>
      </c>
      <c r="T105" s="8" t="str">
        <f t="shared" si="7"/>
        <v>"LvlDesc" = 'VA_SITE_CONC' AND "Level" = 14 AND "Color" = 4 AND "Linetype" = 'Solid' AND "LyrLineWt" = 0 AND RefName = 'AHC'  "LvlDesc" = 'VA_SITE_CONC' AND "Level" = 14 AND "Color" = 4 AND "Linetype" = 'Solid' AND "LyrLineWt" = 0 AND RefName = 'AHC'</v>
      </c>
      <c r="U105" s="4" t="s">
        <v>737</v>
      </c>
      <c r="V105" s="8"/>
      <c r="W105" s="2" t="s">
        <v>697</v>
      </c>
      <c r="Y105" s="32" t="str">
        <f t="shared" si="8"/>
        <v>"LvlDesc" = 'Airfield-Helipad-Concrete' AND "Level" = 14 AND "Color" = 4 AND "Linetype" = 'Solid' AND "LyrLineWt" = 0  AND RefName = 'AHC'</v>
      </c>
      <c r="Z105" s="8" t="s">
        <v>722</v>
      </c>
      <c r="AA105" s="8" t="str">
        <f t="shared" si="9"/>
        <v>""" "LvlDesc" = 'Airfield-Helipad-Concrete' AND "Level" = 14 AND "Color" = 4 AND "Linetype" = 'Solid' AND "LyrLineWt" = 0  AND RefName = 'AHC' """</v>
      </c>
    </row>
    <row r="106" spans="1:27" ht="12.75" customHeight="1" x14ac:dyDescent="0.2">
      <c r="A106" s="5" t="s">
        <v>331</v>
      </c>
      <c r="B106" s="13" t="s">
        <v>326</v>
      </c>
      <c r="C106" s="13" t="s">
        <v>356</v>
      </c>
      <c r="D106" s="5" t="s">
        <v>334</v>
      </c>
      <c r="E106" s="4" t="s">
        <v>289</v>
      </c>
      <c r="F106" s="6">
        <v>14</v>
      </c>
      <c r="G106" s="6">
        <v>4</v>
      </c>
      <c r="H106" s="43" t="str">
        <f t="shared" si="5"/>
        <v>Solid</v>
      </c>
      <c r="I106" s="6">
        <v>0</v>
      </c>
      <c r="J106" s="6">
        <v>0</v>
      </c>
      <c r="K106" s="5" t="s">
        <v>38</v>
      </c>
      <c r="L106" s="5" t="s">
        <v>93</v>
      </c>
      <c r="M106" s="2" t="s">
        <v>681</v>
      </c>
      <c r="N106" s="2" t="s">
        <v>690</v>
      </c>
      <c r="O106" s="5"/>
      <c r="P106" s="5"/>
      <c r="Q106" s="5" t="s">
        <v>741</v>
      </c>
      <c r="R106" s="2" t="str">
        <f t="shared" si="6"/>
        <v>"LvlDesc" = 'VA_SITE_CONC' AND "Level" = 14 AND "Color" = 4 AND "Linetype" = 'Solid' AND "LyrLineWt" = 0 AND RefName = 'APC'</v>
      </c>
      <c r="S106" s="8" t="s">
        <v>722</v>
      </c>
      <c r="T106" s="8" t="str">
        <f t="shared" si="7"/>
        <v>"LvlDesc" = 'VA_SITE_CONC' AND "Level" = 14 AND "Color" = 4 AND "Linetype" = 'Solid' AND "LyrLineWt" = 0 AND RefName = 'APC'  "LvlDesc" = 'VA_SITE_CONC' AND "Level" = 14 AND "Color" = 4 AND "Linetype" = 'Solid' AND "LyrLineWt" = 0 AND RefName = 'APC'</v>
      </c>
      <c r="U106" s="4" t="s">
        <v>741</v>
      </c>
      <c r="V106" s="8"/>
      <c r="W106" s="2" t="s">
        <v>697</v>
      </c>
      <c r="X106" s="42" t="s">
        <v>461</v>
      </c>
      <c r="Y106" s="32" t="str">
        <f t="shared" si="8"/>
        <v>"LvlDesc" = 'Airfield-ramP-Concrete' AND "Level" = 14 AND "Color" = 4 AND "Linetype" = 'Solid' AND "LyrLineWt" = 0  AND RefName = 'APC'</v>
      </c>
      <c r="Z106" s="8" t="s">
        <v>722</v>
      </c>
      <c r="AA106" s="8" t="str">
        <f t="shared" si="9"/>
        <v>""" "LvlDesc" = 'Airfield-ramP-Concrete' AND "Level" = 14 AND "Color" = 4 AND "Linetype" = 'Solid' AND "LyrLineWt" = 0  AND RefName = 'APC' """</v>
      </c>
    </row>
    <row r="107" spans="1:27" ht="12.75" customHeight="1" x14ac:dyDescent="0.2">
      <c r="A107" s="5" t="s">
        <v>353</v>
      </c>
      <c r="B107" s="13" t="s">
        <v>326</v>
      </c>
      <c r="C107" s="13" t="s">
        <v>356</v>
      </c>
      <c r="D107" s="5" t="s">
        <v>345</v>
      </c>
      <c r="E107" s="4" t="s">
        <v>280</v>
      </c>
      <c r="F107" s="6">
        <v>4</v>
      </c>
      <c r="G107" s="6">
        <v>3</v>
      </c>
      <c r="H107" s="43" t="str">
        <f t="shared" si="5"/>
        <v>LongDashed</v>
      </c>
      <c r="I107" s="6">
        <v>3</v>
      </c>
      <c r="J107" s="6">
        <v>0</v>
      </c>
      <c r="K107" s="5" t="s">
        <v>38</v>
      </c>
      <c r="L107" s="5" t="s">
        <v>93</v>
      </c>
      <c r="M107" s="2" t="s">
        <v>681</v>
      </c>
      <c r="N107" s="2" t="s">
        <v>690</v>
      </c>
      <c r="O107" s="5"/>
      <c r="P107" s="5"/>
      <c r="Q107" s="5" t="s">
        <v>742</v>
      </c>
      <c r="R107" s="2" t="str">
        <f t="shared" si="6"/>
        <v>"LvlDesc" = 'VA_ROAD_EASP' AND "Level" = 4 AND "Color" = 3 AND "Linetype" = 'LongDashed' AND "LyrLineWt" = 0 AND RefName = 'ARA'</v>
      </c>
      <c r="S107" s="8" t="s">
        <v>722</v>
      </c>
      <c r="T107" s="8" t="str">
        <f t="shared" si="7"/>
        <v>"LvlDesc" = 'VA_ROAD_EASP' AND "Level" = 4 AND "Color" = 3 AND "Linetype" = 'LongDashed' AND "LyrLineWt" = 0 AND RefName = 'ARA'  "LvlDesc" = 'VA_ROAD_EASP' AND "Level" = 4 AND "Color" = 3 AND "Linetype" = 'LongDashed' AND "LyrLineWt" = 0 AND RefName = 'ARA'</v>
      </c>
      <c r="U107" s="4" t="s">
        <v>742</v>
      </c>
      <c r="V107" s="8"/>
      <c r="W107" s="2" t="s">
        <v>697</v>
      </c>
      <c r="Y107" s="32" t="str">
        <f t="shared" si="8"/>
        <v>"LvlDesc" = 'Airfield-Runway-Asphalt' AND "Level" = 4 AND "Color" = 3 AND "Linetype" = 'LongDashed' AND "LyrLineWt" = 0  AND RefName = 'ARA'</v>
      </c>
      <c r="Z107" s="8" t="s">
        <v>722</v>
      </c>
      <c r="AA107" s="8" t="str">
        <f t="shared" si="9"/>
        <v>""" "LvlDesc" = 'Airfield-Runway-Asphalt' AND "Level" = 4 AND "Color" = 3 AND "Linetype" = 'LongDashed' AND "LyrLineWt" = 0  AND RefName = 'ARA' """</v>
      </c>
    </row>
    <row r="108" spans="1:27" ht="12.75" customHeight="1" x14ac:dyDescent="0.2">
      <c r="A108" s="5" t="s">
        <v>337</v>
      </c>
      <c r="B108" s="13" t="s">
        <v>326</v>
      </c>
      <c r="C108" s="13" t="s">
        <v>356</v>
      </c>
      <c r="D108" s="5" t="s">
        <v>336</v>
      </c>
      <c r="E108" s="4" t="s">
        <v>289</v>
      </c>
      <c r="F108" s="6">
        <v>14</v>
      </c>
      <c r="G108" s="6">
        <v>4</v>
      </c>
      <c r="H108" s="43" t="str">
        <f t="shared" si="5"/>
        <v>Solid</v>
      </c>
      <c r="I108" s="6">
        <v>0</v>
      </c>
      <c r="J108" s="6">
        <v>0</v>
      </c>
      <c r="K108" s="5" t="s">
        <v>38</v>
      </c>
      <c r="L108" s="5" t="s">
        <v>93</v>
      </c>
      <c r="M108" s="2" t="s">
        <v>681</v>
      </c>
      <c r="N108" s="2" t="s">
        <v>690</v>
      </c>
      <c r="O108" s="5"/>
      <c r="P108" s="5"/>
      <c r="Q108" s="5" t="s">
        <v>743</v>
      </c>
      <c r="R108" s="2" t="str">
        <f t="shared" si="6"/>
        <v>"LvlDesc" = 'VA_SITE_CONC' AND "Level" = 14 AND "Color" = 4 AND "Linetype" = 'Solid' AND "LyrLineWt" = 0 AND RefName = 'ARC'</v>
      </c>
      <c r="S108" s="8" t="s">
        <v>722</v>
      </c>
      <c r="T108" s="8" t="str">
        <f t="shared" si="7"/>
        <v>"LvlDesc" = 'VA_SITE_CONC' AND "Level" = 14 AND "Color" = 4 AND "Linetype" = 'Solid' AND "LyrLineWt" = 0 AND RefName = 'ARC'  "LvlDesc" = 'VA_SITE_CONC' AND "Level" = 14 AND "Color" = 4 AND "Linetype" = 'Solid' AND "LyrLineWt" = 0 AND RefName = 'ARC'</v>
      </c>
      <c r="U108" s="4" t="s">
        <v>743</v>
      </c>
      <c r="V108" s="8"/>
      <c r="W108" s="2" t="s">
        <v>697</v>
      </c>
      <c r="Y108" s="32" t="str">
        <f t="shared" si="8"/>
        <v>"LvlDesc" = 'Airfield-Runway-Concrete' AND "Level" = 14 AND "Color" = 4 AND "Linetype" = 'Solid' AND "LyrLineWt" = 0  AND RefName = 'ARC'</v>
      </c>
      <c r="Z108" s="8" t="s">
        <v>722</v>
      </c>
      <c r="AA108" s="8" t="str">
        <f t="shared" si="9"/>
        <v>""" "LvlDesc" = 'Airfield-Runway-Concrete' AND "Level" = 14 AND "Color" = 4 AND "Linetype" = 'Solid' AND "LyrLineWt" = 0  AND RefName = 'ARC' """</v>
      </c>
    </row>
    <row r="109" spans="1:27" ht="12.75" customHeight="1" x14ac:dyDescent="0.2">
      <c r="A109" s="2" t="s">
        <v>348</v>
      </c>
      <c r="B109" s="3" t="s">
        <v>326</v>
      </c>
      <c r="C109" s="13" t="s">
        <v>356</v>
      </c>
      <c r="D109" s="5" t="s">
        <v>349</v>
      </c>
      <c r="E109" s="4" t="s">
        <v>279</v>
      </c>
      <c r="F109" s="3">
        <v>3</v>
      </c>
      <c r="G109" s="3">
        <v>3</v>
      </c>
      <c r="H109" s="43" t="str">
        <f t="shared" si="5"/>
        <v>Medium-Dashed</v>
      </c>
      <c r="I109" s="3">
        <v>2</v>
      </c>
      <c r="J109" s="6">
        <v>0</v>
      </c>
      <c r="K109" s="2" t="s">
        <v>38</v>
      </c>
      <c r="L109" s="2" t="s">
        <v>93</v>
      </c>
      <c r="M109" s="2" t="s">
        <v>681</v>
      </c>
      <c r="N109" s="2" t="s">
        <v>690</v>
      </c>
      <c r="O109" s="2"/>
      <c r="P109" s="2"/>
      <c r="Q109" s="2" t="s">
        <v>744</v>
      </c>
      <c r="R109" s="2" t="str">
        <f t="shared" si="6"/>
        <v>"LvlDesc" = 'VA_ROAD_UNPA' AND "Level" = 3 AND "Color" = 3 AND "Linetype" = 'Medium-Dashed' AND "LyrLineWt" = 0 AND RefName = 'ARD'</v>
      </c>
      <c r="S109" s="8" t="s">
        <v>722</v>
      </c>
      <c r="T109" s="8" t="str">
        <f t="shared" si="7"/>
        <v>"LvlDesc" = 'VA_ROAD_UNPA' AND "Level" = 3 AND "Color" = 3 AND "Linetype" = 'Medium-Dashed' AND "LyrLineWt" = 0 AND RefName = 'ARD'  "LvlDesc" = 'VA_ROAD_UNPA' AND "Level" = 3 AND "Color" = 3 AND "Linetype" = 'Medium-Dashed' AND "LyrLineWt" = 0 AND RefName = 'ARD'</v>
      </c>
      <c r="U109" s="4" t="s">
        <v>744</v>
      </c>
      <c r="V109" s="8"/>
      <c r="W109" s="2" t="s">
        <v>697</v>
      </c>
      <c r="Y109" s="32" t="str">
        <f t="shared" si="8"/>
        <v>"LvlDesc" = 'Airfield-Runway-Dirt' AND "Level" = 3 AND "Color" = 3 AND "Linetype" = 'Medium-Dashed' AND "LyrLineWt" = 0  AND RefName = 'ARD'</v>
      </c>
      <c r="Z109" s="8" t="s">
        <v>722</v>
      </c>
      <c r="AA109" s="8" t="str">
        <f t="shared" si="9"/>
        <v>""" "LvlDesc" = 'Airfield-Runway-Dirt' AND "Level" = 3 AND "Color" = 3 AND "Linetype" = 'Medium-Dashed' AND "LyrLineWt" = 0  AND RefName = 'ARD' """</v>
      </c>
    </row>
    <row r="110" spans="1:27" ht="12.75" customHeight="1" x14ac:dyDescent="0.2">
      <c r="A110" s="5" t="s">
        <v>339</v>
      </c>
      <c r="B110" s="13" t="s">
        <v>326</v>
      </c>
      <c r="C110" s="13" t="s">
        <v>356</v>
      </c>
      <c r="D110" s="5" t="s">
        <v>338</v>
      </c>
      <c r="E110" s="4" t="s">
        <v>289</v>
      </c>
      <c r="F110" s="6">
        <v>14</v>
      </c>
      <c r="G110" s="6">
        <v>4</v>
      </c>
      <c r="H110" s="43" t="str">
        <f t="shared" si="5"/>
        <v>Solid</v>
      </c>
      <c r="I110" s="6">
        <v>0</v>
      </c>
      <c r="J110" s="6">
        <v>0</v>
      </c>
      <c r="K110" s="5" t="s">
        <v>38</v>
      </c>
      <c r="L110" s="5" t="s">
        <v>93</v>
      </c>
      <c r="M110" s="2" t="s">
        <v>681</v>
      </c>
      <c r="N110" s="2" t="s">
        <v>690</v>
      </c>
      <c r="O110" s="5"/>
      <c r="P110" s="5"/>
      <c r="Q110" s="5" t="s">
        <v>746</v>
      </c>
      <c r="R110" s="2" t="str">
        <f t="shared" si="6"/>
        <v>"LvlDesc" = 'VA_SITE_CONC' AND "Level" = 14 AND "Color" = 4 AND "Linetype" = 'Solid' AND "LyrLineWt" = 0 AND RefName = 'ASC'</v>
      </c>
      <c r="S110" s="8" t="s">
        <v>722</v>
      </c>
      <c r="T110" s="8" t="str">
        <f t="shared" si="7"/>
        <v>"LvlDesc" = 'VA_SITE_CONC' AND "Level" = 14 AND "Color" = 4 AND "Linetype" = 'Solid' AND "LyrLineWt" = 0 AND RefName = 'ASC'  "LvlDesc" = 'VA_SITE_CONC' AND "Level" = 14 AND "Color" = 4 AND "Linetype" = 'Solid' AND "LyrLineWt" = 0 AND RefName = 'ASC'</v>
      </c>
      <c r="U110" s="4" t="s">
        <v>746</v>
      </c>
      <c r="V110" s="8"/>
      <c r="W110" s="2" t="s">
        <v>697</v>
      </c>
      <c r="Y110" s="32" t="str">
        <f t="shared" si="8"/>
        <v>"LvlDesc" = 'Airfield-Shoulder-Concrete' AND "Level" = 14 AND "Color" = 4 AND "Linetype" = 'Solid' AND "LyrLineWt" = 0  AND RefName = 'ASC'</v>
      </c>
      <c r="Z110" s="8" t="s">
        <v>722</v>
      </c>
      <c r="AA110" s="8" t="str">
        <f t="shared" si="9"/>
        <v>""" "LvlDesc" = 'Airfield-Shoulder-Concrete' AND "Level" = 14 AND "Color" = 4 AND "Linetype" = 'Solid' AND "LyrLineWt" = 0  AND RefName = 'ASC' """</v>
      </c>
    </row>
    <row r="111" spans="1:27" ht="12.75" customHeight="1" x14ac:dyDescent="0.2">
      <c r="A111" s="5" t="s">
        <v>332</v>
      </c>
      <c r="B111" s="13" t="s">
        <v>326</v>
      </c>
      <c r="C111" s="13" t="s">
        <v>356</v>
      </c>
      <c r="D111" s="5" t="s">
        <v>333</v>
      </c>
      <c r="E111" s="4" t="s">
        <v>289</v>
      </c>
      <c r="F111" s="6">
        <v>14</v>
      </c>
      <c r="G111" s="6">
        <v>4</v>
      </c>
      <c r="H111" s="43" t="str">
        <f t="shared" si="5"/>
        <v>Solid</v>
      </c>
      <c r="I111" s="6">
        <v>0</v>
      </c>
      <c r="J111" s="6">
        <v>0</v>
      </c>
      <c r="K111" s="5" t="s">
        <v>38</v>
      </c>
      <c r="L111" s="5" t="s">
        <v>93</v>
      </c>
      <c r="M111" s="2" t="s">
        <v>681</v>
      </c>
      <c r="N111" s="2" t="s">
        <v>690</v>
      </c>
      <c r="O111" s="5"/>
      <c r="P111" s="5"/>
      <c r="Q111" s="5" t="s">
        <v>749</v>
      </c>
      <c r="R111" s="2" t="str">
        <f t="shared" si="6"/>
        <v>"LvlDesc" = 'VA_SITE_CONC' AND "Level" = 14 AND "Color" = 4 AND "Linetype" = 'Solid' AND "LyrLineWt" = 0 AND RefName = 'ATC'</v>
      </c>
      <c r="S111" s="8" t="s">
        <v>722</v>
      </c>
      <c r="T111" s="8" t="str">
        <f t="shared" si="7"/>
        <v>"LvlDesc" = 'VA_SITE_CONC' AND "Level" = 14 AND "Color" = 4 AND "Linetype" = 'Solid' AND "LyrLineWt" = 0 AND RefName = 'ATC'  "LvlDesc" = 'VA_SITE_CONC' AND "Level" = 14 AND "Color" = 4 AND "Linetype" = 'Solid' AND "LyrLineWt" = 0 AND RefName = 'ATC'</v>
      </c>
      <c r="U111" s="4" t="s">
        <v>749</v>
      </c>
      <c r="V111" s="8"/>
      <c r="W111" s="2" t="s">
        <v>697</v>
      </c>
      <c r="Y111" s="32" t="str">
        <f t="shared" si="8"/>
        <v>"LvlDesc" = 'Airfield-Taxiway-Concrete' AND "Level" = 14 AND "Color" = 4 AND "Linetype" = 'Solid' AND "LyrLineWt" = 0  AND RefName = 'ATC'</v>
      </c>
      <c r="Z111" s="8" t="s">
        <v>722</v>
      </c>
      <c r="AA111" s="8" t="str">
        <f t="shared" si="9"/>
        <v>""" "LvlDesc" = 'Airfield-Taxiway-Concrete' AND "Level" = 14 AND "Color" = 4 AND "Linetype" = 'Solid' AND "LyrLineWt" = 0  AND RefName = 'ATC' """</v>
      </c>
    </row>
    <row r="112" spans="1:27" ht="12.75" customHeight="1" x14ac:dyDescent="0.2">
      <c r="A112" s="2" t="s">
        <v>501</v>
      </c>
      <c r="B112" s="3" t="s">
        <v>326</v>
      </c>
      <c r="C112" s="13" t="s">
        <v>356</v>
      </c>
      <c r="D112" s="5" t="s">
        <v>502</v>
      </c>
      <c r="E112" s="4" t="s">
        <v>279</v>
      </c>
      <c r="F112" s="3">
        <v>3</v>
      </c>
      <c r="G112" s="3">
        <v>3</v>
      </c>
      <c r="H112" s="43" t="str">
        <f t="shared" si="5"/>
        <v>Medium-Dashed</v>
      </c>
      <c r="I112" s="3">
        <v>2</v>
      </c>
      <c r="J112" s="6">
        <v>0</v>
      </c>
      <c r="K112" s="2" t="s">
        <v>38</v>
      </c>
      <c r="L112" s="2" t="s">
        <v>93</v>
      </c>
      <c r="M112" s="2" t="s">
        <v>681</v>
      </c>
      <c r="N112" s="2" t="s">
        <v>690</v>
      </c>
      <c r="O112" s="2"/>
      <c r="P112" s="2"/>
      <c r="Q112" s="2" t="s">
        <v>750</v>
      </c>
      <c r="R112" s="2" t="str">
        <f t="shared" si="6"/>
        <v>"LvlDesc" = 'VA_ROAD_UNPA' AND "Level" = 3 AND "Color" = 3 AND "Linetype" = 'Medium-Dashed' AND "LyrLineWt" = 0 AND RefName = 'ATD'</v>
      </c>
      <c r="S112" s="8" t="s">
        <v>722</v>
      </c>
      <c r="T112" s="8" t="str">
        <f t="shared" si="7"/>
        <v>"LvlDesc" = 'VA_ROAD_UNPA' AND "Level" = 3 AND "Color" = 3 AND "Linetype" = 'Medium-Dashed' AND "LyrLineWt" = 0 AND RefName = 'ATD'  "LvlDesc" = 'VA_ROAD_UNPA' AND "Level" = 3 AND "Color" = 3 AND "Linetype" = 'Medium-Dashed' AND "LyrLineWt" = 0 AND RefName = 'ATD'</v>
      </c>
      <c r="U112" s="4" t="s">
        <v>750</v>
      </c>
      <c r="V112" s="8"/>
      <c r="W112" s="2" t="s">
        <v>697</v>
      </c>
      <c r="Y112" s="32" t="str">
        <f t="shared" si="8"/>
        <v>"LvlDesc" = 'Airfield-Taxiway-Dirt' AND "Level" = 3 AND "Color" = 3 AND "Linetype" = 'Medium-Dashed' AND "LyrLineWt" = 0  AND RefName = 'ATD'</v>
      </c>
      <c r="Z112" s="8" t="s">
        <v>722</v>
      </c>
      <c r="AA112" s="8" t="str">
        <f t="shared" si="9"/>
        <v>""" "LvlDesc" = 'Airfield-Taxiway-Dirt' AND "Level" = 3 AND "Color" = 3 AND "Linetype" = 'Medium-Dashed' AND "LyrLineWt" = 0  AND RefName = 'ATD' """</v>
      </c>
    </row>
    <row r="113" spans="1:27" ht="12.75" customHeight="1" x14ac:dyDescent="0.2">
      <c r="A113" s="5" t="s">
        <v>2</v>
      </c>
      <c r="B113" s="13" t="s">
        <v>326</v>
      </c>
      <c r="C113" s="3" t="s">
        <v>544</v>
      </c>
      <c r="D113" s="5" t="s">
        <v>3</v>
      </c>
      <c r="E113" s="4" t="s">
        <v>286</v>
      </c>
      <c r="F113" s="6">
        <v>11</v>
      </c>
      <c r="G113" s="6">
        <v>3</v>
      </c>
      <c r="H113" s="43" t="str">
        <f t="shared" si="5"/>
        <v>Solid</v>
      </c>
      <c r="I113" s="6">
        <v>0</v>
      </c>
      <c r="J113" s="6">
        <v>2</v>
      </c>
      <c r="K113" s="5" t="s">
        <v>39</v>
      </c>
      <c r="L113" s="5" t="s">
        <v>29</v>
      </c>
      <c r="M113" s="5" t="s">
        <v>681</v>
      </c>
      <c r="N113" s="5" t="s">
        <v>3</v>
      </c>
      <c r="O113" s="5"/>
      <c r="P113" s="5"/>
      <c r="Q113" s="5" t="s">
        <v>996</v>
      </c>
      <c r="R113" s="2" t="str">
        <f t="shared" si="6"/>
        <v>"LvlDesc" = 'VA_ROAD_BRID' AND "Level" = 11 AND "Color" = 3 AND "Linetype" = 'Solid' AND "LyrLineWt" = 2 AND RefName = 'BR'</v>
      </c>
      <c r="S113" s="8" t="s">
        <v>722</v>
      </c>
      <c r="T113" s="8" t="str">
        <f t="shared" si="7"/>
        <v>"LvlDesc" = 'VA_ROAD_BRID' AND "Level" = 11 AND "Color" = 3 AND "Linetype" = 'Solid' AND "LyrLineWt" = 2 AND RefName = 'BR'  "LvlDesc" = 'VA_ROAD_BRID' AND "Level" = 11 AND "Color" = 3 AND "Linetype" = 'Solid' AND "LyrLineWt" = 2 AND RefName = 'BR'</v>
      </c>
      <c r="U113" s="8" t="s">
        <v>965</v>
      </c>
      <c r="V113" s="8" t="s">
        <v>966</v>
      </c>
      <c r="W113" s="2" t="s">
        <v>697</v>
      </c>
      <c r="Y113" s="32" t="str">
        <f t="shared" si="8"/>
        <v>"LvlDesc" = 'Bridge' AND "Level" = 11 AND "Color" = 3 AND "Linetype" = 'Solid' AND "LyrLineWt" = 2  AND RefName = 'BR'</v>
      </c>
      <c r="Z113" s="8" t="s">
        <v>722</v>
      </c>
      <c r="AA113" s="8" t="str">
        <f t="shared" si="9"/>
        <v>""" "LvlDesc" = 'Bridge' AND "Level" = 11 AND "Color" = 3 AND "Linetype" = 'Solid' AND "LyrLineWt" = 2  AND RefName = 'BR' """</v>
      </c>
    </row>
    <row r="114" spans="1:27" ht="12.75" customHeight="1" x14ac:dyDescent="0.2">
      <c r="A114" s="5" t="s">
        <v>526</v>
      </c>
      <c r="B114" s="13" t="s">
        <v>326</v>
      </c>
      <c r="C114" s="13" t="s">
        <v>356</v>
      </c>
      <c r="D114" s="5" t="s">
        <v>527</v>
      </c>
      <c r="E114" s="4" t="s">
        <v>295</v>
      </c>
      <c r="F114" s="6">
        <v>16</v>
      </c>
      <c r="G114" s="6">
        <v>5</v>
      </c>
      <c r="H114" s="43" t="str">
        <f t="shared" si="5"/>
        <v>Solid</v>
      </c>
      <c r="I114" s="6">
        <v>0</v>
      </c>
      <c r="J114" s="6">
        <v>0</v>
      </c>
      <c r="K114" s="8" t="s">
        <v>597</v>
      </c>
      <c r="L114" s="8" t="s">
        <v>550</v>
      </c>
      <c r="M114" s="8" t="s">
        <v>681</v>
      </c>
      <c r="N114" s="8" t="s">
        <v>698</v>
      </c>
      <c r="P114" s="2"/>
      <c r="Q114" s="2" t="s">
        <v>783</v>
      </c>
      <c r="R114" s="2" t="str">
        <f t="shared" si="6"/>
        <v>"LvlDesc" = 'VA_SITE_MISC' AND "Level" = 16 AND "Color" = 5 AND "Linetype" = 'Solid' AND "LyrLineWt" = 0 AND RefName = 'DRYDOCK'</v>
      </c>
      <c r="S114" s="8" t="s">
        <v>722</v>
      </c>
      <c r="T114" s="8" t="str">
        <f t="shared" si="7"/>
        <v>"LvlDesc" = 'VA_SITE_MISC' AND "Level" = 16 AND "Color" = 5 AND "Linetype" = 'Solid' AND "LyrLineWt" = 0 AND RefName = 'DRYDOCK'  "LvlDesc" = 'VA_SITE_MISC' AND "Level" = 16 AND "Color" = 5 AND "Linetype" = 'Solid' AND "LyrLineWt" = 0 AND RefName = 'DRYDOCK'</v>
      </c>
      <c r="U114" s="8" t="s">
        <v>783</v>
      </c>
      <c r="V114" s="8"/>
      <c r="W114" s="2" t="s">
        <v>697</v>
      </c>
      <c r="Y114" s="32" t="str">
        <f t="shared" si="8"/>
        <v>"LvlDesc" = 'Dock for Boat Maintenance' AND "Level" = 16 AND "Color" = 5 AND "Linetype" = 'Solid' AND "LyrLineWt" = 0  AND RefName = 'DRYDOCK'</v>
      </c>
      <c r="Z114" s="8" t="s">
        <v>722</v>
      </c>
      <c r="AA114" s="8" t="str">
        <f t="shared" si="9"/>
        <v>""" "LvlDesc" = 'Dock for Boat Maintenance' AND "Level" = 16 AND "Color" = 5 AND "Linetype" = 'Solid' AND "LyrLineWt" = 0  AND RefName = 'DRYDOCK' """</v>
      </c>
    </row>
    <row r="115" spans="1:27" ht="12.75" customHeight="1" x14ac:dyDescent="0.2">
      <c r="A115" s="5" t="s">
        <v>638</v>
      </c>
      <c r="B115" s="13" t="s">
        <v>326</v>
      </c>
      <c r="C115" s="13" t="s">
        <v>356</v>
      </c>
      <c r="D115" s="5" t="s">
        <v>640</v>
      </c>
      <c r="E115" s="4" t="s">
        <v>295</v>
      </c>
      <c r="F115" s="6">
        <v>16</v>
      </c>
      <c r="G115" s="6">
        <v>5</v>
      </c>
      <c r="H115" s="43" t="str">
        <f t="shared" si="5"/>
        <v>Solid</v>
      </c>
      <c r="I115" s="6">
        <v>0</v>
      </c>
      <c r="J115" s="6">
        <v>0</v>
      </c>
      <c r="K115" s="8" t="s">
        <v>597</v>
      </c>
      <c r="L115" s="5" t="s">
        <v>639</v>
      </c>
      <c r="M115" s="8" t="s">
        <v>681</v>
      </c>
      <c r="N115" s="8" t="s">
        <v>698</v>
      </c>
      <c r="Q115" s="4" t="s">
        <v>805</v>
      </c>
      <c r="R115" s="2" t="str">
        <f t="shared" si="6"/>
        <v>"LvlDesc" = 'VA_SITE_MISC' AND "Level" = 16 AND "Color" = 5 AND "Linetype" = 'Solid' AND "LyrLineWt" = 0 AND RefName = 'JETTY'</v>
      </c>
      <c r="S115" s="8" t="s">
        <v>722</v>
      </c>
      <c r="T115" s="8" t="str">
        <f t="shared" si="7"/>
        <v>"LvlDesc" = 'VA_SITE_MISC' AND "Level" = 16 AND "Color" = 5 AND "Linetype" = 'Solid' AND "LyrLineWt" = 0 AND RefName = 'JETTY'  "LvlDesc" = 'VA_SITE_MISC' AND "Level" = 16 AND "Color" = 5 AND "Linetype" = 'Solid' AND "LyrLineWt" = 0 AND RefName = 'JETTY'</v>
      </c>
      <c r="U115" s="4" t="s">
        <v>805</v>
      </c>
      <c r="V115" s="8"/>
      <c r="W115" s="2" t="s">
        <v>697</v>
      </c>
      <c r="X115" s="31" t="s">
        <v>641</v>
      </c>
      <c r="Y115" s="32" t="str">
        <f t="shared" si="8"/>
        <v>"LvlDesc" = 'Jetty' AND "Level" = 16 AND "Color" = 5 AND "Linetype" = 'Solid' AND "LyrLineWt" = 0  AND RefName = 'JETTY'</v>
      </c>
      <c r="Z115" s="8" t="s">
        <v>722</v>
      </c>
      <c r="AA115" s="8" t="str">
        <f t="shared" si="9"/>
        <v>""" "LvlDesc" = 'Jetty' AND "Level" = 16 AND "Color" = 5 AND "Linetype" = 'Solid' AND "LyrLineWt" = 0  AND RefName = 'JETTY' """</v>
      </c>
    </row>
    <row r="116" spans="1:27" ht="12.75" customHeight="1" x14ac:dyDescent="0.2">
      <c r="A116" s="5" t="s">
        <v>528</v>
      </c>
      <c r="B116" s="13" t="s">
        <v>326</v>
      </c>
      <c r="C116" s="13" t="s">
        <v>356</v>
      </c>
      <c r="D116" s="5" t="s">
        <v>612</v>
      </c>
      <c r="E116" s="4" t="s">
        <v>295</v>
      </c>
      <c r="F116" s="6">
        <v>16</v>
      </c>
      <c r="G116" s="6">
        <v>5</v>
      </c>
      <c r="H116" s="43" t="str">
        <f t="shared" si="5"/>
        <v>Solid</v>
      </c>
      <c r="I116" s="6">
        <v>0</v>
      </c>
      <c r="J116" s="6">
        <v>0</v>
      </c>
      <c r="K116" s="8" t="s">
        <v>597</v>
      </c>
      <c r="L116" s="5" t="s">
        <v>529</v>
      </c>
      <c r="M116" s="2" t="s">
        <v>681</v>
      </c>
      <c r="N116" s="8" t="s">
        <v>698</v>
      </c>
      <c r="O116" s="5"/>
      <c r="P116" s="5"/>
      <c r="Q116" s="5" t="s">
        <v>830</v>
      </c>
      <c r="R116" s="2" t="str">
        <f t="shared" si="6"/>
        <v>"LvlDesc" = 'VA_SITE_MISC' AND "Level" = 16 AND "Color" = 5 AND "Linetype" = 'Solid' AND "LyrLineWt" = 0 AND RefName = 'PIER'</v>
      </c>
      <c r="S116" s="8" t="s">
        <v>722</v>
      </c>
      <c r="T116" s="8" t="str">
        <f t="shared" si="7"/>
        <v>"LvlDesc" = 'VA_SITE_MISC' AND "Level" = 16 AND "Color" = 5 AND "Linetype" = 'Solid' AND "LyrLineWt" = 0 AND RefName = 'PIER'  "LvlDesc" = 'VA_SITE_MISC' AND "Level" = 16 AND "Color" = 5 AND "Linetype" = 'Solid' AND "LyrLineWt" = 0 AND RefName = 'PIER'</v>
      </c>
      <c r="U116" s="4" t="s">
        <v>830</v>
      </c>
      <c r="V116" s="8"/>
      <c r="W116" s="2" t="s">
        <v>697</v>
      </c>
      <c r="X116" s="31" t="s">
        <v>625</v>
      </c>
      <c r="Y116" s="32" t="str">
        <f t="shared" si="8"/>
        <v>"LvlDesc" = 'Piers' AND "Level" = 16 AND "Color" = 5 AND "Linetype" = 'Solid' AND "LyrLineWt" = 0  AND RefName = 'PIER'</v>
      </c>
      <c r="Z116" s="8" t="s">
        <v>722</v>
      </c>
      <c r="AA116" s="8" t="str">
        <f t="shared" si="9"/>
        <v>""" "LvlDesc" = 'Piers' AND "Level" = 16 AND "Color" = 5 AND "Linetype" = 'Solid' AND "LyrLineWt" = 0  AND RefName = 'PIER' """</v>
      </c>
    </row>
    <row r="117" spans="1:27" ht="12.75" customHeight="1" x14ac:dyDescent="0.2">
      <c r="A117" s="5" t="s">
        <v>632</v>
      </c>
      <c r="B117" s="13" t="s">
        <v>326</v>
      </c>
      <c r="C117" s="13" t="s">
        <v>356</v>
      </c>
      <c r="D117" s="5" t="s">
        <v>633</v>
      </c>
      <c r="E117" s="4" t="s">
        <v>295</v>
      </c>
      <c r="F117" s="6">
        <v>16</v>
      </c>
      <c r="G117" s="6">
        <v>5</v>
      </c>
      <c r="H117" s="43" t="str">
        <f t="shared" si="5"/>
        <v>Solid</v>
      </c>
      <c r="I117" s="6">
        <v>0</v>
      </c>
      <c r="J117" s="6">
        <v>0</v>
      </c>
      <c r="K117" s="8" t="s">
        <v>597</v>
      </c>
      <c r="L117" s="5" t="s">
        <v>529</v>
      </c>
      <c r="M117" s="2" t="s">
        <v>681</v>
      </c>
      <c r="N117" s="8" t="s">
        <v>698</v>
      </c>
      <c r="O117" s="5"/>
      <c r="P117" s="5"/>
      <c r="Q117" s="5" t="s">
        <v>858</v>
      </c>
      <c r="R117" s="2" t="str">
        <f t="shared" si="6"/>
        <v>"LvlDesc" = 'VA_SITE_MISC' AND "Level" = 16 AND "Color" = 5 AND "Linetype" = 'Solid' AND "LyrLineWt" = 0 AND RefName = 'SEAW'</v>
      </c>
      <c r="S117" s="8" t="s">
        <v>722</v>
      </c>
      <c r="T117" s="8" t="str">
        <f t="shared" si="7"/>
        <v>"LvlDesc" = 'VA_SITE_MISC' AND "Level" = 16 AND "Color" = 5 AND "Linetype" = 'Solid' AND "LyrLineWt" = 0 AND RefName = 'SEAW'  "LvlDesc" = 'VA_SITE_MISC' AND "Level" = 16 AND "Color" = 5 AND "Linetype" = 'Solid' AND "LyrLineWt" = 0 AND RefName = 'SEAW'</v>
      </c>
      <c r="U117" s="4" t="s">
        <v>858</v>
      </c>
      <c r="V117" s="8"/>
      <c r="W117" s="2" t="s">
        <v>697</v>
      </c>
      <c r="X117" s="31" t="s">
        <v>634</v>
      </c>
      <c r="Y117" s="32" t="str">
        <f t="shared" si="8"/>
        <v>"LvlDesc" = 'Sea Wall' AND "Level" = 16 AND "Color" = 5 AND "Linetype" = 'Solid' AND "LyrLineWt" = 0  AND RefName = 'SEAW'</v>
      </c>
      <c r="Z117" s="8" t="s">
        <v>722</v>
      </c>
      <c r="AA117" s="8" t="str">
        <f t="shared" si="9"/>
        <v>""" "LvlDesc" = 'Sea Wall' AND "Level" = 16 AND "Color" = 5 AND "Linetype" = 'Solid' AND "LyrLineWt" = 0  AND RefName = 'SEAW' """</v>
      </c>
    </row>
    <row r="118" spans="1:27" ht="12.75" customHeight="1" x14ac:dyDescent="0.2">
      <c r="A118" s="5" t="s">
        <v>610</v>
      </c>
      <c r="B118" s="13" t="s">
        <v>326</v>
      </c>
      <c r="C118" s="13" t="s">
        <v>356</v>
      </c>
      <c r="D118" s="5" t="s">
        <v>611</v>
      </c>
      <c r="E118" s="4" t="s">
        <v>295</v>
      </c>
      <c r="F118" s="6">
        <v>16</v>
      </c>
      <c r="G118" s="6">
        <v>5</v>
      </c>
      <c r="H118" s="43" t="str">
        <f t="shared" si="5"/>
        <v>Solid</v>
      </c>
      <c r="I118" s="6">
        <v>0</v>
      </c>
      <c r="J118" s="6">
        <v>0</v>
      </c>
      <c r="K118" s="8" t="s">
        <v>597</v>
      </c>
      <c r="L118" s="5" t="s">
        <v>529</v>
      </c>
      <c r="M118" s="2" t="s">
        <v>681</v>
      </c>
      <c r="N118" s="8" t="s">
        <v>698</v>
      </c>
      <c r="O118" s="5"/>
      <c r="P118" s="5"/>
      <c r="Q118" s="5" t="s">
        <v>903</v>
      </c>
      <c r="R118" s="2" t="str">
        <f t="shared" si="6"/>
        <v>"LvlDesc" = 'VA_SITE_MISC' AND "Level" = 16 AND "Color" = 5 AND "Linetype" = 'Solid' AND "LyrLineWt" = 0 AND RefName = 'WHARF'</v>
      </c>
      <c r="S118" s="8" t="s">
        <v>722</v>
      </c>
      <c r="T118" s="8" t="str">
        <f t="shared" si="7"/>
        <v>"LvlDesc" = 'VA_SITE_MISC' AND "Level" = 16 AND "Color" = 5 AND "Linetype" = 'Solid' AND "LyrLineWt" = 0 AND RefName = 'WHARF'  "LvlDesc" = 'VA_SITE_MISC' AND "Level" = 16 AND "Color" = 5 AND "Linetype" = 'Solid' AND "LyrLineWt" = 0 AND RefName = 'WHARF'</v>
      </c>
      <c r="U118" s="4" t="s">
        <v>903</v>
      </c>
      <c r="V118" s="8"/>
      <c r="W118" s="2" t="s">
        <v>697</v>
      </c>
      <c r="X118" s="31" t="s">
        <v>613</v>
      </c>
      <c r="Y118" s="32" t="str">
        <f t="shared" si="8"/>
        <v>"LvlDesc" = 'Wharves' AND "Level" = 16 AND "Color" = 5 AND "Linetype" = 'Solid' AND "LyrLineWt" = 0  AND RefName = 'WHARF'</v>
      </c>
      <c r="Z118" s="8" t="s">
        <v>722</v>
      </c>
      <c r="AA118" s="8" t="str">
        <f t="shared" si="9"/>
        <v>""" "LvlDesc" = 'Wharves' AND "Level" = 16 AND "Color" = 5 AND "Linetype" = 'Solid' AND "LyrLineWt" = 0  AND RefName = 'WHARF' """</v>
      </c>
    </row>
    <row r="119" spans="1:27" ht="12.75" customHeight="1" x14ac:dyDescent="0.2">
      <c r="B119" s="14" t="s">
        <v>239</v>
      </c>
      <c r="C119" s="13" t="s">
        <v>356</v>
      </c>
      <c r="D119" s="4" t="s">
        <v>118</v>
      </c>
      <c r="E119" s="4" t="s">
        <v>400</v>
      </c>
      <c r="F119" s="12">
        <v>10</v>
      </c>
      <c r="G119" s="12">
        <v>4</v>
      </c>
      <c r="H119" s="43" t="str">
        <f t="shared" si="5"/>
        <v>Solid</v>
      </c>
      <c r="I119" s="12">
        <v>0</v>
      </c>
      <c r="J119" s="6">
        <v>0</v>
      </c>
      <c r="K119" s="4" t="s">
        <v>583</v>
      </c>
      <c r="L119" s="4" t="s">
        <v>85</v>
      </c>
      <c r="M119" s="4" t="s">
        <v>681</v>
      </c>
      <c r="N119" s="4" t="s">
        <v>709</v>
      </c>
      <c r="Q119" s="4" t="s">
        <v>912</v>
      </c>
      <c r="R119" s="2" t="str">
        <f t="shared" si="6"/>
        <v>"LvlDesc" = 'VA_SITE_RAIL' AND "Level" = 10 AND "Color" = 4 AND "Linetype" = 'Solid' AND "LyrLineWt" = 0</v>
      </c>
      <c r="S119" s="8" t="s">
        <v>722</v>
      </c>
      <c r="T119" s="8" t="str">
        <f t="shared" si="7"/>
        <v>"LvlDesc" = 'VA_SITE_RAIL' AND "Level" = 10 AND "Color" = 4 AND "Linetype" = 'Solid' AND "LyrLineWt" = 0  "LvlDesc" = 'VA_SITE_RAIL' AND "Level" = 10 AND "Color" = 4 AND "Linetype" = 'Solid' AND "LyrLineWt" = 0</v>
      </c>
      <c r="U119" s="4" t="s">
        <v>912</v>
      </c>
      <c r="V119" s="8"/>
      <c r="W119" s="2" t="s">
        <v>697</v>
      </c>
      <c r="Y119" s="32" t="str">
        <f t="shared" si="8"/>
        <v>"LvlDesc" = 'Railroad' AND "Level" = 10 AND "Color" = 4 AND "Linetype" = 'Solid' AND "LyrLineWt" = 0  AND RefName = ''</v>
      </c>
      <c r="Z119" s="8" t="s">
        <v>722</v>
      </c>
      <c r="AA119" s="8" t="str">
        <f t="shared" si="9"/>
        <v>""" "LvlDesc" = 'Railroad' AND "Level" = 10 AND "Color" = 4 AND "Linetype" = 'Solid' AND "LyrLineWt" = 0  AND RefName = '' """</v>
      </c>
    </row>
    <row r="120" spans="1:27" ht="12.75" customHeight="1" x14ac:dyDescent="0.2">
      <c r="B120" s="14" t="s">
        <v>239</v>
      </c>
      <c r="C120" s="13" t="s">
        <v>356</v>
      </c>
      <c r="D120" s="4" t="s">
        <v>387</v>
      </c>
      <c r="E120" s="4" t="s">
        <v>400</v>
      </c>
      <c r="F120" s="12">
        <v>10</v>
      </c>
      <c r="G120" s="12">
        <v>4</v>
      </c>
      <c r="H120" s="43" t="str">
        <f t="shared" si="5"/>
        <v>Medium-Dashed</v>
      </c>
      <c r="I120" s="12">
        <v>2</v>
      </c>
      <c r="J120" s="6">
        <v>0</v>
      </c>
      <c r="K120" s="4" t="s">
        <v>583</v>
      </c>
      <c r="L120" s="21" t="s">
        <v>386</v>
      </c>
      <c r="M120" s="21" t="s">
        <v>681</v>
      </c>
      <c r="N120" s="21" t="s">
        <v>709</v>
      </c>
      <c r="P120" s="21"/>
      <c r="Q120" s="21" t="s">
        <v>911</v>
      </c>
      <c r="R120" s="2" t="str">
        <f t="shared" si="6"/>
        <v>"LvlDesc" = 'VA_SITE_RAIL' AND "Level" = 10 AND "Color" = 4 AND "Linetype" = 'Medium-Dashed' AND "LyrLineWt" = 0</v>
      </c>
      <c r="S120" s="8" t="s">
        <v>722</v>
      </c>
      <c r="T120" s="8" t="str">
        <f t="shared" si="7"/>
        <v>"LvlDesc" = 'VA_SITE_RAIL' AND "Level" = 10 AND "Color" = 4 AND "Linetype" = 'Medium-Dashed' AND "LyrLineWt" = 0  "LvlDesc" = 'VA_SITE_RAIL' AND "Level" = 10 AND "Color" = 4 AND "Linetype" = 'Medium-Dashed' AND "LyrLineWt" = 0</v>
      </c>
      <c r="U120" s="4" t="s">
        <v>911</v>
      </c>
      <c r="V120" s="8"/>
      <c r="W120" s="2" t="s">
        <v>697</v>
      </c>
      <c r="Y120" s="32" t="str">
        <f t="shared" si="8"/>
        <v>"LvlDesc" = 'Railroad Bridge Centerline' AND "Level" = 10 AND "Color" = 4 AND "Linetype" = 'Medium-Dashed' AND "LyrLineWt" = 0  AND RefName = ''</v>
      </c>
      <c r="Z120" s="8" t="s">
        <v>722</v>
      </c>
      <c r="AA120" s="8" t="str">
        <f t="shared" si="9"/>
        <v>""" "LvlDesc" = 'Railroad Bridge Centerline' AND "Level" = 10 AND "Color" = 4 AND "Linetype" = 'Medium-Dashed' AND "LyrLineWt" = 0  AND RefName = '' """</v>
      </c>
    </row>
    <row r="121" spans="1:27" ht="12.75" customHeight="1" x14ac:dyDescent="0.2">
      <c r="B121" s="14" t="s">
        <v>239</v>
      </c>
      <c r="C121" s="13" t="s">
        <v>356</v>
      </c>
      <c r="D121" s="4" t="s">
        <v>395</v>
      </c>
      <c r="E121" s="4" t="s">
        <v>286</v>
      </c>
      <c r="F121" s="12">
        <v>11</v>
      </c>
      <c r="G121" s="12">
        <v>3</v>
      </c>
      <c r="H121" s="43" t="str">
        <f t="shared" si="5"/>
        <v>Dotted</v>
      </c>
      <c r="I121" s="12">
        <v>1</v>
      </c>
      <c r="J121" s="6">
        <v>0</v>
      </c>
      <c r="K121" s="4" t="s">
        <v>39</v>
      </c>
      <c r="L121" s="4" t="s">
        <v>394</v>
      </c>
      <c r="M121" s="4" t="s">
        <v>681</v>
      </c>
      <c r="N121" s="8" t="s">
        <v>680</v>
      </c>
      <c r="Q121" s="4" t="s">
        <v>913</v>
      </c>
      <c r="R121" s="2" t="str">
        <f t="shared" si="6"/>
        <v>"LvlDesc" = 'VA_ROAD_BRID' AND "Level" = 11 AND "Color" = 3 AND "Linetype" = 'Dotted' AND "LyrLineWt" = 0</v>
      </c>
      <c r="S121" s="8" t="s">
        <v>722</v>
      </c>
      <c r="T121" s="8" t="str">
        <f t="shared" si="7"/>
        <v>"LvlDesc" = 'VA_ROAD_BRID' AND "Level" = 11 AND "Color" = 3 AND "Linetype" = 'Dotted' AND "LyrLineWt" = 0  "LvlDesc" = 'VA_ROAD_BRID' AND "Level" = 11 AND "Color" = 3 AND "Linetype" = 'Dotted' AND "LyrLineWt" = 0</v>
      </c>
      <c r="U121" s="4" t="s">
        <v>913</v>
      </c>
      <c r="V121" s="8"/>
      <c r="W121" s="2" t="s">
        <v>697</v>
      </c>
      <c r="Y121" s="32" t="str">
        <f t="shared" si="8"/>
        <v>"LvlDesc" = 'Road Bridge Centerline' AND "Level" = 11 AND "Color" = 3 AND "Linetype" = 'Dotted' AND "LyrLineWt" = 0  AND RefName = ''</v>
      </c>
      <c r="Z121" s="8" t="s">
        <v>722</v>
      </c>
      <c r="AA121" s="8" t="str">
        <f t="shared" si="9"/>
        <v>""" "LvlDesc" = 'Road Bridge Centerline' AND "Level" = 11 AND "Color" = 3 AND "Linetype" = 'Dotted' AND "LyrLineWt" = 0  AND RefName = '' """</v>
      </c>
    </row>
    <row r="122" spans="1:27" ht="12.75" customHeight="1" x14ac:dyDescent="0.2">
      <c r="B122" s="14" t="s">
        <v>239</v>
      </c>
      <c r="C122" s="13" t="s">
        <v>356</v>
      </c>
      <c r="D122" s="4" t="s">
        <v>444</v>
      </c>
      <c r="E122" s="4" t="s">
        <v>401</v>
      </c>
      <c r="F122" s="12">
        <v>23</v>
      </c>
      <c r="G122" s="12">
        <v>7</v>
      </c>
      <c r="H122" s="43" t="str">
        <f t="shared" si="5"/>
        <v>Medium-Dashed</v>
      </c>
      <c r="I122" s="12">
        <v>2</v>
      </c>
      <c r="J122" s="6">
        <v>1</v>
      </c>
      <c r="K122" s="4" t="s">
        <v>39</v>
      </c>
      <c r="L122" s="4" t="s">
        <v>54</v>
      </c>
      <c r="M122" s="4" t="s">
        <v>681</v>
      </c>
      <c r="N122" s="4" t="s">
        <v>680</v>
      </c>
      <c r="Q122" s="4" t="s">
        <v>933</v>
      </c>
      <c r="R122" s="2" t="str">
        <f t="shared" si="6"/>
        <v>"LvlDesc" = 'VA_ROAD_STRI' AND "Level" = 23 AND "Color" = 7 AND "Linetype" = 'Medium-Dashed' AND "LyrLineWt" = 1</v>
      </c>
      <c r="S122" s="8" t="s">
        <v>722</v>
      </c>
      <c r="T122" s="8" t="str">
        <f t="shared" si="7"/>
        <v>"LvlDesc" = 'VA_ROAD_STRI' AND "Level" = 23 AND "Color" = 7 AND "Linetype" = 'Medium-Dashed' AND "LyrLineWt" = 1  "LvlDesc" = 'VA_ROAD_STRI' AND "Level" = 23 AND "Color" = 7 AND "Linetype" = 'Medium-Dashed' AND "LyrLineWt" = 1</v>
      </c>
      <c r="U122" s="4" t="s">
        <v>929</v>
      </c>
      <c r="V122" s="8"/>
      <c r="W122" s="2" t="s">
        <v>697</v>
      </c>
      <c r="X122" s="4" t="s">
        <v>654</v>
      </c>
      <c r="Y122" s="32" t="str">
        <f t="shared" si="8"/>
        <v>"LvlDesc" = 'Road Centerline - Primary' AND "Level" = 23 AND "Color" = 7 AND "Linetype" = 'Medium-Dashed' AND "LyrLineWt" = 1  AND RefName = ''</v>
      </c>
      <c r="Z122" s="8" t="s">
        <v>722</v>
      </c>
      <c r="AA122" s="8" t="str">
        <f t="shared" si="9"/>
        <v>""" "LvlDesc" = 'Road Centerline - Primary' AND "Level" = 23 AND "Color" = 7 AND "Linetype" = 'Medium-Dashed' AND "LyrLineWt" = 1  AND RefName = '' """</v>
      </c>
    </row>
    <row r="123" spans="1:27" ht="12.75" customHeight="1" x14ac:dyDescent="0.2">
      <c r="B123" s="14" t="s">
        <v>239</v>
      </c>
      <c r="C123" s="13" t="s">
        <v>356</v>
      </c>
      <c r="D123" s="4" t="s">
        <v>445</v>
      </c>
      <c r="E123" s="4" t="s">
        <v>401</v>
      </c>
      <c r="F123" s="12">
        <v>23</v>
      </c>
      <c r="G123" s="12">
        <v>7</v>
      </c>
      <c r="H123" s="43" t="str">
        <f t="shared" si="5"/>
        <v>Dotted</v>
      </c>
      <c r="I123" s="12">
        <v>1</v>
      </c>
      <c r="J123" s="6">
        <v>1</v>
      </c>
      <c r="K123" s="4" t="s">
        <v>39</v>
      </c>
      <c r="L123" s="8" t="s">
        <v>54</v>
      </c>
      <c r="M123" s="8" t="s">
        <v>681</v>
      </c>
      <c r="N123" s="8" t="s">
        <v>680</v>
      </c>
      <c r="O123" s="8"/>
      <c r="P123" s="8"/>
      <c r="Q123" s="8" t="s">
        <v>931</v>
      </c>
      <c r="R123" s="2" t="str">
        <f t="shared" si="6"/>
        <v>"LvlDesc" = 'VA_ROAD_STRI' AND "Level" = 23 AND "Color" = 7 AND "Linetype" = 'Dotted' AND "LyrLineWt" = 1</v>
      </c>
      <c r="S123" s="8" t="s">
        <v>722</v>
      </c>
      <c r="T123" s="8" t="str">
        <f t="shared" si="7"/>
        <v>"LvlDesc" = 'VA_ROAD_STRI' AND "Level" = 23 AND "Color" = 7 AND "Linetype" = 'Dotted' AND "LyrLineWt" = 1  "LvlDesc" = 'VA_ROAD_STRI' AND "Level" = 23 AND "Color" = 7 AND "Linetype" = 'Dotted' AND "LyrLineWt" = 1</v>
      </c>
      <c r="U123" s="4" t="s">
        <v>928</v>
      </c>
      <c r="V123" s="8"/>
      <c r="W123" s="2" t="s">
        <v>697</v>
      </c>
      <c r="X123" s="4" t="s">
        <v>655</v>
      </c>
      <c r="Y123" s="32" t="str">
        <f t="shared" si="8"/>
        <v>"LvlDesc" = 'Road Centerline - Secondary' AND "Level" = 23 AND "Color" = 7 AND "Linetype" = 'Dotted' AND "LyrLineWt" = 1  AND RefName = ''</v>
      </c>
      <c r="Z123" s="8" t="s">
        <v>722</v>
      </c>
      <c r="AA123" s="8" t="str">
        <f t="shared" si="9"/>
        <v>""" "LvlDesc" = 'Road Centerline - Secondary' AND "Level" = 23 AND "Color" = 7 AND "Linetype" = 'Dotted' AND "LyrLineWt" = 1  AND RefName = '' """</v>
      </c>
    </row>
    <row r="124" spans="1:27" ht="12.75" customHeight="1" x14ac:dyDescent="0.2">
      <c r="B124" s="14" t="s">
        <v>239</v>
      </c>
      <c r="C124" s="13" t="s">
        <v>356</v>
      </c>
      <c r="D124" s="4" t="s">
        <v>642</v>
      </c>
      <c r="E124" s="4" t="s">
        <v>401</v>
      </c>
      <c r="F124" s="12">
        <v>23</v>
      </c>
      <c r="G124" s="12">
        <v>7</v>
      </c>
      <c r="H124" s="43" t="str">
        <f t="shared" si="5"/>
        <v>LongDashed</v>
      </c>
      <c r="I124" s="12">
        <v>3</v>
      </c>
      <c r="J124" s="6">
        <v>1</v>
      </c>
      <c r="K124" s="4" t="s">
        <v>39</v>
      </c>
      <c r="L124" s="8" t="s">
        <v>54</v>
      </c>
      <c r="M124" s="8" t="s">
        <v>681</v>
      </c>
      <c r="N124" s="8" t="s">
        <v>680</v>
      </c>
      <c r="O124" s="8"/>
      <c r="P124" s="8"/>
      <c r="Q124" s="8" t="s">
        <v>932</v>
      </c>
      <c r="R124" s="2" t="str">
        <f t="shared" si="6"/>
        <v>"LvlDesc" = 'VA_ROAD_STRI' AND "Level" = 23 AND "Color" = 7 AND "Linetype" = 'LongDashed' AND "LyrLineWt" = 1</v>
      </c>
      <c r="S124" s="8" t="s">
        <v>722</v>
      </c>
      <c r="T124" s="8" t="str">
        <f t="shared" si="7"/>
        <v>"LvlDesc" = 'VA_ROAD_STRI' AND "Level" = 23 AND "Color" = 7 AND "Linetype" = 'LongDashed' AND "LyrLineWt" = 1  "LvlDesc" = 'VA_ROAD_STRI' AND "Level" = 23 AND "Color" = 7 AND "Linetype" = 'LongDashed' AND "LyrLineWt" = 1</v>
      </c>
      <c r="U124" s="4" t="s">
        <v>930</v>
      </c>
      <c r="V124" s="8"/>
      <c r="W124" s="2" t="s">
        <v>697</v>
      </c>
      <c r="X124" s="4" t="s">
        <v>656</v>
      </c>
      <c r="Y124" s="32" t="str">
        <f t="shared" si="8"/>
        <v>"LvlDesc" = 'Road Centerline - Tertiary' AND "Level" = 23 AND "Color" = 7 AND "Linetype" = 'LongDashed' AND "LyrLineWt" = 1  AND RefName = ''</v>
      </c>
      <c r="Z124" s="8" t="s">
        <v>722</v>
      </c>
      <c r="AA124" s="8" t="str">
        <f t="shared" si="9"/>
        <v>""" "LvlDesc" = 'Road Centerline - Tertiary' AND "Level" = 23 AND "Color" = 7 AND "Linetype" = 'LongDashed' AND "LyrLineWt" = 1  AND RefName = '' """</v>
      </c>
    </row>
    <row r="125" spans="1:27" ht="12.75" customHeight="1" x14ac:dyDescent="0.2">
      <c r="A125" s="5" t="s">
        <v>5</v>
      </c>
      <c r="B125" s="13" t="s">
        <v>326</v>
      </c>
      <c r="C125" s="13" t="s">
        <v>356</v>
      </c>
      <c r="D125" s="5" t="s">
        <v>6</v>
      </c>
      <c r="E125" s="4" t="s">
        <v>282</v>
      </c>
      <c r="F125" s="6">
        <v>6</v>
      </c>
      <c r="G125" s="6">
        <v>6</v>
      </c>
      <c r="H125" s="43" t="str">
        <f t="shared" si="5"/>
        <v>LongDashed</v>
      </c>
      <c r="I125" s="6">
        <v>3</v>
      </c>
      <c r="J125" s="6">
        <v>0</v>
      </c>
      <c r="K125" s="5" t="s">
        <v>39</v>
      </c>
      <c r="L125" s="5" t="s">
        <v>30</v>
      </c>
      <c r="M125" s="5" t="s">
        <v>681</v>
      </c>
      <c r="N125" s="4" t="s">
        <v>705</v>
      </c>
      <c r="O125" s="5"/>
      <c r="P125" s="5"/>
      <c r="Q125" s="5" t="s">
        <v>775</v>
      </c>
      <c r="R125" s="2" t="str">
        <f t="shared" si="6"/>
        <v>"LvlDesc" = 'VA_SITE_DWAY' AND "Level" = 6 AND "Color" = 6 AND "Linetype" = 'LongDashed' AND "LyrLineWt" = 0 AND RefName = 'DA'</v>
      </c>
      <c r="S125" s="8" t="s">
        <v>722</v>
      </c>
      <c r="T125" s="8" t="str">
        <f t="shared" si="7"/>
        <v>"LvlDesc" = 'VA_SITE_DWAY' AND "Level" = 6 AND "Color" = 6 AND "Linetype" = 'LongDashed' AND "LyrLineWt" = 0 AND RefName = 'DA'  "LvlDesc" = 'VA_SITE_DWAY' AND "Level" = 6 AND "Color" = 6 AND "Linetype" = 'LongDashed' AND "LyrLineWt" = 0 AND RefName = 'DA'</v>
      </c>
      <c r="U125" s="4" t="s">
        <v>775</v>
      </c>
      <c r="V125" s="8" t="s">
        <v>967</v>
      </c>
      <c r="W125" s="2" t="s">
        <v>697</v>
      </c>
      <c r="Y125" s="32" t="str">
        <f t="shared" si="8"/>
        <v>"LvlDesc" = 'Driveway-ASPH' AND "Level" = 6 AND "Color" = 6 AND "Linetype" = 'LongDashed' AND "LyrLineWt" = 0  AND RefName = 'DA'</v>
      </c>
      <c r="Z125" s="8" t="s">
        <v>722</v>
      </c>
      <c r="AA125" s="8" t="str">
        <f t="shared" si="9"/>
        <v>""" "LvlDesc" = 'Driveway-ASPH' AND "Level" = 6 AND "Color" = 6 AND "Linetype" = 'LongDashed' AND "LyrLineWt" = 0  AND RefName = 'DA' """</v>
      </c>
    </row>
    <row r="126" spans="1:27" ht="12.75" customHeight="1" x14ac:dyDescent="0.2">
      <c r="A126" s="5" t="s">
        <v>7</v>
      </c>
      <c r="B126" s="13" t="s">
        <v>326</v>
      </c>
      <c r="C126" s="13" t="s">
        <v>356</v>
      </c>
      <c r="D126" s="5" t="s">
        <v>8</v>
      </c>
      <c r="E126" s="4" t="s">
        <v>282</v>
      </c>
      <c r="F126" s="6">
        <v>6</v>
      </c>
      <c r="G126" s="6">
        <v>6</v>
      </c>
      <c r="H126" s="43" t="str">
        <f t="shared" si="5"/>
        <v>LongDashed</v>
      </c>
      <c r="I126" s="6">
        <v>3</v>
      </c>
      <c r="J126" s="6">
        <v>0</v>
      </c>
      <c r="K126" s="5" t="s">
        <v>39</v>
      </c>
      <c r="L126" s="5" t="s">
        <v>30</v>
      </c>
      <c r="M126" s="5" t="s">
        <v>681</v>
      </c>
      <c r="N126" s="4" t="s">
        <v>705</v>
      </c>
      <c r="O126" s="5"/>
      <c r="P126" s="5"/>
      <c r="Q126" s="5" t="s">
        <v>777</v>
      </c>
      <c r="R126" s="2" t="str">
        <f t="shared" si="6"/>
        <v>"LvlDesc" = 'VA_SITE_DWAY' AND "Level" = 6 AND "Color" = 6 AND "Linetype" = 'LongDashed' AND "LyrLineWt" = 0 AND RefName = 'DC'</v>
      </c>
      <c r="S126" s="8" t="s">
        <v>722</v>
      </c>
      <c r="T126" s="8" t="str">
        <f t="shared" si="7"/>
        <v>"LvlDesc" = 'VA_SITE_DWAY' AND "Level" = 6 AND "Color" = 6 AND "Linetype" = 'LongDashed' AND "LyrLineWt" = 0 AND RefName = 'DC'  "LvlDesc" = 'VA_SITE_DWAY' AND "Level" = 6 AND "Color" = 6 AND "Linetype" = 'LongDashed' AND "LyrLineWt" = 0 AND RefName = 'DC'</v>
      </c>
      <c r="U126" s="4" t="s">
        <v>777</v>
      </c>
      <c r="V126" s="8" t="s">
        <v>969</v>
      </c>
      <c r="W126" s="2" t="s">
        <v>697</v>
      </c>
      <c r="Y126" s="32" t="str">
        <f t="shared" si="8"/>
        <v>"LvlDesc" = 'Driveway-CONC' AND "Level" = 6 AND "Color" = 6 AND "Linetype" = 'LongDashed' AND "LyrLineWt" = 0  AND RefName = 'DC'</v>
      </c>
      <c r="Z126" s="8" t="s">
        <v>722</v>
      </c>
      <c r="AA126" s="8" t="str">
        <f t="shared" si="9"/>
        <v>""" "LvlDesc" = 'Driveway-CONC' AND "Level" = 6 AND "Color" = 6 AND "Linetype" = 'LongDashed' AND "LyrLineWt" = 0  AND RefName = 'DC' """</v>
      </c>
    </row>
    <row r="127" spans="1:27" ht="12.75" customHeight="1" x14ac:dyDescent="0.2">
      <c r="A127" s="5" t="s">
        <v>9</v>
      </c>
      <c r="B127" s="13" t="s">
        <v>326</v>
      </c>
      <c r="C127" s="13" t="s">
        <v>356</v>
      </c>
      <c r="D127" s="5" t="s">
        <v>10</v>
      </c>
      <c r="E127" s="4" t="s">
        <v>282</v>
      </c>
      <c r="F127" s="6">
        <v>6</v>
      </c>
      <c r="G127" s="6">
        <v>6</v>
      </c>
      <c r="H127" s="43" t="str">
        <f t="shared" si="5"/>
        <v>LongDashed</v>
      </c>
      <c r="I127" s="6">
        <v>3</v>
      </c>
      <c r="J127" s="6">
        <v>0</v>
      </c>
      <c r="K127" s="5" t="s">
        <v>39</v>
      </c>
      <c r="L127" s="5" t="s">
        <v>30</v>
      </c>
      <c r="M127" s="5" t="s">
        <v>681</v>
      </c>
      <c r="N127" s="4" t="s">
        <v>705</v>
      </c>
      <c r="O127" s="5"/>
      <c r="P127" s="5"/>
      <c r="Q127" s="5" t="s">
        <v>778</v>
      </c>
      <c r="R127" s="2" t="str">
        <f t="shared" si="6"/>
        <v>"LvlDesc" = 'VA_SITE_DWAY' AND "Level" = 6 AND "Color" = 6 AND "Linetype" = 'LongDashed' AND "LyrLineWt" = 0 AND RefName = 'DDT'</v>
      </c>
      <c r="S127" s="8" t="s">
        <v>722</v>
      </c>
      <c r="T127" s="8" t="str">
        <f t="shared" si="7"/>
        <v>"LvlDesc" = 'VA_SITE_DWAY' AND "Level" = 6 AND "Color" = 6 AND "Linetype" = 'LongDashed' AND "LyrLineWt" = 0 AND RefName = 'DDT'  "LvlDesc" = 'VA_SITE_DWAY' AND "Level" = 6 AND "Color" = 6 AND "Linetype" = 'LongDashed' AND "LyrLineWt" = 0 AND RefName = 'DDT'</v>
      </c>
      <c r="U127" s="4" t="s">
        <v>778</v>
      </c>
      <c r="V127" s="8" t="s">
        <v>968</v>
      </c>
      <c r="W127" s="2" t="s">
        <v>697</v>
      </c>
      <c r="Y127" s="32" t="str">
        <f t="shared" si="8"/>
        <v>"LvlDesc" = 'Driveway-DIRT' AND "Level" = 6 AND "Color" = 6 AND "Linetype" = 'LongDashed' AND "LyrLineWt" = 0  AND RefName = 'DDT'</v>
      </c>
      <c r="Z127" s="8" t="s">
        <v>722</v>
      </c>
      <c r="AA127" s="8" t="str">
        <f t="shared" si="9"/>
        <v>""" "LvlDesc" = 'Driveway-DIRT' AND "Level" = 6 AND "Color" = 6 AND "Linetype" = 'LongDashed' AND "LyrLineWt" = 0  AND RefName = 'DDT' """</v>
      </c>
    </row>
    <row r="128" spans="1:27" ht="12.75" customHeight="1" x14ac:dyDescent="0.2">
      <c r="A128" s="5" t="s">
        <v>12</v>
      </c>
      <c r="B128" s="13" t="s">
        <v>326</v>
      </c>
      <c r="C128" s="13" t="s">
        <v>356</v>
      </c>
      <c r="D128" s="5" t="s">
        <v>13</v>
      </c>
      <c r="E128" s="4" t="s">
        <v>283</v>
      </c>
      <c r="F128" s="6">
        <v>7</v>
      </c>
      <c r="G128" s="6">
        <v>4</v>
      </c>
      <c r="H128" s="43" t="str">
        <f t="shared" si="5"/>
        <v>Solid</v>
      </c>
      <c r="I128" s="6">
        <v>0</v>
      </c>
      <c r="J128" s="6">
        <v>0</v>
      </c>
      <c r="K128" s="5" t="s">
        <v>39</v>
      </c>
      <c r="L128" s="5" t="s">
        <v>31</v>
      </c>
      <c r="M128" s="5" t="s">
        <v>681</v>
      </c>
      <c r="N128" s="4" t="s">
        <v>705</v>
      </c>
      <c r="O128" s="5"/>
      <c r="P128" s="5"/>
      <c r="Q128" s="5" t="s">
        <v>821</v>
      </c>
      <c r="R128" s="2" t="str">
        <f t="shared" si="6"/>
        <v>"LvlDesc" = 'VA_SITE_PKNG' AND "Level" = 7 AND "Color" = 4 AND "Linetype" = 'Solid' AND "LyrLineWt" = 0 AND RefName = 'PA'</v>
      </c>
      <c r="S128" s="8" t="s">
        <v>722</v>
      </c>
      <c r="T128" s="8" t="str">
        <f t="shared" si="7"/>
        <v>"LvlDesc" = 'VA_SITE_PKNG' AND "Level" = 7 AND "Color" = 4 AND "Linetype" = 'Solid' AND "LyrLineWt" = 0 AND RefName = 'PA'  "LvlDesc" = 'VA_SITE_PKNG' AND "Level" = 7 AND "Color" = 4 AND "Linetype" = 'Solid' AND "LyrLineWt" = 0 AND RefName = 'PA'</v>
      </c>
      <c r="U128" s="4" t="s">
        <v>821</v>
      </c>
      <c r="V128" s="8"/>
      <c r="W128" s="2" t="s">
        <v>697</v>
      </c>
      <c r="Y128" s="32" t="str">
        <f t="shared" si="8"/>
        <v>"LvlDesc" = 'Parking-ASPH' AND "Level" = 7 AND "Color" = 4 AND "Linetype" = 'Solid' AND "LyrLineWt" = 0  AND RefName = 'PA'</v>
      </c>
      <c r="Z128" s="8" t="s">
        <v>722</v>
      </c>
      <c r="AA128" s="8" t="str">
        <f t="shared" si="9"/>
        <v>""" "LvlDesc" = 'Parking-ASPH' AND "Level" = 7 AND "Color" = 4 AND "Linetype" = 'Solid' AND "LyrLineWt" = 0  AND RefName = 'PA' """</v>
      </c>
    </row>
    <row r="129" spans="1:27" ht="12.75" customHeight="1" x14ac:dyDescent="0.2">
      <c r="A129" s="5" t="s">
        <v>14</v>
      </c>
      <c r="B129" s="13" t="s">
        <v>326</v>
      </c>
      <c r="C129" s="13" t="s">
        <v>356</v>
      </c>
      <c r="D129" s="5" t="s">
        <v>15</v>
      </c>
      <c r="E129" s="4" t="s">
        <v>283</v>
      </c>
      <c r="F129" s="6">
        <v>7</v>
      </c>
      <c r="G129" s="6">
        <v>4</v>
      </c>
      <c r="H129" s="43" t="str">
        <f t="shared" si="5"/>
        <v>Solid</v>
      </c>
      <c r="I129" s="6">
        <v>0</v>
      </c>
      <c r="J129" s="6">
        <v>0</v>
      </c>
      <c r="K129" s="5" t="s">
        <v>39</v>
      </c>
      <c r="L129" s="5" t="s">
        <v>31</v>
      </c>
      <c r="M129" s="5" t="s">
        <v>681</v>
      </c>
      <c r="N129" s="4" t="s">
        <v>705</v>
      </c>
      <c r="O129" s="5"/>
      <c r="P129" s="5"/>
      <c r="Q129" s="5" t="s">
        <v>824</v>
      </c>
      <c r="R129" s="2" t="str">
        <f t="shared" si="6"/>
        <v>"LvlDesc" = 'VA_SITE_PKNG' AND "Level" = 7 AND "Color" = 4 AND "Linetype" = 'Solid' AND "LyrLineWt" = 0 AND RefName = 'PC'</v>
      </c>
      <c r="S129" s="8" t="s">
        <v>722</v>
      </c>
      <c r="T129" s="8" t="str">
        <f t="shared" si="7"/>
        <v>"LvlDesc" = 'VA_SITE_PKNG' AND "Level" = 7 AND "Color" = 4 AND "Linetype" = 'Solid' AND "LyrLineWt" = 0 AND RefName = 'PC'  "LvlDesc" = 'VA_SITE_PKNG' AND "Level" = 7 AND "Color" = 4 AND "Linetype" = 'Solid' AND "LyrLineWt" = 0 AND RefName = 'PC'</v>
      </c>
      <c r="U129" s="4" t="s">
        <v>824</v>
      </c>
      <c r="V129" s="8"/>
      <c r="W129" s="2" t="s">
        <v>697</v>
      </c>
      <c r="Y129" s="32" t="str">
        <f t="shared" si="8"/>
        <v>"LvlDesc" = 'Parking-CONC' AND "Level" = 7 AND "Color" = 4 AND "Linetype" = 'Solid' AND "LyrLineWt" = 0  AND RefName = 'PC'</v>
      </c>
      <c r="Z129" s="8" t="s">
        <v>722</v>
      </c>
      <c r="AA129" s="8" t="str">
        <f t="shared" si="9"/>
        <v>""" "LvlDesc" = 'Parking-CONC' AND "Level" = 7 AND "Color" = 4 AND "Linetype" = 'Solid' AND "LyrLineWt" = 0  AND RefName = 'PC' """</v>
      </c>
    </row>
    <row r="130" spans="1:27" ht="12.75" customHeight="1" x14ac:dyDescent="0.2">
      <c r="A130" s="5" t="s">
        <v>16</v>
      </c>
      <c r="B130" s="13" t="s">
        <v>326</v>
      </c>
      <c r="C130" s="13" t="s">
        <v>356</v>
      </c>
      <c r="D130" s="5" t="s">
        <v>17</v>
      </c>
      <c r="E130" s="4" t="s">
        <v>284</v>
      </c>
      <c r="F130" s="6">
        <v>8</v>
      </c>
      <c r="G130" s="6">
        <v>4</v>
      </c>
      <c r="H130" s="43" t="str">
        <f t="shared" ref="H130:H193" si="10">IF(ISBLANK(I130),"No Value",IF(I130=0,"Solid",IF(I130=1,"Dotted",IF(I130=2,"Medium-Dashed",IF(I130=3,"LongDashed",IF(I130=4,"LongDashed Dot Dot",IF(I130=6,"Medium-Dashed Dot Dot",IF(I130=7,"Solid Medium-Dashed" ))))))))</f>
        <v>LongDashed</v>
      </c>
      <c r="I130" s="6">
        <v>3</v>
      </c>
      <c r="J130" s="6">
        <v>0</v>
      </c>
      <c r="K130" s="5" t="s">
        <v>39</v>
      </c>
      <c r="L130" s="5" t="s">
        <v>31</v>
      </c>
      <c r="M130" s="5" t="s">
        <v>681</v>
      </c>
      <c r="N130" s="4" t="s">
        <v>705</v>
      </c>
      <c r="O130" s="5"/>
      <c r="P130" s="5"/>
      <c r="Q130" s="5" t="s">
        <v>826</v>
      </c>
      <c r="R130" s="2" t="str">
        <f t="shared" ref="R130:R193" si="11">IF(ISBLANK(A130),(CONCATENATE("""LvlDesc"" = '",E130,"' AND ""Level"" = ",F130," AND ""Color"" = ",G130," AND ""Linetype"" = '",H130,"' AND ""LyrLineWt"" = ",J130,"" )),(CONCATENATE("""LvlDesc"" = '",E130,"' AND ""Level"" = ",F130," AND ""Color"" = ",G130," AND ""Linetype"" = '",H130,"' AND ""LyrLineWt"" = ",J130," AND RefName = '",A130,"'")))</f>
        <v>"LvlDesc" = 'VA_SITE_UNPK' AND "Level" = 8 AND "Color" = 4 AND "Linetype" = 'LongDashed' AND "LyrLineWt" = 0 AND RefName = 'PDT'</v>
      </c>
      <c r="S130" s="8" t="s">
        <v>722</v>
      </c>
      <c r="T130" s="8" t="str">
        <f t="shared" ref="T130:T193" si="12">R130&amp;" "&amp;P130&amp;" "&amp;R130</f>
        <v>"LvlDesc" = 'VA_SITE_UNPK' AND "Level" = 8 AND "Color" = 4 AND "Linetype" = 'LongDashed' AND "LyrLineWt" = 0 AND RefName = 'PDT'  "LvlDesc" = 'VA_SITE_UNPK' AND "Level" = 8 AND "Color" = 4 AND "Linetype" = 'LongDashed' AND "LyrLineWt" = 0 AND RefName = 'PDT'</v>
      </c>
      <c r="U130" s="4" t="s">
        <v>826</v>
      </c>
      <c r="V130" s="8"/>
      <c r="W130" s="2" t="s">
        <v>697</v>
      </c>
      <c r="Y130" s="32" t="str">
        <f t="shared" ref="Y130:Y193" si="13">IF(ISBLANK(B130),(CONCATENATE("""LvlDesc"" = '",D130,"' AND ""Level"" = ",F130," AND ""Color"" = ",G130," AND ""Linetype"" = '",H130,"' AND ""LyrLineWt"" = ",J130,"" )),(CONCATENATE("""LvlDesc"" = '",D130,"' AND ""Level"" = ",F130," AND ""Color"" = ",G130," AND ""Linetype"" = '",H130,"' AND ""LyrLineWt"" = ",J130,"  AND RefName = '",A130,"'")))</f>
        <v>"LvlDesc" = 'Parking-DIRT' AND "Level" = 8 AND "Color" = 4 AND "Linetype" = 'LongDashed' AND "LyrLineWt" = 0  AND RefName = 'PDT'</v>
      </c>
      <c r="Z130" s="8" t="s">
        <v>722</v>
      </c>
      <c r="AA130" s="8" t="str">
        <f t="shared" ref="AA130:AA193" si="14">Z130&amp;" "&amp;Y130&amp;" "&amp;Z130</f>
        <v>""" "LvlDesc" = 'Parking-DIRT' AND "Level" = 8 AND "Color" = 4 AND "Linetype" = 'LongDashed' AND "LyrLineWt" = 0  AND RefName = 'PDT' """</v>
      </c>
    </row>
    <row r="131" spans="1:27" ht="12.75" customHeight="1" x14ac:dyDescent="0.2">
      <c r="A131" s="5" t="s">
        <v>18</v>
      </c>
      <c r="B131" s="13" t="s">
        <v>326</v>
      </c>
      <c r="C131" s="13" t="s">
        <v>356</v>
      </c>
      <c r="D131" s="5" t="s">
        <v>19</v>
      </c>
      <c r="E131" s="4" t="s">
        <v>277</v>
      </c>
      <c r="F131" s="6">
        <v>1</v>
      </c>
      <c r="G131" s="6">
        <v>3</v>
      </c>
      <c r="H131" s="43" t="str">
        <f t="shared" si="10"/>
        <v>LongDashed</v>
      </c>
      <c r="I131" s="6">
        <v>3</v>
      </c>
      <c r="J131" s="6">
        <v>2</v>
      </c>
      <c r="K131" s="5" t="s">
        <v>39</v>
      </c>
      <c r="L131" s="5" t="s">
        <v>94</v>
      </c>
      <c r="M131" s="5" t="s">
        <v>681</v>
      </c>
      <c r="N131" s="5" t="s">
        <v>705</v>
      </c>
      <c r="O131" s="5"/>
      <c r="P131" s="5"/>
      <c r="Q131" s="5" t="s">
        <v>840</v>
      </c>
      <c r="R131" s="2" t="str">
        <f t="shared" si="11"/>
        <v>"LvlDesc" = 'VA_ROAD_TW' AND "Level" = 1 AND "Color" = 3 AND "Linetype" = 'LongDashed' AND "LyrLineWt" = 2 AND RefName = 'RA'</v>
      </c>
      <c r="S131" s="8" t="s">
        <v>722</v>
      </c>
      <c r="T131" s="8" t="str">
        <f t="shared" si="12"/>
        <v>"LvlDesc" = 'VA_ROAD_TW' AND "Level" = 1 AND "Color" = 3 AND "Linetype" = 'LongDashed' AND "LyrLineWt" = 2 AND RefName = 'RA'  "LvlDesc" = 'VA_ROAD_TW' AND "Level" = 1 AND "Color" = 3 AND "Linetype" = 'LongDashed' AND "LyrLineWt" = 2 AND RefName = 'RA'</v>
      </c>
      <c r="U131" s="4" t="s">
        <v>840</v>
      </c>
      <c r="V131" s="8"/>
      <c r="W131" s="2" t="s">
        <v>697</v>
      </c>
      <c r="Y131" s="32" t="str">
        <f t="shared" si="13"/>
        <v>"LvlDesc" = 'Road-ASPH' AND "Level" = 1 AND "Color" = 3 AND "Linetype" = 'LongDashed' AND "LyrLineWt" = 2  AND RefName = 'RA'</v>
      </c>
      <c r="Z131" s="8" t="s">
        <v>722</v>
      </c>
      <c r="AA131" s="8" t="str">
        <f t="shared" si="14"/>
        <v>""" "LvlDesc" = 'Road-ASPH' AND "Level" = 1 AND "Color" = 3 AND "Linetype" = 'LongDashed' AND "LyrLineWt" = 2  AND RefName = 'RA' """</v>
      </c>
    </row>
    <row r="132" spans="1:27" ht="12.75" customHeight="1" x14ac:dyDescent="0.2">
      <c r="A132" s="5" t="s">
        <v>193</v>
      </c>
      <c r="B132" s="13" t="s">
        <v>326</v>
      </c>
      <c r="C132" s="13" t="s">
        <v>356</v>
      </c>
      <c r="D132" s="5" t="s">
        <v>197</v>
      </c>
      <c r="E132" s="4" t="s">
        <v>280</v>
      </c>
      <c r="F132" s="6">
        <v>4</v>
      </c>
      <c r="G132" s="6">
        <v>3</v>
      </c>
      <c r="H132" s="43" t="str">
        <f t="shared" si="10"/>
        <v>LongDashed</v>
      </c>
      <c r="I132" s="6">
        <v>3</v>
      </c>
      <c r="J132" s="6">
        <v>0</v>
      </c>
      <c r="K132" s="5" t="s">
        <v>39</v>
      </c>
      <c r="L132" s="5" t="s">
        <v>196</v>
      </c>
      <c r="M132" s="5" t="s">
        <v>681</v>
      </c>
      <c r="N132" s="5" t="s">
        <v>705</v>
      </c>
      <c r="O132" s="5"/>
      <c r="P132" s="5"/>
      <c r="Q132" s="5" t="s">
        <v>862</v>
      </c>
      <c r="R132" s="2" t="str">
        <f t="shared" si="11"/>
        <v>"LvlDesc" = 'VA_ROAD_EASP' AND "Level" = 4 AND "Color" = 3 AND "Linetype" = 'LongDashed' AND "LyrLineWt" = 0 AND RefName = 'SHA'</v>
      </c>
      <c r="S132" s="8" t="s">
        <v>722</v>
      </c>
      <c r="T132" s="8" t="str">
        <f t="shared" si="12"/>
        <v>"LvlDesc" = 'VA_ROAD_EASP' AND "Level" = 4 AND "Color" = 3 AND "Linetype" = 'LongDashed' AND "LyrLineWt" = 0 AND RefName = 'SHA'  "LvlDesc" = 'VA_ROAD_EASP' AND "Level" = 4 AND "Color" = 3 AND "Linetype" = 'LongDashed' AND "LyrLineWt" = 0 AND RefName = 'SHA'</v>
      </c>
      <c r="U132" s="4" t="s">
        <v>862</v>
      </c>
      <c r="V132" s="8"/>
      <c r="W132" s="2" t="s">
        <v>697</v>
      </c>
      <c r="Y132" s="32" t="str">
        <f t="shared" si="13"/>
        <v>"LvlDesc" = 'Shoulder-ASPH' AND "Level" = 4 AND "Color" = 3 AND "Linetype" = 'LongDashed' AND "LyrLineWt" = 0  AND RefName = 'SHA'</v>
      </c>
      <c r="Z132" s="8" t="s">
        <v>722</v>
      </c>
      <c r="AA132" s="8" t="str">
        <f t="shared" si="14"/>
        <v>""" "LvlDesc" = 'Shoulder-ASPH' AND "Level" = 4 AND "Color" = 3 AND "Linetype" = 'LongDashed' AND "LyrLineWt" = 0  AND RefName = 'SHA' """</v>
      </c>
    </row>
    <row r="133" spans="1:27" ht="12.75" customHeight="1" x14ac:dyDescent="0.2">
      <c r="A133" s="5" t="s">
        <v>194</v>
      </c>
      <c r="B133" s="13" t="s">
        <v>326</v>
      </c>
      <c r="C133" s="13" t="s">
        <v>356</v>
      </c>
      <c r="D133" s="5" t="s">
        <v>198</v>
      </c>
      <c r="E133" s="4" t="s">
        <v>280</v>
      </c>
      <c r="F133" s="6">
        <v>4</v>
      </c>
      <c r="G133" s="6">
        <v>3</v>
      </c>
      <c r="H133" s="43" t="str">
        <f t="shared" si="10"/>
        <v>LongDashed</v>
      </c>
      <c r="I133" s="6">
        <v>3</v>
      </c>
      <c r="J133" s="6">
        <v>0</v>
      </c>
      <c r="K133" s="5" t="s">
        <v>39</v>
      </c>
      <c r="L133" s="5" t="s">
        <v>196</v>
      </c>
      <c r="M133" s="5" t="s">
        <v>681</v>
      </c>
      <c r="N133" s="5" t="s">
        <v>705</v>
      </c>
      <c r="O133" s="5"/>
      <c r="P133" s="5"/>
      <c r="Q133" s="5" t="s">
        <v>863</v>
      </c>
      <c r="R133" s="2" t="str">
        <f t="shared" si="11"/>
        <v>"LvlDesc" = 'VA_ROAD_EASP' AND "Level" = 4 AND "Color" = 3 AND "Linetype" = 'LongDashed' AND "LyrLineWt" = 0 AND RefName = 'SHC'</v>
      </c>
      <c r="S133" s="8" t="s">
        <v>722</v>
      </c>
      <c r="T133" s="8" t="str">
        <f t="shared" si="12"/>
        <v>"LvlDesc" = 'VA_ROAD_EASP' AND "Level" = 4 AND "Color" = 3 AND "Linetype" = 'LongDashed' AND "LyrLineWt" = 0 AND RefName = 'SHC'  "LvlDesc" = 'VA_ROAD_EASP' AND "Level" = 4 AND "Color" = 3 AND "Linetype" = 'LongDashed' AND "LyrLineWt" = 0 AND RefName = 'SHC'</v>
      </c>
      <c r="U133" s="4" t="s">
        <v>863</v>
      </c>
      <c r="V133" s="8"/>
      <c r="W133" s="2" t="s">
        <v>697</v>
      </c>
      <c r="Y133" s="32" t="str">
        <f t="shared" si="13"/>
        <v>"LvlDesc" = 'Shoulder-CONC' AND "Level" = 4 AND "Color" = 3 AND "Linetype" = 'LongDashed' AND "LyrLineWt" = 0  AND RefName = 'SHC'</v>
      </c>
      <c r="Z133" s="8" t="s">
        <v>722</v>
      </c>
      <c r="AA133" s="8" t="str">
        <f t="shared" si="14"/>
        <v>""" "LvlDesc" = 'Shoulder-CONC' AND "Level" = 4 AND "Color" = 3 AND "Linetype" = 'LongDashed' AND "LyrLineWt" = 0  AND RefName = 'SHC' """</v>
      </c>
    </row>
    <row r="134" spans="1:27" ht="12.75" customHeight="1" x14ac:dyDescent="0.2">
      <c r="A134" s="24" t="s">
        <v>493</v>
      </c>
      <c r="B134" s="3" t="s">
        <v>326</v>
      </c>
      <c r="C134" s="3" t="s">
        <v>356</v>
      </c>
      <c r="D134" s="24" t="s">
        <v>496</v>
      </c>
      <c r="E134" s="8" t="s">
        <v>277</v>
      </c>
      <c r="F134" s="9">
        <v>1</v>
      </c>
      <c r="G134" s="9">
        <v>0</v>
      </c>
      <c r="H134" s="43" t="str">
        <f t="shared" si="10"/>
        <v>Solid</v>
      </c>
      <c r="I134" s="9">
        <v>0</v>
      </c>
      <c r="J134" s="9">
        <v>0</v>
      </c>
      <c r="K134" s="5" t="s">
        <v>39</v>
      </c>
      <c r="L134" s="24" t="s">
        <v>503</v>
      </c>
      <c r="M134" s="24" t="s">
        <v>681</v>
      </c>
      <c r="N134" s="24" t="s">
        <v>705</v>
      </c>
      <c r="O134" s="24"/>
      <c r="P134" s="24"/>
      <c r="Q134" s="24" t="s">
        <v>814</v>
      </c>
      <c r="R134" s="2" t="str">
        <f t="shared" si="11"/>
        <v>"LvlDesc" = 'VA_ROAD_TW' AND "Level" = 1 AND "Color" = 0 AND "Linetype" = 'Solid' AND "LyrLineWt" = 0 AND RefName = 'MEDA'</v>
      </c>
      <c r="S134" s="8" t="s">
        <v>722</v>
      </c>
      <c r="T134" s="8" t="str">
        <f t="shared" si="12"/>
        <v>"LvlDesc" = 'VA_ROAD_TW' AND "Level" = 1 AND "Color" = 0 AND "Linetype" = 'Solid' AND "LyrLineWt" = 0 AND RefName = 'MEDA'  "LvlDesc" = 'VA_ROAD_TW' AND "Level" = 1 AND "Color" = 0 AND "Linetype" = 'Solid' AND "LyrLineWt" = 0 AND RefName = 'MEDA'</v>
      </c>
      <c r="U134" s="4" t="s">
        <v>814</v>
      </c>
      <c r="V134" s="8"/>
      <c r="W134" s="2" t="s">
        <v>697</v>
      </c>
      <c r="X134" s="9"/>
      <c r="Y134" s="32" t="str">
        <f t="shared" si="13"/>
        <v>"LvlDesc" = 'Roadway-median Asphalt' AND "Level" = 1 AND "Color" = 0 AND "Linetype" = 'Solid' AND "LyrLineWt" = 0  AND RefName = 'MEDA'</v>
      </c>
      <c r="Z134" s="8" t="s">
        <v>722</v>
      </c>
      <c r="AA134" s="8" t="str">
        <f t="shared" si="14"/>
        <v>""" "LvlDesc" = 'Roadway-median Asphalt' AND "Level" = 1 AND "Color" = 0 AND "Linetype" = 'Solid' AND "LyrLineWt" = 0  AND RefName = 'MEDA' """</v>
      </c>
    </row>
    <row r="135" spans="1:27" ht="12.75" customHeight="1" x14ac:dyDescent="0.2">
      <c r="A135" s="24" t="s">
        <v>494</v>
      </c>
      <c r="B135" s="3" t="s">
        <v>326</v>
      </c>
      <c r="C135" s="3" t="s">
        <v>356</v>
      </c>
      <c r="D135" s="24" t="s">
        <v>497</v>
      </c>
      <c r="E135" s="8" t="s">
        <v>277</v>
      </c>
      <c r="F135" s="9">
        <v>1</v>
      </c>
      <c r="G135" s="9">
        <v>0</v>
      </c>
      <c r="H135" s="43" t="str">
        <f t="shared" si="10"/>
        <v>Solid</v>
      </c>
      <c r="I135" s="9">
        <v>0</v>
      </c>
      <c r="J135" s="9">
        <v>0</v>
      </c>
      <c r="K135" s="5" t="s">
        <v>39</v>
      </c>
      <c r="L135" s="24" t="s">
        <v>503</v>
      </c>
      <c r="M135" s="24" t="s">
        <v>681</v>
      </c>
      <c r="N135" s="24" t="s">
        <v>705</v>
      </c>
      <c r="O135" s="24"/>
      <c r="P135" s="24"/>
      <c r="Q135" s="24" t="s">
        <v>815</v>
      </c>
      <c r="R135" s="2" t="str">
        <f t="shared" si="11"/>
        <v>"LvlDesc" = 'VA_ROAD_TW' AND "Level" = 1 AND "Color" = 0 AND "Linetype" = 'Solid' AND "LyrLineWt" = 0 AND RefName = 'MEDC'</v>
      </c>
      <c r="S135" s="8" t="s">
        <v>722</v>
      </c>
      <c r="T135" s="8" t="str">
        <f t="shared" si="12"/>
        <v>"LvlDesc" = 'VA_ROAD_TW' AND "Level" = 1 AND "Color" = 0 AND "Linetype" = 'Solid' AND "LyrLineWt" = 0 AND RefName = 'MEDC'  "LvlDesc" = 'VA_ROAD_TW' AND "Level" = 1 AND "Color" = 0 AND "Linetype" = 'Solid' AND "LyrLineWt" = 0 AND RefName = 'MEDC'</v>
      </c>
      <c r="U135" s="4" t="s">
        <v>815</v>
      </c>
      <c r="V135" s="8"/>
      <c r="W135" s="2" t="s">
        <v>697</v>
      </c>
      <c r="X135" s="9"/>
      <c r="Y135" s="32" t="str">
        <f t="shared" si="13"/>
        <v>"LvlDesc" = 'Roadway-median Concrete' AND "Level" = 1 AND "Color" = 0 AND "Linetype" = 'Solid' AND "LyrLineWt" = 0  AND RefName = 'MEDC'</v>
      </c>
      <c r="Z135" s="8" t="s">
        <v>722</v>
      </c>
      <c r="AA135" s="8" t="str">
        <f t="shared" si="14"/>
        <v>""" "LvlDesc" = 'Roadway-median Concrete' AND "Level" = 1 AND "Color" = 0 AND "Linetype" = 'Solid' AND "LyrLineWt" = 0  AND RefName = 'MEDC' """</v>
      </c>
    </row>
    <row r="136" spans="1:27" ht="12.75" customHeight="1" x14ac:dyDescent="0.2">
      <c r="A136" s="24" t="s">
        <v>495</v>
      </c>
      <c r="B136" s="3" t="s">
        <v>326</v>
      </c>
      <c r="C136" s="3" t="s">
        <v>356</v>
      </c>
      <c r="D136" s="24" t="s">
        <v>498</v>
      </c>
      <c r="E136" s="8" t="s">
        <v>277</v>
      </c>
      <c r="F136" s="9">
        <v>1</v>
      </c>
      <c r="G136" s="9">
        <v>0</v>
      </c>
      <c r="H136" s="43" t="str">
        <f t="shared" si="10"/>
        <v>Solid</v>
      </c>
      <c r="I136" s="9">
        <v>0</v>
      </c>
      <c r="J136" s="9">
        <v>0</v>
      </c>
      <c r="K136" s="5" t="s">
        <v>39</v>
      </c>
      <c r="L136" s="24" t="s">
        <v>503</v>
      </c>
      <c r="M136" s="24" t="s">
        <v>681</v>
      </c>
      <c r="N136" s="24" t="s">
        <v>705</v>
      </c>
      <c r="O136" s="24"/>
      <c r="P136" s="24"/>
      <c r="Q136" s="24" t="s">
        <v>816</v>
      </c>
      <c r="R136" s="2" t="str">
        <f t="shared" si="11"/>
        <v>"LvlDesc" = 'VA_ROAD_TW' AND "Level" = 1 AND "Color" = 0 AND "Linetype" = 'Solid' AND "LyrLineWt" = 0 AND RefName = 'MEDD'</v>
      </c>
      <c r="S136" s="8" t="s">
        <v>722</v>
      </c>
      <c r="T136" s="8" t="str">
        <f t="shared" si="12"/>
        <v>"LvlDesc" = 'VA_ROAD_TW' AND "Level" = 1 AND "Color" = 0 AND "Linetype" = 'Solid' AND "LyrLineWt" = 0 AND RefName = 'MEDD'  "LvlDesc" = 'VA_ROAD_TW' AND "Level" = 1 AND "Color" = 0 AND "Linetype" = 'Solid' AND "LyrLineWt" = 0 AND RefName = 'MEDD'</v>
      </c>
      <c r="U136" s="4" t="s">
        <v>816</v>
      </c>
      <c r="V136" s="8"/>
      <c r="W136" s="2" t="s">
        <v>697</v>
      </c>
      <c r="X136" s="9"/>
      <c r="Y136" s="32" t="str">
        <f t="shared" si="13"/>
        <v>"LvlDesc" = 'Roadway-median Earthen' AND "Level" = 1 AND "Color" = 0 AND "Linetype" = 'Solid' AND "LyrLineWt" = 0  AND RefName = 'MEDD'</v>
      </c>
      <c r="Z136" s="8" t="s">
        <v>722</v>
      </c>
      <c r="AA136" s="8" t="str">
        <f t="shared" si="14"/>
        <v>""" "LvlDesc" = 'Roadway-median Earthen' AND "Level" = 1 AND "Color" = 0 AND "Linetype" = 'Solid' AND "LyrLineWt" = 0  AND RefName = 'MEDD' """</v>
      </c>
    </row>
    <row r="137" spans="1:27" ht="12.75" customHeight="1" x14ac:dyDescent="0.2">
      <c r="A137" s="5" t="s">
        <v>440</v>
      </c>
      <c r="B137" s="13" t="s">
        <v>326</v>
      </c>
      <c r="C137" s="13" t="s">
        <v>356</v>
      </c>
      <c r="D137" s="5" t="s">
        <v>441</v>
      </c>
      <c r="E137" s="4" t="s">
        <v>284</v>
      </c>
      <c r="F137" s="6">
        <v>8</v>
      </c>
      <c r="G137" s="6">
        <v>4</v>
      </c>
      <c r="H137" s="43" t="str">
        <f t="shared" si="10"/>
        <v>LongDashed</v>
      </c>
      <c r="I137" s="6">
        <v>3</v>
      </c>
      <c r="J137" s="6">
        <v>0</v>
      </c>
      <c r="K137" s="5" t="s">
        <v>39</v>
      </c>
      <c r="L137" s="5" t="s">
        <v>31</v>
      </c>
      <c r="M137" s="5" t="s">
        <v>681</v>
      </c>
      <c r="N137" s="4" t="s">
        <v>705</v>
      </c>
      <c r="O137" s="5"/>
      <c r="P137" s="5"/>
      <c r="Q137" s="5" t="s">
        <v>828</v>
      </c>
      <c r="R137" s="2" t="str">
        <f t="shared" si="11"/>
        <v>"LvlDesc" = 'VA_SITE_UNPK' AND "Level" = 8 AND "Color" = 4 AND "Linetype" = 'LongDashed' AND "LyrLineWt" = 0 AND RefName = 'PGVL'</v>
      </c>
      <c r="S137" s="8" t="s">
        <v>722</v>
      </c>
      <c r="T137" s="8" t="str">
        <f t="shared" si="12"/>
        <v>"LvlDesc" = 'VA_SITE_UNPK' AND "Level" = 8 AND "Color" = 4 AND "Linetype" = 'LongDashed' AND "LyrLineWt" = 0 AND RefName = 'PGVL'  "LvlDesc" = 'VA_SITE_UNPK' AND "Level" = 8 AND "Color" = 4 AND "Linetype" = 'LongDashed' AND "LyrLineWt" = 0 AND RefName = 'PGVL'</v>
      </c>
      <c r="U137" s="4" t="s">
        <v>828</v>
      </c>
      <c r="V137" s="8"/>
      <c r="W137" s="2" t="s">
        <v>697</v>
      </c>
      <c r="Y137" s="32" t="str">
        <f t="shared" si="13"/>
        <v>"LvlDesc" = 'Parking-Gravel' AND "Level" = 8 AND "Color" = 4 AND "Linetype" = 'LongDashed' AND "LyrLineWt" = 0  AND RefName = 'PGVL'</v>
      </c>
      <c r="Z137" s="8" t="s">
        <v>722</v>
      </c>
      <c r="AA137" s="8" t="str">
        <f t="shared" si="14"/>
        <v>""" "LvlDesc" = 'Parking-Gravel' AND "Level" = 8 AND "Color" = 4 AND "Linetype" = 'LongDashed' AND "LyrLineWt" = 0  AND RefName = 'PGVL' """</v>
      </c>
    </row>
    <row r="138" spans="1:27" s="8" customFormat="1" ht="12.75" customHeight="1" x14ac:dyDescent="0.2">
      <c r="A138" s="5" t="s">
        <v>70</v>
      </c>
      <c r="B138" s="13" t="s">
        <v>326</v>
      </c>
      <c r="C138" s="13" t="s">
        <v>356</v>
      </c>
      <c r="D138" s="5" t="s">
        <v>83</v>
      </c>
      <c r="E138" s="4" t="s">
        <v>277</v>
      </c>
      <c r="F138" s="6">
        <v>1</v>
      </c>
      <c r="G138" s="6">
        <v>3</v>
      </c>
      <c r="H138" s="43" t="str">
        <f t="shared" si="10"/>
        <v>LongDashed</v>
      </c>
      <c r="I138" s="6">
        <v>3</v>
      </c>
      <c r="J138" s="6">
        <v>2</v>
      </c>
      <c r="K138" s="5" t="s">
        <v>39</v>
      </c>
      <c r="L138" s="5" t="s">
        <v>94</v>
      </c>
      <c r="M138" s="5" t="s">
        <v>681</v>
      </c>
      <c r="N138" s="5" t="s">
        <v>705</v>
      </c>
      <c r="O138" s="5"/>
      <c r="P138" s="5"/>
      <c r="Q138" s="5" t="s">
        <v>845</v>
      </c>
      <c r="R138" s="2" t="str">
        <f t="shared" si="11"/>
        <v>"LvlDesc" = 'VA_ROAD_TW' AND "Level" = 1 AND "Color" = 3 AND "Linetype" = 'LongDashed' AND "LyrLineWt" = 2 AND RefName = 'RC'</v>
      </c>
      <c r="S138" s="8" t="s">
        <v>722</v>
      </c>
      <c r="T138" s="8" t="str">
        <f t="shared" si="12"/>
        <v>"LvlDesc" = 'VA_ROAD_TW' AND "Level" = 1 AND "Color" = 3 AND "Linetype" = 'LongDashed' AND "LyrLineWt" = 2 AND RefName = 'RC'  "LvlDesc" = 'VA_ROAD_TW' AND "Level" = 1 AND "Color" = 3 AND "Linetype" = 'LongDashed' AND "LyrLineWt" = 2 AND RefName = 'RC'</v>
      </c>
      <c r="U138" s="4" t="s">
        <v>845</v>
      </c>
      <c r="W138" s="2" t="s">
        <v>697</v>
      </c>
      <c r="X138" s="4"/>
      <c r="Y138" s="32" t="str">
        <f t="shared" si="13"/>
        <v>"LvlDesc" = 'Road-CONC' AND "Level" = 1 AND "Color" = 3 AND "Linetype" = 'LongDashed' AND "LyrLineWt" = 2  AND RefName = 'RC'</v>
      </c>
      <c r="Z138" s="8" t="s">
        <v>722</v>
      </c>
      <c r="AA138" s="8" t="str">
        <f t="shared" si="14"/>
        <v>""" "LvlDesc" = 'Road-CONC' AND "Level" = 1 AND "Color" = 3 AND "Linetype" = 'LongDashed' AND "LyrLineWt" = 2  AND RefName = 'RC' """</v>
      </c>
    </row>
    <row r="139" spans="1:27" ht="12.75" customHeight="1" x14ac:dyDescent="0.2">
      <c r="A139" s="5" t="s">
        <v>20</v>
      </c>
      <c r="B139" s="13" t="s">
        <v>326</v>
      </c>
      <c r="C139" s="13" t="s">
        <v>356</v>
      </c>
      <c r="D139" s="5" t="s">
        <v>21</v>
      </c>
      <c r="E139" s="4" t="s">
        <v>279</v>
      </c>
      <c r="F139" s="6">
        <v>3</v>
      </c>
      <c r="G139" s="6">
        <v>3</v>
      </c>
      <c r="H139" s="43" t="str">
        <f t="shared" si="10"/>
        <v>Medium-Dashed</v>
      </c>
      <c r="I139" s="6">
        <v>2</v>
      </c>
      <c r="J139" s="6">
        <v>0</v>
      </c>
      <c r="K139" s="5" t="s">
        <v>39</v>
      </c>
      <c r="L139" s="5" t="s">
        <v>94</v>
      </c>
      <c r="M139" s="5" t="s">
        <v>681</v>
      </c>
      <c r="N139" s="5" t="s">
        <v>705</v>
      </c>
      <c r="O139" s="5"/>
      <c r="P139" s="5"/>
      <c r="Q139" s="5" t="s">
        <v>846</v>
      </c>
      <c r="R139" s="2" t="str">
        <f t="shared" si="11"/>
        <v>"LvlDesc" = 'VA_ROAD_UNPA' AND "Level" = 3 AND "Color" = 3 AND "Linetype" = 'Medium-Dashed' AND "LyrLineWt" = 0 AND RefName = 'RDT'</v>
      </c>
      <c r="S139" s="8" t="s">
        <v>722</v>
      </c>
      <c r="T139" s="8" t="str">
        <f t="shared" si="12"/>
        <v>"LvlDesc" = 'VA_ROAD_UNPA' AND "Level" = 3 AND "Color" = 3 AND "Linetype" = 'Medium-Dashed' AND "LyrLineWt" = 0 AND RefName = 'RDT'  "LvlDesc" = 'VA_ROAD_UNPA' AND "Level" = 3 AND "Color" = 3 AND "Linetype" = 'Medium-Dashed' AND "LyrLineWt" = 0 AND RefName = 'RDT'</v>
      </c>
      <c r="U139" s="4" t="s">
        <v>846</v>
      </c>
      <c r="V139" s="8"/>
      <c r="W139" s="2" t="s">
        <v>697</v>
      </c>
      <c r="Y139" s="32" t="str">
        <f t="shared" si="13"/>
        <v>"LvlDesc" = 'Road-DIRT' AND "Level" = 3 AND "Color" = 3 AND "Linetype" = 'Medium-Dashed' AND "LyrLineWt" = 0  AND RefName = 'RDT'</v>
      </c>
      <c r="Z139" s="8" t="s">
        <v>722</v>
      </c>
      <c r="AA139" s="8" t="str">
        <f t="shared" si="14"/>
        <v>""" "LvlDesc" = 'Road-DIRT' AND "Level" = 3 AND "Color" = 3 AND "Linetype" = 'Medium-Dashed' AND "LyrLineWt" = 0  AND RefName = 'RDT' """</v>
      </c>
    </row>
    <row r="140" spans="1:27" ht="12.75" customHeight="1" x14ac:dyDescent="0.2">
      <c r="A140" s="5" t="s">
        <v>195</v>
      </c>
      <c r="B140" s="13" t="s">
        <v>326</v>
      </c>
      <c r="C140" s="13" t="s">
        <v>356</v>
      </c>
      <c r="D140" s="5" t="s">
        <v>199</v>
      </c>
      <c r="E140" s="4" t="s">
        <v>279</v>
      </c>
      <c r="F140" s="6">
        <v>3</v>
      </c>
      <c r="G140" s="6">
        <v>3</v>
      </c>
      <c r="H140" s="43" t="str">
        <f t="shared" si="10"/>
        <v>Medium-Dashed</v>
      </c>
      <c r="I140" s="6">
        <v>2</v>
      </c>
      <c r="J140" s="6">
        <v>0</v>
      </c>
      <c r="K140" s="5" t="s">
        <v>39</v>
      </c>
      <c r="L140" s="5" t="s">
        <v>196</v>
      </c>
      <c r="M140" s="5" t="s">
        <v>681</v>
      </c>
      <c r="N140" s="5" t="s">
        <v>705</v>
      </c>
      <c r="O140" s="5"/>
      <c r="P140" s="5"/>
      <c r="Q140" s="5" t="s">
        <v>864</v>
      </c>
      <c r="R140" s="2" t="str">
        <f t="shared" si="11"/>
        <v>"LvlDesc" = 'VA_ROAD_UNPA' AND "Level" = 3 AND "Color" = 3 AND "Linetype" = 'Medium-Dashed' AND "LyrLineWt" = 0 AND RefName = 'SHDT'</v>
      </c>
      <c r="S140" s="8" t="s">
        <v>722</v>
      </c>
      <c r="T140" s="8" t="str">
        <f t="shared" si="12"/>
        <v>"LvlDesc" = 'VA_ROAD_UNPA' AND "Level" = 3 AND "Color" = 3 AND "Linetype" = 'Medium-Dashed' AND "LyrLineWt" = 0 AND RefName = 'SHDT'  "LvlDesc" = 'VA_ROAD_UNPA' AND "Level" = 3 AND "Color" = 3 AND "Linetype" = 'Medium-Dashed' AND "LyrLineWt" = 0 AND RefName = 'SHDT'</v>
      </c>
      <c r="U140" s="4" t="s">
        <v>864</v>
      </c>
      <c r="V140" s="8"/>
      <c r="W140" s="2" t="s">
        <v>697</v>
      </c>
      <c r="Y140" s="32" t="str">
        <f t="shared" si="13"/>
        <v>"LvlDesc" = 'Shoulder-DIRT' AND "Level" = 3 AND "Color" = 3 AND "Linetype" = 'Medium-Dashed' AND "LyrLineWt" = 0  AND RefName = 'SHDT'</v>
      </c>
      <c r="Z140" s="8" t="s">
        <v>722</v>
      </c>
      <c r="AA140" s="8" t="str">
        <f t="shared" si="14"/>
        <v>""" "LvlDesc" = 'Shoulder-DIRT' AND "Level" = 3 AND "Color" = 3 AND "Linetype" = 'Medium-Dashed' AND "LyrLineWt" = 0  AND RefName = 'SHDT' """</v>
      </c>
    </row>
    <row r="141" spans="1:27" ht="12.75" customHeight="1" x14ac:dyDescent="0.2">
      <c r="A141" s="5" t="s">
        <v>162</v>
      </c>
      <c r="B141" s="13" t="s">
        <v>326</v>
      </c>
      <c r="C141" s="13" t="s">
        <v>356</v>
      </c>
      <c r="D141" s="5" t="s">
        <v>163</v>
      </c>
      <c r="E141" s="4" t="s">
        <v>285</v>
      </c>
      <c r="F141" s="6">
        <v>9</v>
      </c>
      <c r="G141" s="6">
        <v>6</v>
      </c>
      <c r="H141" s="43" t="str">
        <f t="shared" si="10"/>
        <v>Solid</v>
      </c>
      <c r="I141" s="6">
        <v>0</v>
      </c>
      <c r="J141" s="6">
        <v>0</v>
      </c>
      <c r="K141" s="5" t="s">
        <v>40</v>
      </c>
      <c r="L141" s="5" t="s">
        <v>32</v>
      </c>
      <c r="M141" s="2" t="s">
        <v>681</v>
      </c>
      <c r="N141" s="2" t="s">
        <v>708</v>
      </c>
      <c r="O141" s="5"/>
      <c r="P141" s="5"/>
      <c r="Q141" s="5" t="s">
        <v>851</v>
      </c>
      <c r="R141" s="2" t="str">
        <f t="shared" si="11"/>
        <v>"LvlDesc" = 'VA_SITE_SWLK' AND "Level" = 9 AND "Color" = 6 AND "Linetype" = 'Solid' AND "LyrLineWt" = 0 AND RefName = 'SA'</v>
      </c>
      <c r="S141" s="8" t="s">
        <v>722</v>
      </c>
      <c r="T141" s="8" t="str">
        <f t="shared" si="12"/>
        <v>"LvlDesc" = 'VA_SITE_SWLK' AND "Level" = 9 AND "Color" = 6 AND "Linetype" = 'Solid' AND "LyrLineWt" = 0 AND RefName = 'SA'  "LvlDesc" = 'VA_SITE_SWLK' AND "Level" = 9 AND "Color" = 6 AND "Linetype" = 'Solid' AND "LyrLineWt" = 0 AND RefName = 'SA'</v>
      </c>
      <c r="U141" s="4" t="s">
        <v>851</v>
      </c>
      <c r="V141" s="8"/>
      <c r="W141" s="2" t="s">
        <v>697</v>
      </c>
      <c r="Y141" s="32" t="str">
        <f t="shared" si="13"/>
        <v>"LvlDesc" = 'Sidewalk-ASPH' AND "Level" = 9 AND "Color" = 6 AND "Linetype" = 'Solid' AND "LyrLineWt" = 0  AND RefName = 'SA'</v>
      </c>
      <c r="Z141" s="8" t="s">
        <v>722</v>
      </c>
      <c r="AA141" s="8" t="str">
        <f t="shared" si="14"/>
        <v>""" "LvlDesc" = 'Sidewalk-ASPH' AND "Level" = 9 AND "Color" = 6 AND "Linetype" = 'Solid' AND "LyrLineWt" = 0  AND RefName = 'SA' """</v>
      </c>
    </row>
    <row r="142" spans="1:27" ht="12.75" customHeight="1" x14ac:dyDescent="0.2">
      <c r="A142" s="5" t="s">
        <v>22</v>
      </c>
      <c r="B142" s="13" t="s">
        <v>326</v>
      </c>
      <c r="C142" s="13" t="s">
        <v>356</v>
      </c>
      <c r="D142" s="5" t="s">
        <v>23</v>
      </c>
      <c r="E142" s="4" t="s">
        <v>285</v>
      </c>
      <c r="F142" s="6">
        <v>9</v>
      </c>
      <c r="G142" s="6">
        <v>6</v>
      </c>
      <c r="H142" s="43" t="str">
        <f t="shared" si="10"/>
        <v>Solid</v>
      </c>
      <c r="I142" s="6">
        <v>0</v>
      </c>
      <c r="J142" s="6">
        <v>0</v>
      </c>
      <c r="K142" s="5" t="s">
        <v>40</v>
      </c>
      <c r="L142" s="5" t="s">
        <v>32</v>
      </c>
      <c r="M142" s="2" t="s">
        <v>681</v>
      </c>
      <c r="N142" s="2" t="s">
        <v>708</v>
      </c>
      <c r="O142" s="5"/>
      <c r="P142" s="5"/>
      <c r="Q142" s="5" t="s">
        <v>853</v>
      </c>
      <c r="R142" s="2" t="str">
        <f t="shared" si="11"/>
        <v>"LvlDesc" = 'VA_SITE_SWLK' AND "Level" = 9 AND "Color" = 6 AND "Linetype" = 'Solid' AND "LyrLineWt" = 0 AND RefName = 'SC'</v>
      </c>
      <c r="S142" s="8" t="s">
        <v>722</v>
      </c>
      <c r="T142" s="8" t="str">
        <f t="shared" si="12"/>
        <v>"LvlDesc" = 'VA_SITE_SWLK' AND "Level" = 9 AND "Color" = 6 AND "Linetype" = 'Solid' AND "LyrLineWt" = 0 AND RefName = 'SC'  "LvlDesc" = 'VA_SITE_SWLK' AND "Level" = 9 AND "Color" = 6 AND "Linetype" = 'Solid' AND "LyrLineWt" = 0 AND RefName = 'SC'</v>
      </c>
      <c r="U142" s="4" t="s">
        <v>853</v>
      </c>
      <c r="V142" s="8"/>
      <c r="W142" s="2" t="s">
        <v>697</v>
      </c>
      <c r="Y142" s="32" t="str">
        <f t="shared" si="13"/>
        <v>"LvlDesc" = 'Sidewalk-CONC' AND "Level" = 9 AND "Color" = 6 AND "Linetype" = 'Solid' AND "LyrLineWt" = 0  AND RefName = 'SC'</v>
      </c>
      <c r="Z142" s="8" t="s">
        <v>722</v>
      </c>
      <c r="AA142" s="8" t="str">
        <f t="shared" si="14"/>
        <v>""" "LvlDesc" = 'Sidewalk-CONC' AND "Level" = 9 AND "Color" = 6 AND "Linetype" = 'Solid' AND "LyrLineWt" = 0  AND RefName = 'SC' """</v>
      </c>
    </row>
    <row r="143" spans="1:27" ht="12.75" customHeight="1" x14ac:dyDescent="0.2">
      <c r="A143" s="5" t="s">
        <v>271</v>
      </c>
      <c r="B143" s="13" t="s">
        <v>326</v>
      </c>
      <c r="C143" s="13" t="s">
        <v>356</v>
      </c>
      <c r="D143" s="5" t="s">
        <v>180</v>
      </c>
      <c r="E143" s="4" t="s">
        <v>285</v>
      </c>
      <c r="F143" s="6">
        <v>9</v>
      </c>
      <c r="G143" s="6">
        <v>6</v>
      </c>
      <c r="H143" s="43" t="str">
        <f t="shared" si="10"/>
        <v>Solid</v>
      </c>
      <c r="I143" s="6">
        <v>0</v>
      </c>
      <c r="J143" s="6">
        <v>0</v>
      </c>
      <c r="K143" s="5" t="s">
        <v>40</v>
      </c>
      <c r="L143" s="5" t="s">
        <v>32</v>
      </c>
      <c r="M143" s="2" t="s">
        <v>681</v>
      </c>
      <c r="N143" s="2" t="s">
        <v>708</v>
      </c>
      <c r="O143" s="5"/>
      <c r="P143" s="5"/>
      <c r="Q143" s="5" t="s">
        <v>771</v>
      </c>
      <c r="R143" s="2" t="str">
        <f t="shared" si="11"/>
        <v>"LvlDesc" = 'VA_SITE_SWLK' AND "Level" = 9 AND "Color" = 6 AND "Linetype" = 'Solid' AND "LyrLineWt" = 0 AND RefName = 'CRT_PTH'</v>
      </c>
      <c r="S143" s="8" t="s">
        <v>722</v>
      </c>
      <c r="T143" s="8" t="str">
        <f t="shared" si="12"/>
        <v>"LvlDesc" = 'VA_SITE_SWLK' AND "Level" = 9 AND "Color" = 6 AND "Linetype" = 'Solid' AND "LyrLineWt" = 0 AND RefName = 'CRT_PTH'  "LvlDesc" = 'VA_SITE_SWLK' AND "Level" = 9 AND "Color" = 6 AND "Linetype" = 'Solid' AND "LyrLineWt" = 0 AND RefName = 'CRT_PTH'</v>
      </c>
      <c r="U143" s="4" t="s">
        <v>771</v>
      </c>
      <c r="V143" s="8"/>
      <c r="W143" s="2" t="s">
        <v>697</v>
      </c>
      <c r="Y143" s="32" t="str">
        <f t="shared" si="13"/>
        <v>"LvlDesc" = 'Sidewalk-DIRT' AND "Level" = 9 AND "Color" = 6 AND "Linetype" = 'Solid' AND "LyrLineWt" = 0  AND RefName = 'CRT_PTH'</v>
      </c>
      <c r="Z143" s="8" t="s">
        <v>722</v>
      </c>
      <c r="AA143" s="8" t="str">
        <f t="shared" si="14"/>
        <v>""" "LvlDesc" = 'Sidewalk-DIRT' AND "Level" = 9 AND "Color" = 6 AND "Linetype" = 'Solid' AND "LyrLineWt" = 0  AND RefName = 'CRT_PTH' """</v>
      </c>
    </row>
    <row r="144" spans="1:27" ht="12.75" customHeight="1" x14ac:dyDescent="0.2">
      <c r="A144" s="5" t="s">
        <v>272</v>
      </c>
      <c r="B144" s="13" t="s">
        <v>326</v>
      </c>
      <c r="C144" s="13" t="s">
        <v>356</v>
      </c>
      <c r="D144" s="5" t="s">
        <v>180</v>
      </c>
      <c r="E144" s="4" t="s">
        <v>285</v>
      </c>
      <c r="F144" s="6">
        <v>9</v>
      </c>
      <c r="G144" s="6">
        <v>6</v>
      </c>
      <c r="H144" s="43" t="str">
        <f t="shared" si="10"/>
        <v>Solid</v>
      </c>
      <c r="I144" s="6">
        <v>0</v>
      </c>
      <c r="J144" s="6">
        <v>0</v>
      </c>
      <c r="K144" s="5" t="s">
        <v>40</v>
      </c>
      <c r="L144" s="5" t="s">
        <v>32</v>
      </c>
      <c r="M144" s="2" t="s">
        <v>681</v>
      </c>
      <c r="N144" s="2" t="s">
        <v>708</v>
      </c>
      <c r="O144" s="5"/>
      <c r="P144" s="5"/>
      <c r="Q144" s="5" t="s">
        <v>772</v>
      </c>
      <c r="R144" s="2" t="str">
        <f t="shared" si="11"/>
        <v>"LvlDesc" = 'VA_SITE_SWLK' AND "Level" = 9 AND "Color" = 6 AND "Linetype" = 'Solid' AND "LyrLineWt" = 0 AND RefName = 'CRT_PTH_DT'</v>
      </c>
      <c r="S144" s="8" t="s">
        <v>722</v>
      </c>
      <c r="T144" s="8" t="str">
        <f t="shared" si="12"/>
        <v>"LvlDesc" = 'VA_SITE_SWLK' AND "Level" = 9 AND "Color" = 6 AND "Linetype" = 'Solid' AND "LyrLineWt" = 0 AND RefName = 'CRT_PTH_DT'  "LvlDesc" = 'VA_SITE_SWLK' AND "Level" = 9 AND "Color" = 6 AND "Linetype" = 'Solid' AND "LyrLineWt" = 0 AND RefName = 'CRT_PTH_DT'</v>
      </c>
      <c r="U144" s="4" t="s">
        <v>772</v>
      </c>
      <c r="V144" s="8"/>
      <c r="W144" s="2" t="s">
        <v>697</v>
      </c>
      <c r="Y144" s="32" t="str">
        <f t="shared" si="13"/>
        <v>"LvlDesc" = 'Sidewalk-DIRT' AND "Level" = 9 AND "Color" = 6 AND "Linetype" = 'Solid' AND "LyrLineWt" = 0  AND RefName = 'CRT_PTH_DT'</v>
      </c>
      <c r="Z144" s="8" t="s">
        <v>722</v>
      </c>
      <c r="AA144" s="8" t="str">
        <f t="shared" si="14"/>
        <v>""" "LvlDesc" = 'Sidewalk-DIRT' AND "Level" = 9 AND "Color" = 6 AND "Linetype" = 'Solid' AND "LyrLineWt" = 0  AND RefName = 'CRT_PTH_DT' """</v>
      </c>
    </row>
    <row r="145" spans="1:27" ht="12.75" customHeight="1" x14ac:dyDescent="0.2">
      <c r="A145" s="5" t="s">
        <v>628</v>
      </c>
      <c r="B145" s="13" t="s">
        <v>326</v>
      </c>
      <c r="C145" s="13" t="s">
        <v>356</v>
      </c>
      <c r="D145" s="5" t="s">
        <v>163</v>
      </c>
      <c r="E145" s="4" t="s">
        <v>285</v>
      </c>
      <c r="F145" s="6">
        <v>9</v>
      </c>
      <c r="G145" s="6">
        <v>6</v>
      </c>
      <c r="H145" s="43" t="str">
        <f t="shared" si="10"/>
        <v>Solid</v>
      </c>
      <c r="I145" s="6">
        <v>0</v>
      </c>
      <c r="J145" s="6">
        <v>0</v>
      </c>
      <c r="K145" s="5" t="s">
        <v>40</v>
      </c>
      <c r="L145" s="5" t="s">
        <v>32</v>
      </c>
      <c r="M145" s="2" t="s">
        <v>681</v>
      </c>
      <c r="N145" s="2" t="s">
        <v>708</v>
      </c>
      <c r="O145" s="5"/>
      <c r="P145" s="5"/>
      <c r="Q145" s="5" t="s">
        <v>852</v>
      </c>
      <c r="R145" s="2" t="str">
        <f t="shared" si="11"/>
        <v>"LvlDesc" = 'VA_SITE_SWLK' AND "Level" = 9 AND "Color" = 6 AND "Linetype" = 'Solid' AND "LyrLineWt" = 0 AND RefName = 'SAB'</v>
      </c>
      <c r="S145" s="8" t="s">
        <v>722</v>
      </c>
      <c r="T145" s="8" t="str">
        <f t="shared" si="12"/>
        <v>"LvlDesc" = 'VA_SITE_SWLK' AND "Level" = 9 AND "Color" = 6 AND "Linetype" = 'Solid' AND "LyrLineWt" = 0 AND RefName = 'SAB'  "LvlDesc" = 'VA_SITE_SWLK' AND "Level" = 9 AND "Color" = 6 AND "Linetype" = 'Solid' AND "LyrLineWt" = 0 AND RefName = 'SAB'</v>
      </c>
      <c r="U145" s="4" t="s">
        <v>852</v>
      </c>
      <c r="V145" s="8"/>
      <c r="W145" s="2" t="s">
        <v>697</v>
      </c>
      <c r="X145" s="4" t="s">
        <v>629</v>
      </c>
      <c r="Y145" s="32" t="str">
        <f t="shared" si="13"/>
        <v>"LvlDesc" = 'Sidewalk-ASPH' AND "Level" = 9 AND "Color" = 6 AND "Linetype" = 'Solid' AND "LyrLineWt" = 0  AND RefName = 'SAB'</v>
      </c>
      <c r="Z145" s="8" t="s">
        <v>722</v>
      </c>
      <c r="AA145" s="8" t="str">
        <f t="shared" si="14"/>
        <v>""" "LvlDesc" = 'Sidewalk-ASPH' AND "Level" = 9 AND "Color" = 6 AND "Linetype" = 'Solid' AND "LyrLineWt" = 0  AND RefName = 'SAB' """</v>
      </c>
    </row>
    <row r="146" spans="1:27" ht="12.75" customHeight="1" x14ac:dyDescent="0.2">
      <c r="A146" s="5" t="s">
        <v>630</v>
      </c>
      <c r="B146" s="13" t="s">
        <v>326</v>
      </c>
      <c r="C146" s="13" t="s">
        <v>356</v>
      </c>
      <c r="D146" s="5" t="s">
        <v>23</v>
      </c>
      <c r="E146" s="4" t="s">
        <v>285</v>
      </c>
      <c r="F146" s="6">
        <v>9</v>
      </c>
      <c r="G146" s="6">
        <v>6</v>
      </c>
      <c r="H146" s="43" t="str">
        <f t="shared" si="10"/>
        <v>Solid</v>
      </c>
      <c r="I146" s="6">
        <v>0</v>
      </c>
      <c r="J146" s="6">
        <v>0</v>
      </c>
      <c r="K146" s="5" t="s">
        <v>40</v>
      </c>
      <c r="L146" s="5" t="s">
        <v>32</v>
      </c>
      <c r="M146" s="2" t="s">
        <v>681</v>
      </c>
      <c r="N146" s="2" t="s">
        <v>708</v>
      </c>
      <c r="O146" s="5"/>
      <c r="P146" s="5"/>
      <c r="Q146" s="5" t="s">
        <v>855</v>
      </c>
      <c r="R146" s="2" t="str">
        <f t="shared" si="11"/>
        <v>"LvlDesc" = 'VA_SITE_SWLK' AND "Level" = 9 AND "Color" = 6 AND "Linetype" = 'Solid' AND "LyrLineWt" = 0 AND RefName = 'SCB'</v>
      </c>
      <c r="S146" s="8" t="s">
        <v>722</v>
      </c>
      <c r="T146" s="8" t="str">
        <f t="shared" si="12"/>
        <v>"LvlDesc" = 'VA_SITE_SWLK' AND "Level" = 9 AND "Color" = 6 AND "Linetype" = 'Solid' AND "LyrLineWt" = 0 AND RefName = 'SCB'  "LvlDesc" = 'VA_SITE_SWLK' AND "Level" = 9 AND "Color" = 6 AND "Linetype" = 'Solid' AND "LyrLineWt" = 0 AND RefName = 'SCB'</v>
      </c>
      <c r="U146" s="4" t="s">
        <v>855</v>
      </c>
      <c r="V146" s="8"/>
      <c r="W146" s="2" t="s">
        <v>697</v>
      </c>
      <c r="X146" s="4" t="s">
        <v>629</v>
      </c>
      <c r="Y146" s="32" t="str">
        <f t="shared" si="13"/>
        <v>"LvlDesc" = 'Sidewalk-CONC' AND "Level" = 9 AND "Color" = 6 AND "Linetype" = 'Solid' AND "LyrLineWt" = 0  AND RefName = 'SCB'</v>
      </c>
      <c r="Z146" s="8" t="s">
        <v>722</v>
      </c>
      <c r="AA146" s="8" t="str">
        <f t="shared" si="14"/>
        <v>""" "LvlDesc" = 'Sidewalk-CONC' AND "Level" = 9 AND "Color" = 6 AND "Linetype" = 'Solid' AND "LyrLineWt" = 0  AND RefName = 'SCB' """</v>
      </c>
    </row>
    <row r="147" spans="1:27" ht="12.75" customHeight="1" x14ac:dyDescent="0.2">
      <c r="A147" s="5" t="s">
        <v>71</v>
      </c>
      <c r="B147" s="13" t="s">
        <v>326</v>
      </c>
      <c r="C147" s="13" t="s">
        <v>356</v>
      </c>
      <c r="D147" s="5" t="s">
        <v>180</v>
      </c>
      <c r="E147" s="4" t="s">
        <v>285</v>
      </c>
      <c r="F147" s="6">
        <v>9</v>
      </c>
      <c r="G147" s="6">
        <v>6</v>
      </c>
      <c r="H147" s="43" t="str">
        <f t="shared" si="10"/>
        <v>Solid</v>
      </c>
      <c r="I147" s="6">
        <v>0</v>
      </c>
      <c r="J147" s="6">
        <v>0</v>
      </c>
      <c r="K147" s="5" t="s">
        <v>40</v>
      </c>
      <c r="L147" s="23" t="s">
        <v>32</v>
      </c>
      <c r="M147" s="45" t="s">
        <v>681</v>
      </c>
      <c r="N147" s="45" t="s">
        <v>708</v>
      </c>
      <c r="O147" s="5"/>
      <c r="P147" s="23"/>
      <c r="Q147" s="23" t="s">
        <v>856</v>
      </c>
      <c r="R147" s="2" t="str">
        <f t="shared" si="11"/>
        <v>"LvlDesc" = 'VA_SITE_SWLK' AND "Level" = 9 AND "Color" = 6 AND "Linetype" = 'Solid' AND "LyrLineWt" = 0 AND RefName = 'SDT'</v>
      </c>
      <c r="S147" s="8" t="s">
        <v>722</v>
      </c>
      <c r="T147" s="8" t="str">
        <f t="shared" si="12"/>
        <v>"LvlDesc" = 'VA_SITE_SWLK' AND "Level" = 9 AND "Color" = 6 AND "Linetype" = 'Solid' AND "LyrLineWt" = 0 AND RefName = 'SDT'  "LvlDesc" = 'VA_SITE_SWLK' AND "Level" = 9 AND "Color" = 6 AND "Linetype" = 'Solid' AND "LyrLineWt" = 0 AND RefName = 'SDT'</v>
      </c>
      <c r="U147" s="4" t="s">
        <v>856</v>
      </c>
      <c r="V147" s="8"/>
      <c r="W147" s="2" t="s">
        <v>697</v>
      </c>
      <c r="Y147" s="32" t="str">
        <f t="shared" si="13"/>
        <v>"LvlDesc" = 'Sidewalk-DIRT' AND "Level" = 9 AND "Color" = 6 AND "Linetype" = 'Solid' AND "LyrLineWt" = 0  AND RefName = 'SDT'</v>
      </c>
      <c r="Z147" s="8" t="s">
        <v>722</v>
      </c>
      <c r="AA147" s="8" t="str">
        <f t="shared" si="14"/>
        <v>""" "LvlDesc" = 'Sidewalk-DIRT' AND "Level" = 9 AND "Color" = 6 AND "Linetype" = 'Solid' AND "LyrLineWt" = 0  AND RefName = 'SDT' """</v>
      </c>
    </row>
    <row r="148" spans="1:27" ht="12.75" customHeight="1" x14ac:dyDescent="0.2">
      <c r="A148" s="5" t="s">
        <v>631</v>
      </c>
      <c r="B148" s="13" t="s">
        <v>326</v>
      </c>
      <c r="C148" s="13" t="s">
        <v>356</v>
      </c>
      <c r="D148" s="5" t="s">
        <v>180</v>
      </c>
      <c r="E148" s="4" t="s">
        <v>285</v>
      </c>
      <c r="F148" s="6">
        <v>9</v>
      </c>
      <c r="G148" s="6">
        <v>6</v>
      </c>
      <c r="H148" s="43" t="str">
        <f t="shared" si="10"/>
        <v>Solid</v>
      </c>
      <c r="I148" s="6">
        <v>0</v>
      </c>
      <c r="J148" s="6">
        <v>0</v>
      </c>
      <c r="K148" s="5" t="s">
        <v>40</v>
      </c>
      <c r="L148" s="23" t="s">
        <v>32</v>
      </c>
      <c r="M148" s="45" t="s">
        <v>681</v>
      </c>
      <c r="N148" s="45" t="s">
        <v>708</v>
      </c>
      <c r="O148" s="23"/>
      <c r="P148" s="23"/>
      <c r="Q148" s="23" t="s">
        <v>857</v>
      </c>
      <c r="R148" s="2" t="str">
        <f t="shared" si="11"/>
        <v>"LvlDesc" = 'VA_SITE_SWLK' AND "Level" = 9 AND "Color" = 6 AND "Linetype" = 'Solid' AND "LyrLineWt" = 0 AND RefName = 'SDTB'</v>
      </c>
      <c r="S148" s="8" t="s">
        <v>722</v>
      </c>
      <c r="T148" s="8" t="str">
        <f t="shared" si="12"/>
        <v>"LvlDesc" = 'VA_SITE_SWLK' AND "Level" = 9 AND "Color" = 6 AND "Linetype" = 'Solid' AND "LyrLineWt" = 0 AND RefName = 'SDTB'  "LvlDesc" = 'VA_SITE_SWLK' AND "Level" = 9 AND "Color" = 6 AND "Linetype" = 'Solid' AND "LyrLineWt" = 0 AND RefName = 'SDTB'</v>
      </c>
      <c r="U148" s="4" t="s">
        <v>857</v>
      </c>
      <c r="V148" s="8"/>
      <c r="W148" s="2" t="s">
        <v>697</v>
      </c>
      <c r="X148" s="4" t="s">
        <v>629</v>
      </c>
      <c r="Y148" s="32" t="str">
        <f t="shared" si="13"/>
        <v>"LvlDesc" = 'Sidewalk-DIRT' AND "Level" = 9 AND "Color" = 6 AND "Linetype" = 'Solid' AND "LyrLineWt" = 0  AND RefName = 'SDTB'</v>
      </c>
      <c r="Z148" s="8" t="s">
        <v>722</v>
      </c>
      <c r="AA148" s="8" t="str">
        <f t="shared" si="14"/>
        <v>""" "LvlDesc" = 'Sidewalk-DIRT' AND "Level" = 9 AND "Color" = 6 AND "Linetype" = 'Solid' AND "LyrLineWt" = 0  AND RefName = 'SDTB' """</v>
      </c>
    </row>
    <row r="149" spans="1:27" ht="12.75" customHeight="1" x14ac:dyDescent="0.2">
      <c r="A149" s="2" t="s">
        <v>24</v>
      </c>
      <c r="B149" s="3" t="s">
        <v>326</v>
      </c>
      <c r="C149" s="3" t="s">
        <v>356</v>
      </c>
      <c r="D149" s="2" t="s">
        <v>108</v>
      </c>
      <c r="E149" s="8" t="s">
        <v>287</v>
      </c>
      <c r="F149" s="3">
        <v>12</v>
      </c>
      <c r="G149" s="3">
        <v>4</v>
      </c>
      <c r="H149" s="43" t="str">
        <f t="shared" si="10"/>
        <v>Solid</v>
      </c>
      <c r="I149" s="3">
        <v>0</v>
      </c>
      <c r="J149" s="3">
        <v>0</v>
      </c>
      <c r="K149" s="2" t="s">
        <v>40</v>
      </c>
      <c r="L149" s="2" t="s">
        <v>32</v>
      </c>
      <c r="M149" s="2" t="s">
        <v>681</v>
      </c>
      <c r="N149" s="2" t="s">
        <v>708</v>
      </c>
      <c r="O149" s="2"/>
      <c r="P149" s="2"/>
      <c r="Q149" s="2" t="s">
        <v>873</v>
      </c>
      <c r="R149" s="2" t="str">
        <f t="shared" si="11"/>
        <v>"LvlDesc" = 'VA_SITE_PATI' AND "Level" = 12 AND "Color" = 4 AND "Linetype" = 'Solid' AND "LyrLineWt" = 0 AND RefName = 'STAIRS'</v>
      </c>
      <c r="S149" s="8" t="s">
        <v>722</v>
      </c>
      <c r="T149" s="8" t="str">
        <f t="shared" si="12"/>
        <v>"LvlDesc" = 'VA_SITE_PATI' AND "Level" = 12 AND "Color" = 4 AND "Linetype" = 'Solid' AND "LyrLineWt" = 0 AND RefName = 'STAIRS'  "LvlDesc" = 'VA_SITE_PATI' AND "Level" = 12 AND "Color" = 4 AND "Linetype" = 'Solid' AND "LyrLineWt" = 0 AND RefName = 'STAIRS'</v>
      </c>
      <c r="U149" s="4" t="s">
        <v>873</v>
      </c>
      <c r="V149" s="8"/>
      <c r="W149" s="2" t="s">
        <v>697</v>
      </c>
      <c r="X149" s="8"/>
      <c r="Y149" s="32" t="str">
        <f t="shared" si="13"/>
        <v>"LvlDesc" = 'Stairs' AND "Level" = 12 AND "Color" = 4 AND "Linetype" = 'Solid' AND "LyrLineWt" = 0  AND RefName = 'STAIRS'</v>
      </c>
      <c r="Z149" s="8" t="s">
        <v>722</v>
      </c>
      <c r="AA149" s="8" t="str">
        <f t="shared" si="14"/>
        <v>""" "LvlDesc" = 'Stairs' AND "Level" = 12 AND "Color" = 4 AND "Linetype" = 'Solid' AND "LyrLineWt" = 0  AND RefName = 'STAIRS' """</v>
      </c>
    </row>
    <row r="150" spans="1:27" ht="12.75" customHeight="1" x14ac:dyDescent="0.2">
      <c r="A150" s="5" t="s">
        <v>275</v>
      </c>
      <c r="B150" s="13" t="s">
        <v>326</v>
      </c>
      <c r="C150" s="13" t="s">
        <v>356</v>
      </c>
      <c r="D150" s="5" t="s">
        <v>181</v>
      </c>
      <c r="E150" s="4" t="s">
        <v>285</v>
      </c>
      <c r="F150" s="6">
        <v>9</v>
      </c>
      <c r="G150" s="6">
        <v>6</v>
      </c>
      <c r="H150" s="43" t="str">
        <f t="shared" si="10"/>
        <v>Solid</v>
      </c>
      <c r="I150" s="6">
        <v>0</v>
      </c>
      <c r="J150" s="6">
        <v>0</v>
      </c>
      <c r="K150" s="5" t="s">
        <v>40</v>
      </c>
      <c r="L150" s="5" t="s">
        <v>32</v>
      </c>
      <c r="M150" s="2" t="s">
        <v>681</v>
      </c>
      <c r="N150" s="2" t="s">
        <v>708</v>
      </c>
      <c r="O150" s="5"/>
      <c r="P150" s="5"/>
      <c r="Q150" s="5" t="s">
        <v>878</v>
      </c>
      <c r="R150" s="2" t="str">
        <f t="shared" si="11"/>
        <v>"LvlDesc" = 'VA_SITE_SWLK' AND "Level" = 9 AND "Color" = 6 AND "Linetype" = 'Solid' AND "LyrLineWt" = 0 AND RefName = 'SW'</v>
      </c>
      <c r="S150" s="8" t="s">
        <v>722</v>
      </c>
      <c r="T150" s="8" t="str">
        <f t="shared" si="12"/>
        <v>"LvlDesc" = 'VA_SITE_SWLK' AND "Level" = 9 AND "Color" = 6 AND "Linetype" = 'Solid' AND "LyrLineWt" = 0 AND RefName = 'SW'  "LvlDesc" = 'VA_SITE_SWLK' AND "Level" = 9 AND "Color" = 6 AND "Linetype" = 'Solid' AND "LyrLineWt" = 0 AND RefName = 'SW'</v>
      </c>
      <c r="U150" s="4" t="s">
        <v>878</v>
      </c>
      <c r="V150" s="8"/>
      <c r="W150" s="2" t="s">
        <v>697</v>
      </c>
      <c r="Y150" s="32" t="str">
        <f t="shared" si="13"/>
        <v>"LvlDesc" = 'Sidewalk-WOOD' AND "Level" = 9 AND "Color" = 6 AND "Linetype" = 'Solid' AND "LyrLineWt" = 0  AND RefName = 'SW'</v>
      </c>
      <c r="Z150" s="8" t="s">
        <v>722</v>
      </c>
      <c r="AA150" s="8" t="str">
        <f t="shared" si="14"/>
        <v>""" "LvlDesc" = 'Sidewalk-WOOD' AND "Level" = 9 AND "Color" = 6 AND "Linetype" = 'Solid' AND "LyrLineWt" = 0  AND RefName = 'SW' """</v>
      </c>
    </row>
    <row r="151" spans="1:27" ht="12.75" customHeight="1" x14ac:dyDescent="0.2">
      <c r="A151" s="2" t="s">
        <v>235</v>
      </c>
      <c r="B151" s="13" t="s">
        <v>326</v>
      </c>
      <c r="C151" s="13" t="s">
        <v>356</v>
      </c>
      <c r="D151" s="2" t="s">
        <v>236</v>
      </c>
      <c r="E151" s="4" t="s">
        <v>288</v>
      </c>
      <c r="F151" s="3">
        <v>13</v>
      </c>
      <c r="G151" s="3">
        <v>4</v>
      </c>
      <c r="H151" s="43" t="str">
        <f t="shared" si="10"/>
        <v>Solid</v>
      </c>
      <c r="I151" s="3">
        <v>0</v>
      </c>
      <c r="J151" s="3">
        <v>2</v>
      </c>
      <c r="K151" s="4" t="s">
        <v>364</v>
      </c>
      <c r="L151" s="4" t="s">
        <v>365</v>
      </c>
      <c r="M151" s="4" t="s">
        <v>719</v>
      </c>
      <c r="N151" s="4" t="s">
        <v>720</v>
      </c>
      <c r="Q151" s="4" t="s">
        <v>891</v>
      </c>
      <c r="R151" s="2" t="str">
        <f t="shared" si="11"/>
        <v>"LvlDesc" = 'VA_BLDG_BLDG' AND "Level" = 13 AND "Color" = 4 AND "Linetype" = 'Solid' AND "LyrLineWt" = 2 AND RefName = 'TRP'</v>
      </c>
      <c r="S151" s="8" t="s">
        <v>722</v>
      </c>
      <c r="T151" s="8" t="str">
        <f t="shared" si="12"/>
        <v>"LvlDesc" = 'VA_BLDG_BLDG' AND "Level" = 13 AND "Color" = 4 AND "Linetype" = 'Solid' AND "LyrLineWt" = 2 AND RefName = 'TRP'  "LvlDesc" = 'VA_BLDG_BLDG' AND "Level" = 13 AND "Color" = 4 AND "Linetype" = 'Solid' AND "LyrLineWt" = 2 AND RefName = 'TRP'</v>
      </c>
      <c r="U151" s="4" t="s">
        <v>891</v>
      </c>
      <c r="V151" s="8"/>
      <c r="W151" s="2" t="s">
        <v>697</v>
      </c>
      <c r="Y151" s="32" t="str">
        <f t="shared" si="13"/>
        <v>"LvlDesc" = 'Treatment Plant' AND "Level" = 13 AND "Color" = 4 AND "Linetype" = 'Solid' AND "LyrLineWt" = 2  AND RefName = 'TRP'</v>
      </c>
      <c r="Z151" s="8" t="s">
        <v>722</v>
      </c>
      <c r="AA151" s="8" t="str">
        <f t="shared" si="14"/>
        <v>""" "LvlDesc" = 'Treatment Plant' AND "Level" = 13 AND "Color" = 4 AND "Linetype" = 'Solid' AND "LyrLineWt" = 2  AND RefName = 'TRP' """</v>
      </c>
    </row>
    <row r="152" spans="1:27" ht="12.75" customHeight="1" x14ac:dyDescent="0.2">
      <c r="A152" s="5" t="s">
        <v>80</v>
      </c>
      <c r="B152" s="14" t="s">
        <v>238</v>
      </c>
      <c r="C152" s="13" t="s">
        <v>356</v>
      </c>
      <c r="D152" s="5" t="s">
        <v>133</v>
      </c>
      <c r="E152" s="4" t="s">
        <v>403</v>
      </c>
      <c r="F152" s="7">
        <v>25</v>
      </c>
      <c r="G152" s="7"/>
      <c r="H152" s="43" t="str">
        <f t="shared" si="10"/>
        <v>No Value</v>
      </c>
      <c r="I152" s="7"/>
      <c r="J152" s="7"/>
      <c r="K152" s="5" t="s">
        <v>88</v>
      </c>
      <c r="L152" s="5" t="s">
        <v>89</v>
      </c>
      <c r="M152" s="5" t="s">
        <v>716</v>
      </c>
      <c r="N152" s="5" t="s">
        <v>721</v>
      </c>
      <c r="O152" s="5"/>
      <c r="P152" s="5"/>
      <c r="Q152" s="2" t="s">
        <v>1049</v>
      </c>
      <c r="R152" s="2" t="str">
        <f t="shared" si="11"/>
        <v>"LvlDesc" = 'VA_UTIL_WATR' AND "Level" = 25 AND "Color" =  AND "Linetype" = 'No Value' AND "LyrLineWt" =  AND RefName = 'FHX'</v>
      </c>
      <c r="S152" s="8" t="s">
        <v>722</v>
      </c>
      <c r="T152" s="8" t="str">
        <f t="shared" si="12"/>
        <v>"LvlDesc" = 'VA_UTIL_WATR' AND "Level" = 25 AND "Color" =  AND "Linetype" = 'No Value' AND "LyrLineWt" =  AND RefName = 'FHX'  "LvlDesc" = 'VA_UTIL_WATR' AND "Level" = 25 AND "Color" =  AND "Linetype" = 'No Value' AND "LyrLineWt" =  AND RefName = 'FHX'</v>
      </c>
      <c r="U152" s="4" t="s">
        <v>786</v>
      </c>
      <c r="V152" s="8"/>
      <c r="W152" s="2" t="s">
        <v>697</v>
      </c>
      <c r="Y152" s="32" t="str">
        <f t="shared" si="13"/>
        <v>"LvlDesc" = 'Hydrant' AND "Level" = 25 AND "Color" =  AND "Linetype" = 'No Value' AND "LyrLineWt" =   AND RefName = 'FHX'</v>
      </c>
      <c r="Z152" s="8" t="s">
        <v>722</v>
      </c>
      <c r="AA152" s="8" t="str">
        <f t="shared" si="14"/>
        <v>""" "LvlDesc" = 'Hydrant' AND "Level" = 25 AND "Color" =  AND "Linetype" = 'No Value' AND "LyrLineWt" =   AND RefName = 'FHX' """</v>
      </c>
    </row>
    <row r="153" spans="1:27" ht="12.75" customHeight="1" thickBot="1" x14ac:dyDescent="0.25">
      <c r="A153" s="2" t="s">
        <v>164</v>
      </c>
      <c r="B153" s="3" t="s">
        <v>326</v>
      </c>
      <c r="C153" s="13" t="s">
        <v>356</v>
      </c>
      <c r="D153" s="2" t="s">
        <v>25</v>
      </c>
      <c r="E153" s="4" t="s">
        <v>290</v>
      </c>
      <c r="F153" s="3">
        <v>15</v>
      </c>
      <c r="G153" s="3">
        <v>3</v>
      </c>
      <c r="H153" s="43" t="str">
        <f t="shared" si="10"/>
        <v>Solid</v>
      </c>
      <c r="I153" s="3">
        <v>0</v>
      </c>
      <c r="J153" s="6">
        <v>0</v>
      </c>
      <c r="K153" s="2" t="s">
        <v>42</v>
      </c>
      <c r="L153" s="2" t="s">
        <v>273</v>
      </c>
      <c r="M153" s="74" t="s">
        <v>716</v>
      </c>
      <c r="N153" s="74" t="s">
        <v>717</v>
      </c>
      <c r="O153" s="74"/>
      <c r="P153" s="74"/>
      <c r="Q153" s="80" t="s">
        <v>1048</v>
      </c>
      <c r="R153" s="2" t="str">
        <f t="shared" si="11"/>
        <v>"LvlDesc" = 'VA_SITE_TANK' AND "Level" = 15 AND "Color" = 3 AND "Linetype" = 'Solid' AND "LyrLineWt" = 0 AND RefName = 'TK'</v>
      </c>
      <c r="S153" s="8" t="s">
        <v>722</v>
      </c>
      <c r="T153" s="8" t="str">
        <f t="shared" si="12"/>
        <v>"LvlDesc" = 'VA_SITE_TANK' AND "Level" = 15 AND "Color" = 3 AND "Linetype" = 'Solid' AND "LyrLineWt" = 0 AND RefName = 'TK'  "LvlDesc" = 'VA_SITE_TANK' AND "Level" = 15 AND "Color" = 3 AND "Linetype" = 'Solid' AND "LyrLineWt" = 0 AND RefName = 'TK'</v>
      </c>
      <c r="U153" s="49" t="s">
        <v>883</v>
      </c>
      <c r="V153" s="8" t="s">
        <v>976</v>
      </c>
      <c r="W153" s="2" t="s">
        <v>697</v>
      </c>
      <c r="Y153" s="32" t="str">
        <f t="shared" si="13"/>
        <v>"LvlDesc" = 'Tank' AND "Level" = 15 AND "Color" = 3 AND "Linetype" = 'Solid' AND "LyrLineWt" = 0  AND RefName = 'TK'</v>
      </c>
      <c r="Z153" s="8" t="s">
        <v>722</v>
      </c>
      <c r="AA153" s="8" t="str">
        <f t="shared" si="14"/>
        <v>""" "LvlDesc" = 'Tank' AND "Level" = 15 AND "Color" = 3 AND "Linetype" = 'Solid' AND "LyrLineWt" = 0  AND RefName = 'TK' """</v>
      </c>
    </row>
    <row r="154" spans="1:27" ht="12.75" customHeight="1" x14ac:dyDescent="0.2">
      <c r="A154" s="2" t="s">
        <v>254</v>
      </c>
      <c r="B154" s="13" t="s">
        <v>326</v>
      </c>
      <c r="C154" s="13" t="s">
        <v>356</v>
      </c>
      <c r="D154" s="5" t="s">
        <v>254</v>
      </c>
      <c r="E154" s="4" t="s">
        <v>295</v>
      </c>
      <c r="F154" s="6">
        <v>16</v>
      </c>
      <c r="G154" s="6">
        <v>5</v>
      </c>
      <c r="H154" s="43" t="str">
        <f t="shared" si="10"/>
        <v>Solid</v>
      </c>
      <c r="I154" s="6">
        <v>0</v>
      </c>
      <c r="J154" s="6">
        <v>0</v>
      </c>
      <c r="K154" s="5" t="s">
        <v>208</v>
      </c>
      <c r="L154" s="8" t="s">
        <v>207</v>
      </c>
      <c r="M154" s="62"/>
      <c r="N154" s="62"/>
      <c r="O154" s="51" t="s">
        <v>208</v>
      </c>
      <c r="P154" s="62" t="s">
        <v>207</v>
      </c>
      <c r="Q154" s="62" t="s">
        <v>739</v>
      </c>
      <c r="R154" s="2" t="str">
        <f t="shared" si="11"/>
        <v>"LvlDesc" = 'VA_SITE_MISC' AND "Level" = 16 AND "Color" = 5 AND "Linetype" = 'Solid' AND "LyrLineWt" = 0 AND RefName = 'ANTENNA'</v>
      </c>
      <c r="S154" s="8" t="s">
        <v>722</v>
      </c>
      <c r="T154" s="8" t="str">
        <f t="shared" si="12"/>
        <v>"LvlDesc" = 'VA_SITE_MISC' AND "Level" = 16 AND "Color" = 5 AND "Linetype" = 'Solid' AND "LyrLineWt" = 0 AND RefName = 'ANTENNA' comm_antenna_area "LvlDesc" = 'VA_SITE_MISC' AND "Level" = 16 AND "Color" = 5 AND "Linetype" = 'Solid' AND "LyrLineWt" = 0 AND RefName = 'ANTENNA'</v>
      </c>
      <c r="U154" s="26" t="s">
        <v>739</v>
      </c>
      <c r="V154" s="8"/>
      <c r="W154" s="2" t="s">
        <v>691</v>
      </c>
      <c r="Y154" s="32" t="str">
        <f t="shared" si="13"/>
        <v>"LvlDesc" = 'ANTENNA' AND "Level" = 16 AND "Color" = 5 AND "Linetype" = 'Solid' AND "LyrLineWt" = 0  AND RefName = 'ANTENNA'</v>
      </c>
      <c r="Z154" s="8" t="s">
        <v>722</v>
      </c>
      <c r="AA154" s="8" t="str">
        <f t="shared" si="14"/>
        <v>""" "LvlDesc" = 'ANTENNA' AND "Level" = 16 AND "Color" = 5 AND "Linetype" = 'Solid' AND "LyrLineWt" = 0  AND RefName = 'ANTENNA' """</v>
      </c>
    </row>
    <row r="155" spans="1:27" ht="12.75" customHeight="1" x14ac:dyDescent="0.2">
      <c r="A155" s="5" t="s">
        <v>66</v>
      </c>
      <c r="B155" s="13" t="s">
        <v>326</v>
      </c>
      <c r="C155" s="13" t="s">
        <v>356</v>
      </c>
      <c r="D155" s="5" t="s">
        <v>103</v>
      </c>
      <c r="E155" s="4" t="s">
        <v>295</v>
      </c>
      <c r="F155" s="6">
        <v>16</v>
      </c>
      <c r="G155" s="6">
        <v>5</v>
      </c>
      <c r="H155" s="43" t="str">
        <f t="shared" si="10"/>
        <v>Solid</v>
      </c>
      <c r="I155" s="6">
        <v>0</v>
      </c>
      <c r="J155" s="6">
        <v>0</v>
      </c>
      <c r="K155" s="5" t="s">
        <v>208</v>
      </c>
      <c r="L155" s="8" t="s">
        <v>207</v>
      </c>
      <c r="M155" s="8"/>
      <c r="N155" s="8"/>
      <c r="O155" s="5" t="s">
        <v>208</v>
      </c>
      <c r="P155" s="8" t="s">
        <v>207</v>
      </c>
      <c r="Q155" s="8" t="s">
        <v>781</v>
      </c>
      <c r="R155" s="2" t="str">
        <f t="shared" si="11"/>
        <v>"LvlDesc" = 'VA_SITE_MISC' AND "Level" = 16 AND "Color" = 5 AND "Linetype" = 'Solid' AND "LyrLineWt" = 0 AND RefName = 'DISH'</v>
      </c>
      <c r="S155" s="8" t="s">
        <v>722</v>
      </c>
      <c r="T155" s="8" t="str">
        <f t="shared" si="12"/>
        <v>"LvlDesc" = 'VA_SITE_MISC' AND "Level" = 16 AND "Color" = 5 AND "Linetype" = 'Solid' AND "LyrLineWt" = 0 AND RefName = 'DISH' comm_antenna_area "LvlDesc" = 'VA_SITE_MISC' AND "Level" = 16 AND "Color" = 5 AND "Linetype" = 'Solid' AND "LyrLineWt" = 0 AND RefName = 'DISH'</v>
      </c>
      <c r="U155" s="4" t="s">
        <v>781</v>
      </c>
      <c r="V155" s="8"/>
      <c r="W155" s="2" t="s">
        <v>691</v>
      </c>
      <c r="Y155" s="32" t="str">
        <f t="shared" si="13"/>
        <v>"LvlDesc" = 'Dish' AND "Level" = 16 AND "Color" = 5 AND "Linetype" = 'Solid' AND "LyrLineWt" = 0  AND RefName = 'DISH'</v>
      </c>
      <c r="Z155" s="8" t="s">
        <v>722</v>
      </c>
      <c r="AA155" s="8" t="str">
        <f t="shared" si="14"/>
        <v>""" "LvlDesc" = 'Dish' AND "Level" = 16 AND "Color" = 5 AND "Linetype" = 'Solid' AND "LyrLineWt" = 0  AND RefName = 'DISH' """</v>
      </c>
    </row>
    <row r="156" spans="1:27" ht="12.75" customHeight="1" x14ac:dyDescent="0.2">
      <c r="A156" s="20" t="s">
        <v>249</v>
      </c>
      <c r="B156" s="13" t="s">
        <v>326</v>
      </c>
      <c r="C156" s="13" t="s">
        <v>356</v>
      </c>
      <c r="D156" s="5" t="s">
        <v>104</v>
      </c>
      <c r="E156" s="4" t="s">
        <v>295</v>
      </c>
      <c r="F156" s="6">
        <v>16</v>
      </c>
      <c r="G156" s="6">
        <v>5</v>
      </c>
      <c r="H156" s="43" t="str">
        <f t="shared" si="10"/>
        <v>Solid</v>
      </c>
      <c r="I156" s="6">
        <v>0</v>
      </c>
      <c r="J156" s="6">
        <v>0</v>
      </c>
      <c r="K156" s="5" t="s">
        <v>208</v>
      </c>
      <c r="L156" s="8" t="s">
        <v>207</v>
      </c>
      <c r="M156" s="8"/>
      <c r="N156" s="8"/>
      <c r="O156" s="5" t="s">
        <v>208</v>
      </c>
      <c r="P156" s="8" t="s">
        <v>207</v>
      </c>
      <c r="Q156" s="8" t="s">
        <v>842</v>
      </c>
      <c r="R156" s="2" t="str">
        <f t="shared" si="11"/>
        <v>"LvlDesc" = 'VA_SITE_MISC' AND "Level" = 16 AND "Color" = 5 AND "Linetype" = 'Solid' AND "LyrLineWt" = 0 AND RefName = 'RADIO_TOWER'</v>
      </c>
      <c r="S156" s="8" t="s">
        <v>722</v>
      </c>
      <c r="T156" s="8" t="str">
        <f t="shared" si="12"/>
        <v>"LvlDesc" = 'VA_SITE_MISC' AND "Level" = 16 AND "Color" = 5 AND "Linetype" = 'Solid' AND "LyrLineWt" = 0 AND RefName = 'RADIO_TOWER' comm_antenna_area "LvlDesc" = 'VA_SITE_MISC' AND "Level" = 16 AND "Color" = 5 AND "Linetype" = 'Solid' AND "LyrLineWt" = 0 AND RefName = 'RADIO_TOWER'</v>
      </c>
      <c r="U156" s="4" t="s">
        <v>842</v>
      </c>
      <c r="V156" s="8"/>
      <c r="W156" s="2" t="s">
        <v>691</v>
      </c>
      <c r="Y156" s="32" t="str">
        <f t="shared" si="13"/>
        <v>"LvlDesc" = 'Radio Tower' AND "Level" = 16 AND "Color" = 5 AND "Linetype" = 'Solid' AND "LyrLineWt" = 0  AND RefName = 'RADIO_TOWER'</v>
      </c>
      <c r="Z156" s="8" t="s">
        <v>722</v>
      </c>
      <c r="AA156" s="8" t="str">
        <f t="shared" si="14"/>
        <v>""" "LvlDesc" = 'Radio Tower' AND "Level" = 16 AND "Color" = 5 AND "Linetype" = 'Solid' AND "LyrLineWt" = 0  AND RefName = 'RADIO_TOWER' """</v>
      </c>
    </row>
    <row r="157" spans="1:27" ht="12.75" customHeight="1" x14ac:dyDescent="0.2">
      <c r="A157" s="5" t="s">
        <v>259</v>
      </c>
      <c r="B157" s="13" t="s">
        <v>326</v>
      </c>
      <c r="C157" s="13" t="s">
        <v>356</v>
      </c>
      <c r="D157" s="5" t="s">
        <v>259</v>
      </c>
      <c r="E157" s="4" t="s">
        <v>295</v>
      </c>
      <c r="F157" s="6">
        <v>16</v>
      </c>
      <c r="G157" s="6">
        <v>5</v>
      </c>
      <c r="H157" s="43" t="str">
        <f t="shared" si="10"/>
        <v>Solid</v>
      </c>
      <c r="I157" s="6">
        <v>0</v>
      </c>
      <c r="J157" s="6">
        <v>0</v>
      </c>
      <c r="K157" s="5" t="s">
        <v>208</v>
      </c>
      <c r="L157" s="4" t="s">
        <v>260</v>
      </c>
      <c r="O157" s="5" t="s">
        <v>208</v>
      </c>
      <c r="P157" s="4" t="s">
        <v>260</v>
      </c>
      <c r="Q157" s="4" t="s">
        <v>841</v>
      </c>
      <c r="R157" s="2" t="str">
        <f t="shared" si="11"/>
        <v>"LvlDesc" = 'VA_SITE_MISC' AND "Level" = 16 AND "Color" = 5 AND "Linetype" = 'Solid' AND "LyrLineWt" = 0 AND RefName = 'RADAR'</v>
      </c>
      <c r="S157" s="8" t="s">
        <v>722</v>
      </c>
      <c r="T157" s="8" t="str">
        <f t="shared" si="12"/>
        <v>"LvlDesc" = 'VA_SITE_MISC' AND "Level" = 16 AND "Color" = 5 AND "Linetype" = 'Solid' AND "LyrLineWt" = 0 AND RefName = 'RADAR' radar_area "LvlDesc" = 'VA_SITE_MISC' AND "Level" = 16 AND "Color" = 5 AND "Linetype" = 'Solid' AND "LyrLineWt" = 0 AND RefName = 'RADAR'</v>
      </c>
      <c r="U157" s="4" t="s">
        <v>841</v>
      </c>
      <c r="V157" s="8"/>
      <c r="W157" s="2" t="s">
        <v>691</v>
      </c>
      <c r="Y157" s="32" t="str">
        <f t="shared" si="13"/>
        <v>"LvlDesc" = 'RADAR' AND "Level" = 16 AND "Color" = 5 AND "Linetype" = 'Solid' AND "LyrLineWt" = 0  AND RefName = 'RADAR'</v>
      </c>
      <c r="Z157" s="8" t="s">
        <v>722</v>
      </c>
      <c r="AA157" s="8" t="str">
        <f t="shared" si="14"/>
        <v>""" "LvlDesc" = 'RADAR' AND "Level" = 16 AND "Color" = 5 AND "Linetype" = 'Solid' AND "LyrLineWt" = 0  AND RefName = 'RADAR' """</v>
      </c>
    </row>
    <row r="158" spans="1:27" s="8" customFormat="1" ht="12.75" customHeight="1" x14ac:dyDescent="0.2">
      <c r="A158" s="4" t="s">
        <v>323</v>
      </c>
      <c r="B158" s="14" t="s">
        <v>326</v>
      </c>
      <c r="C158" s="13" t="s">
        <v>356</v>
      </c>
      <c r="D158" s="4" t="s">
        <v>324</v>
      </c>
      <c r="E158" s="4" t="s">
        <v>295</v>
      </c>
      <c r="F158" s="6">
        <v>16</v>
      </c>
      <c r="G158" s="6">
        <v>5</v>
      </c>
      <c r="H158" s="43" t="str">
        <f t="shared" si="10"/>
        <v>Solid</v>
      </c>
      <c r="I158" s="6">
        <v>0</v>
      </c>
      <c r="J158" s="6">
        <v>0</v>
      </c>
      <c r="K158" s="4" t="s">
        <v>319</v>
      </c>
      <c r="L158" s="4" t="s">
        <v>320</v>
      </c>
      <c r="M158" s="4"/>
      <c r="N158" s="4"/>
      <c r="O158" s="4" t="s">
        <v>319</v>
      </c>
      <c r="P158" s="4" t="s">
        <v>320</v>
      </c>
      <c r="Q158" s="4" t="s">
        <v>869</v>
      </c>
      <c r="R158" s="2" t="str">
        <f t="shared" si="11"/>
        <v>"LvlDesc" = 'VA_SITE_MISC' AND "Level" = 16 AND "Color" = 5 AND "Linetype" = 'Solid' AND "LyrLineWt" = 0 AND RefName = 'SPILL_CONT'</v>
      </c>
      <c r="S158" s="8" t="s">
        <v>722</v>
      </c>
      <c r="T158" s="8" t="str">
        <f t="shared" si="12"/>
        <v>"LvlDesc" = 'VA_SITE_MISC' AND "Level" = 16 AND "Color" = 5 AND "Linetype" = 'Solid' AND "LyrLineWt" = 0 AND RefName = 'SPILL_CONT' spill_containment_feature_area "LvlDesc" = 'VA_SITE_MISC' AND "Level" = 16 AND "Color" = 5 AND "Linetype" = 'Solid' AND "LyrLineWt" = 0 AND RefName = 'SPILL_CONT'</v>
      </c>
      <c r="U158" s="4" t="s">
        <v>869</v>
      </c>
      <c r="W158" s="2" t="s">
        <v>691</v>
      </c>
      <c r="X158" s="4"/>
      <c r="Y158" s="32" t="str">
        <f t="shared" si="13"/>
        <v>"LvlDesc" = 'spill containment area' AND "Level" = 16 AND "Color" = 5 AND "Linetype" = 'Solid' AND "LyrLineWt" = 0  AND RefName = 'SPILL_CONT'</v>
      </c>
      <c r="Z158" s="8" t="s">
        <v>722</v>
      </c>
      <c r="AA158" s="8" t="str">
        <f t="shared" si="14"/>
        <v>""" "LvlDesc" = 'spill containment area' AND "Level" = 16 AND "Color" = 5 AND "Linetype" = 'Solid' AND "LyrLineWt" = 0  AND RefName = 'SPILL_CONT' """</v>
      </c>
    </row>
    <row r="159" spans="1:27" s="8" customFormat="1" ht="12.75" customHeight="1" x14ac:dyDescent="0.2">
      <c r="A159" s="5" t="s">
        <v>490</v>
      </c>
      <c r="B159" s="13" t="s">
        <v>326</v>
      </c>
      <c r="C159" s="13" t="s">
        <v>356</v>
      </c>
      <c r="D159" s="5" t="s">
        <v>491</v>
      </c>
      <c r="E159" s="4" t="s">
        <v>295</v>
      </c>
      <c r="F159" s="6">
        <v>16</v>
      </c>
      <c r="G159" s="6">
        <v>5</v>
      </c>
      <c r="H159" s="43" t="str">
        <f t="shared" si="10"/>
        <v>Solid</v>
      </c>
      <c r="I159" s="6">
        <v>0</v>
      </c>
      <c r="J159" s="6">
        <v>0</v>
      </c>
      <c r="K159" s="5" t="s">
        <v>488</v>
      </c>
      <c r="L159" s="5" t="s">
        <v>489</v>
      </c>
      <c r="M159" s="5"/>
      <c r="N159" s="5"/>
      <c r="O159" s="5" t="s">
        <v>488</v>
      </c>
      <c r="P159" s="5" t="s">
        <v>489</v>
      </c>
      <c r="Q159" s="5" t="s">
        <v>809</v>
      </c>
      <c r="R159" s="2" t="str">
        <f t="shared" si="11"/>
        <v>"LvlDesc" = 'VA_SITE_MISC' AND "Level" = 16 AND "Color" = 5 AND "Linetype" = 'Solid' AND "LyrLineWt" = 0 AND RefName = 'LF'</v>
      </c>
      <c r="S159" s="8" t="s">
        <v>722</v>
      </c>
      <c r="T159" s="8" t="str">
        <f t="shared" si="12"/>
        <v>"LvlDesc" = 'VA_SITE_MISC' AND "Level" = 16 AND "Color" = 5 AND "Linetype" = 'Solid' AND "LyrLineWt" = 0 AND RefName = 'LF' solid_waste_landfill_area "LvlDesc" = 'VA_SITE_MISC' AND "Level" = 16 AND "Color" = 5 AND "Linetype" = 'Solid' AND "LyrLineWt" = 0 AND RefName = 'LF'</v>
      </c>
      <c r="U159" s="4" t="s">
        <v>809</v>
      </c>
      <c r="W159" s="2" t="s">
        <v>691</v>
      </c>
      <c r="X159" s="4"/>
      <c r="Y159" s="32" t="str">
        <f t="shared" si="13"/>
        <v>"LvlDesc" = 'solid waste Land Fill area' AND "Level" = 16 AND "Color" = 5 AND "Linetype" = 'Solid' AND "LyrLineWt" = 0  AND RefName = 'LF'</v>
      </c>
      <c r="Z159" s="8" t="s">
        <v>722</v>
      </c>
      <c r="AA159" s="8" t="str">
        <f t="shared" si="14"/>
        <v>""" "LvlDesc" = 'solid waste Land Fill area' AND "Level" = 16 AND "Color" = 5 AND "Linetype" = 'Solid' AND "LyrLineWt" = 0  AND RefName = 'LF' """</v>
      </c>
    </row>
    <row r="160" spans="1:27" ht="12.75" customHeight="1" x14ac:dyDescent="0.2">
      <c r="A160" s="2" t="s">
        <v>274</v>
      </c>
      <c r="B160" s="3" t="s">
        <v>326</v>
      </c>
      <c r="C160" s="13" t="s">
        <v>358</v>
      </c>
      <c r="D160" s="8" t="s">
        <v>170</v>
      </c>
      <c r="E160" s="4" t="s">
        <v>413</v>
      </c>
      <c r="F160" s="9">
        <v>40</v>
      </c>
      <c r="G160" s="9">
        <v>2</v>
      </c>
      <c r="H160" s="43" t="str">
        <f t="shared" si="10"/>
        <v>LongDashed</v>
      </c>
      <c r="I160" s="9">
        <v>3</v>
      </c>
      <c r="J160" s="6">
        <v>0</v>
      </c>
      <c r="K160" s="8" t="s">
        <v>581</v>
      </c>
      <c r="L160" s="8" t="s">
        <v>183</v>
      </c>
      <c r="M160" s="8"/>
      <c r="N160" s="8"/>
      <c r="O160" s="8" t="s">
        <v>581</v>
      </c>
      <c r="P160" s="8" t="s">
        <v>183</v>
      </c>
      <c r="Q160" s="8" t="s">
        <v>755</v>
      </c>
      <c r="R160" s="2" t="str">
        <f t="shared" si="11"/>
        <v>"LvlDesc" = 'VA_SITE_BRUS' AND "Level" = 40 AND "Color" = 2 AND "Linetype" = 'LongDashed' AND "LyrLineWt" = 0 AND RefName = 'BH'</v>
      </c>
      <c r="S160" s="8" t="s">
        <v>722</v>
      </c>
      <c r="T160" s="8" t="str">
        <f t="shared" si="12"/>
        <v>"LvlDesc" = 'VA_SITE_BRUS' AND "Level" = 40 AND "Color" = 2 AND "Linetype" = 'LongDashed' AND "LyrLineWt" = 0 AND RefName = 'BH' flora_species_area "LvlDesc" = 'VA_SITE_BRUS' AND "Level" = 40 AND "Color" = 2 AND "Linetype" = 'LongDashed' AND "LyrLineWt" = 0 AND RefName = 'BH'</v>
      </c>
      <c r="U160" s="4" t="s">
        <v>755</v>
      </c>
      <c r="V160" s="8"/>
      <c r="W160" s="2" t="s">
        <v>691</v>
      </c>
      <c r="Y160" s="32" t="str">
        <f t="shared" si="13"/>
        <v>"LvlDesc" = 'Brush' AND "Level" = 40 AND "Color" = 2 AND "Linetype" = 'LongDashed' AND "LyrLineWt" = 0  AND RefName = 'BH'</v>
      </c>
      <c r="Z160" s="8" t="s">
        <v>722</v>
      </c>
      <c r="AA160" s="8" t="str">
        <f t="shared" si="14"/>
        <v>""" "LvlDesc" = 'Brush' AND "Level" = 40 AND "Color" = 2 AND "Linetype" = 'LongDashed' AND "LyrLineWt" = 0  AND RefName = 'BH' """</v>
      </c>
    </row>
    <row r="161" spans="1:27" ht="12.75" customHeight="1" x14ac:dyDescent="0.2">
      <c r="A161" s="2" t="s">
        <v>169</v>
      </c>
      <c r="B161" s="3" t="s">
        <v>326</v>
      </c>
      <c r="C161" s="13" t="s">
        <v>358</v>
      </c>
      <c r="D161" s="8" t="s">
        <v>171</v>
      </c>
      <c r="E161" s="4" t="s">
        <v>413</v>
      </c>
      <c r="F161" s="9">
        <v>40</v>
      </c>
      <c r="G161" s="9">
        <v>2</v>
      </c>
      <c r="H161" s="43" t="str">
        <f t="shared" si="10"/>
        <v>LongDashed</v>
      </c>
      <c r="I161" s="9">
        <v>3</v>
      </c>
      <c r="J161" s="6">
        <v>0</v>
      </c>
      <c r="K161" s="8" t="s">
        <v>581</v>
      </c>
      <c r="L161" s="8" t="s">
        <v>183</v>
      </c>
      <c r="M161" s="8"/>
      <c r="N161" s="8"/>
      <c r="O161" s="8" t="s">
        <v>581</v>
      </c>
      <c r="P161" s="8" t="s">
        <v>183</v>
      </c>
      <c r="Q161" s="8" t="s">
        <v>794</v>
      </c>
      <c r="R161" s="2" t="str">
        <f t="shared" si="11"/>
        <v>"LvlDesc" = 'VA_SITE_BRUS' AND "Level" = 40 AND "Color" = 2 AND "Linetype" = 'LongDashed' AND "LyrLineWt" = 0 AND RefName = 'GRC'</v>
      </c>
      <c r="S161" s="8" t="s">
        <v>722</v>
      </c>
      <c r="T161" s="8" t="str">
        <f t="shared" si="12"/>
        <v>"LvlDesc" = 'VA_SITE_BRUS' AND "Level" = 40 AND "Color" = 2 AND "Linetype" = 'LongDashed' AND "LyrLineWt" = 0 AND RefName = 'GRC' flora_species_area "LvlDesc" = 'VA_SITE_BRUS' AND "Level" = 40 AND "Color" = 2 AND "Linetype" = 'LongDashed' AND "LyrLineWt" = 0 AND RefName = 'GRC'</v>
      </c>
      <c r="U161" s="4" t="s">
        <v>794</v>
      </c>
      <c r="V161" s="8"/>
      <c r="W161" s="2" t="s">
        <v>691</v>
      </c>
      <c r="Y161" s="32" t="str">
        <f t="shared" si="13"/>
        <v>"LvlDesc" = 'Groundcover' AND "Level" = 40 AND "Color" = 2 AND "Linetype" = 'LongDashed' AND "LyrLineWt" = 0  AND RefName = 'GRC'</v>
      </c>
      <c r="Z161" s="8" t="s">
        <v>722</v>
      </c>
      <c r="AA161" s="8" t="str">
        <f t="shared" si="14"/>
        <v>""" "LvlDesc" = 'Groundcover' AND "Level" = 40 AND "Color" = 2 AND "Linetype" = 'LongDashed' AND "LyrLineWt" = 0  AND RefName = 'GRC' """</v>
      </c>
    </row>
    <row r="162" spans="1:27" ht="12.75" customHeight="1" x14ac:dyDescent="0.2">
      <c r="A162" s="2" t="s">
        <v>184</v>
      </c>
      <c r="B162" s="3" t="s">
        <v>326</v>
      </c>
      <c r="C162" s="13" t="s">
        <v>358</v>
      </c>
      <c r="D162" s="8" t="s">
        <v>185</v>
      </c>
      <c r="E162" s="4" t="s">
        <v>413</v>
      </c>
      <c r="F162" s="9">
        <v>40</v>
      </c>
      <c r="G162" s="9">
        <v>2</v>
      </c>
      <c r="H162" s="43" t="str">
        <f t="shared" si="10"/>
        <v>LongDashed</v>
      </c>
      <c r="I162" s="9">
        <v>3</v>
      </c>
      <c r="J162" s="6">
        <v>0</v>
      </c>
      <c r="K162" s="8" t="s">
        <v>581</v>
      </c>
      <c r="L162" s="8" t="s">
        <v>183</v>
      </c>
      <c r="M162" s="8"/>
      <c r="N162" s="8"/>
      <c r="O162" s="8" t="s">
        <v>581</v>
      </c>
      <c r="P162" s="8" t="s">
        <v>183</v>
      </c>
      <c r="Q162" s="8" t="s">
        <v>799</v>
      </c>
      <c r="R162" s="2" t="str">
        <f t="shared" si="11"/>
        <v>"LvlDesc" = 'VA_SITE_BRUS' AND "Level" = 40 AND "Color" = 2 AND "Linetype" = 'LongDashed' AND "LyrLineWt" = 0 AND RefName = 'H'</v>
      </c>
      <c r="S162" s="8" t="s">
        <v>722</v>
      </c>
      <c r="T162" s="8" t="str">
        <f t="shared" si="12"/>
        <v>"LvlDesc" = 'VA_SITE_BRUS' AND "Level" = 40 AND "Color" = 2 AND "Linetype" = 'LongDashed' AND "LyrLineWt" = 0 AND RefName = 'H' flora_species_area "LvlDesc" = 'VA_SITE_BRUS' AND "Level" = 40 AND "Color" = 2 AND "Linetype" = 'LongDashed' AND "LyrLineWt" = 0 AND RefName = 'H'</v>
      </c>
      <c r="U162" s="4" t="s">
        <v>799</v>
      </c>
      <c r="V162" s="8"/>
      <c r="W162" s="2" t="s">
        <v>691</v>
      </c>
      <c r="Y162" s="32" t="str">
        <f t="shared" si="13"/>
        <v>"LvlDesc" = 'Hedge' AND "Level" = 40 AND "Color" = 2 AND "Linetype" = 'LongDashed' AND "LyrLineWt" = 0  AND RefName = 'H'</v>
      </c>
      <c r="Z162" s="8" t="s">
        <v>722</v>
      </c>
      <c r="AA162" s="8" t="str">
        <f t="shared" si="14"/>
        <v>""" "LvlDesc" = 'Hedge' AND "Level" = 40 AND "Color" = 2 AND "Linetype" = 'LongDashed' AND "LyrLineWt" = 0  AND RefName = 'H' """</v>
      </c>
    </row>
    <row r="163" spans="1:27" ht="12.75" customHeight="1" x14ac:dyDescent="0.2">
      <c r="A163" s="8" t="s">
        <v>72</v>
      </c>
      <c r="B163" s="3" t="s">
        <v>326</v>
      </c>
      <c r="C163" s="13" t="s">
        <v>358</v>
      </c>
      <c r="D163" s="8" t="s">
        <v>172</v>
      </c>
      <c r="E163" s="4" t="s">
        <v>412</v>
      </c>
      <c r="F163" s="9">
        <v>39</v>
      </c>
      <c r="G163" s="9">
        <v>2</v>
      </c>
      <c r="H163" s="43" t="str">
        <f t="shared" si="10"/>
        <v>Solid</v>
      </c>
      <c r="I163" s="9">
        <v>0</v>
      </c>
      <c r="J163" s="6">
        <v>0</v>
      </c>
      <c r="K163" s="8" t="s">
        <v>581</v>
      </c>
      <c r="L163" s="8" t="s">
        <v>183</v>
      </c>
      <c r="M163" s="8"/>
      <c r="N163" s="8"/>
      <c r="O163" s="8" t="s">
        <v>581</v>
      </c>
      <c r="P163" s="8" t="s">
        <v>183</v>
      </c>
      <c r="Q163" s="8" t="s">
        <v>879</v>
      </c>
      <c r="R163" s="2" t="str">
        <f t="shared" si="11"/>
        <v>"LvlDesc" = 'VA_SITE_TREE' AND "Level" = 39 AND "Color" = 2 AND "Linetype" = 'Solid' AND "LyrLineWt" = 0 AND RefName = 'T'</v>
      </c>
      <c r="S163" s="8" t="s">
        <v>722</v>
      </c>
      <c r="T163" s="8" t="str">
        <f t="shared" si="12"/>
        <v>"LvlDesc" = 'VA_SITE_TREE' AND "Level" = 39 AND "Color" = 2 AND "Linetype" = 'Solid' AND "LyrLineWt" = 0 AND RefName = 'T' flora_species_area "LvlDesc" = 'VA_SITE_TREE' AND "Level" = 39 AND "Color" = 2 AND "Linetype" = 'Solid' AND "LyrLineWt" = 0 AND RefName = 'T'</v>
      </c>
      <c r="U163" s="4" t="s">
        <v>879</v>
      </c>
      <c r="V163" s="8"/>
      <c r="W163" s="2" t="s">
        <v>691</v>
      </c>
      <c r="Y163" s="32" t="str">
        <f t="shared" si="13"/>
        <v>"LvlDesc" = 'Trees' AND "Level" = 39 AND "Color" = 2 AND "Linetype" = 'Solid' AND "LyrLineWt" = 0  AND RefName = 'T'</v>
      </c>
      <c r="Z163" s="8" t="s">
        <v>722</v>
      </c>
      <c r="AA163" s="8" t="str">
        <f t="shared" si="14"/>
        <v>""" "LvlDesc" = 'Trees' AND "Level" = 39 AND "Color" = 2 AND "Linetype" = 'Solid' AND "LyrLineWt" = 0  AND RefName = 'T' """</v>
      </c>
    </row>
    <row r="164" spans="1:27" ht="12.75" customHeight="1" x14ac:dyDescent="0.2">
      <c r="A164" s="4" t="s">
        <v>649</v>
      </c>
      <c r="B164" s="13" t="s">
        <v>326</v>
      </c>
      <c r="C164" s="13" t="s">
        <v>360</v>
      </c>
      <c r="D164" s="4" t="s">
        <v>548</v>
      </c>
      <c r="E164" s="8" t="s">
        <v>547</v>
      </c>
      <c r="F164" s="12">
        <v>58</v>
      </c>
      <c r="G164" s="12">
        <v>1</v>
      </c>
      <c r="H164" s="43" t="str">
        <f t="shared" si="10"/>
        <v>Solid</v>
      </c>
      <c r="I164" s="12">
        <v>0</v>
      </c>
      <c r="J164" s="6">
        <v>2</v>
      </c>
      <c r="K164" s="4" t="s">
        <v>419</v>
      </c>
      <c r="L164" s="4" t="s">
        <v>549</v>
      </c>
      <c r="O164" s="4" t="s">
        <v>419</v>
      </c>
      <c r="P164" s="4" t="s">
        <v>549</v>
      </c>
      <c r="Q164" s="4" t="s">
        <v>820</v>
      </c>
      <c r="R164" s="2" t="str">
        <f t="shared" si="11"/>
        <v>"LvlDesc" = 'VA_DTM_OBSC' AND "Level" = 58 AND "Color" = 1 AND "Linetype" = 'Solid' AND "LyrLineWt" = 2 AND RefName = 'OBSC'</v>
      </c>
      <c r="S164" s="8" t="s">
        <v>722</v>
      </c>
      <c r="T164" s="8" t="str">
        <f t="shared" si="12"/>
        <v>"LvlDesc" = 'VA_DTM_OBSC' AND "Level" = 58 AND "Color" = 1 AND "Linetype" = 'Solid' AND "LyrLineWt" = 2 AND RefName = 'OBSC' obscured_area "LvlDesc" = 'VA_DTM_OBSC' AND "Level" = 58 AND "Color" = 1 AND "Linetype" = 'Solid' AND "LyrLineWt" = 2 AND RefName = 'OBSC'</v>
      </c>
      <c r="U164" s="4" t="s">
        <v>820</v>
      </c>
      <c r="V164" s="8"/>
      <c r="W164" s="2" t="s">
        <v>691</v>
      </c>
      <c r="X164" s="4" t="s">
        <v>665</v>
      </c>
      <c r="Y164" s="32" t="str">
        <f t="shared" si="13"/>
        <v>"LvlDesc" = 'OBSCURED_GROUND_DTM' AND "Level" = 58 AND "Color" = 1 AND "Linetype" = 'Solid' AND "LyrLineWt" = 2  AND RefName = 'OBSC'</v>
      </c>
      <c r="Z164" s="8" t="s">
        <v>722</v>
      </c>
      <c r="AA164" s="8" t="str">
        <f t="shared" si="14"/>
        <v>""" "LvlDesc" = 'OBSCURED_GROUND_DTM' AND "Level" = 58 AND "Color" = 1 AND "Linetype" = 'Solid' AND "LyrLineWt" = 2  AND RefName = 'OBSC' """</v>
      </c>
    </row>
    <row r="165" spans="1:27" ht="12.75" customHeight="1" x14ac:dyDescent="0.2">
      <c r="A165" s="4" t="s">
        <v>662</v>
      </c>
      <c r="B165" s="13" t="s">
        <v>326</v>
      </c>
      <c r="C165" s="13" t="s">
        <v>356</v>
      </c>
      <c r="D165" s="4" t="s">
        <v>664</v>
      </c>
      <c r="E165" s="4" t="s">
        <v>295</v>
      </c>
      <c r="F165" s="6">
        <v>16</v>
      </c>
      <c r="G165" s="6">
        <v>5</v>
      </c>
      <c r="H165" s="43" t="str">
        <f t="shared" si="10"/>
        <v>Solid</v>
      </c>
      <c r="I165" s="6">
        <v>0</v>
      </c>
      <c r="J165" s="6">
        <v>0</v>
      </c>
      <c r="K165" s="4" t="s">
        <v>419</v>
      </c>
      <c r="L165" s="4" t="s">
        <v>549</v>
      </c>
      <c r="O165" s="4" t="s">
        <v>419</v>
      </c>
      <c r="P165" s="4" t="s">
        <v>549</v>
      </c>
      <c r="Q165" s="4" t="s">
        <v>895</v>
      </c>
      <c r="R165" s="2" t="str">
        <f t="shared" si="11"/>
        <v>"LvlDesc" = 'VA_SITE_MISC' AND "Level" = 16 AND "Color" = 5 AND "Linetype" = 'Solid' AND "LyrLineWt" = 0 AND RefName = 'UA'</v>
      </c>
      <c r="S165" s="8" t="s">
        <v>722</v>
      </c>
      <c r="T165" s="8" t="str">
        <f t="shared" si="12"/>
        <v>"LvlDesc" = 'VA_SITE_MISC' AND "Level" = 16 AND "Color" = 5 AND "Linetype" = 'Solid' AND "LyrLineWt" = 0 AND RefName = 'UA' obscured_area "LvlDesc" = 'VA_SITE_MISC' AND "Level" = 16 AND "Color" = 5 AND "Linetype" = 'Solid' AND "LyrLineWt" = 0 AND RefName = 'UA'</v>
      </c>
      <c r="U165" s="4" t="s">
        <v>895</v>
      </c>
      <c r="V165" s="8"/>
      <c r="W165" s="2" t="s">
        <v>691</v>
      </c>
      <c r="X165" s="4" t="s">
        <v>663</v>
      </c>
      <c r="Y165" s="32" t="str">
        <f t="shared" si="13"/>
        <v>"LvlDesc" = 'obscured plan area' AND "Level" = 16 AND "Color" = 5 AND "Linetype" = 'Solid' AND "LyrLineWt" = 0  AND RefName = 'UA'</v>
      </c>
      <c r="Z165" s="8" t="s">
        <v>722</v>
      </c>
      <c r="AA165" s="8" t="str">
        <f t="shared" si="14"/>
        <v>""" "LvlDesc" = 'obscured plan area' AND "Level" = 16 AND "Color" = 5 AND "Linetype" = 'Solid' AND "LyrLineWt" = 0  AND RefName = 'UA' """</v>
      </c>
    </row>
    <row r="166" spans="1:27" ht="12.75" customHeight="1" x14ac:dyDescent="0.2">
      <c r="A166" s="5" t="s">
        <v>26</v>
      </c>
      <c r="B166" s="13" t="s">
        <v>326</v>
      </c>
      <c r="C166" s="13" t="s">
        <v>356</v>
      </c>
      <c r="D166" s="5" t="s">
        <v>666</v>
      </c>
      <c r="E166" s="4" t="s">
        <v>295</v>
      </c>
      <c r="F166" s="7">
        <v>16</v>
      </c>
      <c r="G166" s="7">
        <v>5</v>
      </c>
      <c r="H166" s="43" t="str">
        <f t="shared" si="10"/>
        <v>Solid</v>
      </c>
      <c r="I166" s="7">
        <v>0</v>
      </c>
      <c r="J166" s="6">
        <v>0</v>
      </c>
      <c r="K166" s="4" t="s">
        <v>419</v>
      </c>
      <c r="L166" s="5" t="s">
        <v>111</v>
      </c>
      <c r="M166" s="5"/>
      <c r="N166" s="5"/>
      <c r="O166" s="4" t="s">
        <v>419</v>
      </c>
      <c r="P166" s="5" t="s">
        <v>111</v>
      </c>
      <c r="Q166" s="5" t="s">
        <v>894</v>
      </c>
      <c r="R166" s="2" t="str">
        <f t="shared" si="11"/>
        <v>"LvlDesc" = 'VA_SITE_MISC' AND "Level" = 16 AND "Color" = 5 AND "Linetype" = 'Solid' AND "LyrLineWt" = 0 AND RefName = 'U'</v>
      </c>
      <c r="S166" s="8" t="s">
        <v>722</v>
      </c>
      <c r="T166" s="8" t="str">
        <f t="shared" si="12"/>
        <v>"LvlDesc" = 'VA_SITE_MISC' AND "Level" = 16 AND "Color" = 5 AND "Linetype" = 'Solid' AND "LyrLineWt" = 0 AND RefName = 'U' undefined_mapping_feature_area "LvlDesc" = 'VA_SITE_MISC' AND "Level" = 16 AND "Color" = 5 AND "Linetype" = 'Solid' AND "LyrLineWt" = 0 AND RefName = 'U'</v>
      </c>
      <c r="U166" s="4" t="s">
        <v>894</v>
      </c>
      <c r="V166" s="8"/>
      <c r="W166" s="2" t="s">
        <v>691</v>
      </c>
      <c r="X166" s="4" t="s">
        <v>667</v>
      </c>
      <c r="Y166" s="32" t="str">
        <f t="shared" si="13"/>
        <v>"LvlDesc" = 'Unidentified Object/Area' AND "Level" = 16 AND "Color" = 5 AND "Linetype" = 'Solid' AND "LyrLineWt" = 0  AND RefName = 'U'</v>
      </c>
      <c r="Z166" s="8" t="s">
        <v>722</v>
      </c>
      <c r="AA166" s="8" t="str">
        <f t="shared" si="14"/>
        <v>""" "LvlDesc" = 'Unidentified Object/Area' AND "Level" = 16 AND "Color" = 5 AND "Linetype" = 'Solid' AND "LyrLineWt" = 0  AND RefName = 'U' """</v>
      </c>
    </row>
    <row r="167" spans="1:27" ht="12.75" customHeight="1" x14ac:dyDescent="0.2">
      <c r="A167" s="5" t="s">
        <v>481</v>
      </c>
      <c r="B167" s="13" t="s">
        <v>326</v>
      </c>
      <c r="C167" s="13" t="s">
        <v>356</v>
      </c>
      <c r="D167" s="5" t="s">
        <v>482</v>
      </c>
      <c r="E167" s="4" t="s">
        <v>295</v>
      </c>
      <c r="F167" s="6">
        <v>16</v>
      </c>
      <c r="G167" s="6">
        <v>5</v>
      </c>
      <c r="H167" s="43" t="str">
        <f t="shared" si="10"/>
        <v>Solid</v>
      </c>
      <c r="I167" s="6">
        <v>0</v>
      </c>
      <c r="J167" s="6">
        <v>0</v>
      </c>
      <c r="K167" s="4" t="s">
        <v>424</v>
      </c>
      <c r="L167" s="8" t="s">
        <v>483</v>
      </c>
      <c r="M167" s="8"/>
      <c r="N167" s="8"/>
      <c r="O167" s="4" t="s">
        <v>424</v>
      </c>
      <c r="P167" s="8" t="s">
        <v>483</v>
      </c>
      <c r="Q167" s="8" t="s">
        <v>765</v>
      </c>
      <c r="R167" s="2" t="str">
        <f t="shared" si="11"/>
        <v>"LvlDesc" = 'VA_SITE_MISC' AND "Level" = 16 AND "Color" = 5 AND "Linetype" = 'Solid' AND "LyrLineWt" = 0 AND RefName = 'CANAL'</v>
      </c>
      <c r="S167" s="8" t="s">
        <v>722</v>
      </c>
      <c r="T167" s="8" t="str">
        <f t="shared" si="12"/>
        <v>"LvlDesc" = 'VA_SITE_MISC' AND "Level" = 16 AND "Color" = 5 AND "Linetype" = 'Solid' AND "LyrLineWt" = 0 AND RefName = 'CANAL' canal_area "LvlDesc" = 'VA_SITE_MISC' AND "Level" = 16 AND "Color" = 5 AND "Linetype" = 'Solid' AND "LyrLineWt" = 0 AND RefName = 'CANAL'</v>
      </c>
      <c r="U167" s="4" t="s">
        <v>765</v>
      </c>
      <c r="V167" s="8"/>
      <c r="W167" s="2" t="s">
        <v>691</v>
      </c>
      <c r="Y167" s="32" t="str">
        <f t="shared" si="13"/>
        <v>"LvlDesc" = 'canal area' AND "Level" = 16 AND "Color" = 5 AND "Linetype" = 'Solid' AND "LyrLineWt" = 0  AND RefName = 'CANAL'</v>
      </c>
      <c r="Z167" s="8" t="s">
        <v>722</v>
      </c>
      <c r="AA167" s="8" t="str">
        <f t="shared" si="14"/>
        <v>""" "LvlDesc" = 'canal area' AND "Level" = 16 AND "Color" = 5 AND "Linetype" = 'Solid' AND "LyrLineWt" = 0  AND RefName = 'CANAL' """</v>
      </c>
    </row>
    <row r="168" spans="1:27" ht="12.75" customHeight="1" x14ac:dyDescent="0.2">
      <c r="A168" s="5" t="s">
        <v>383</v>
      </c>
      <c r="B168" s="13" t="s">
        <v>326</v>
      </c>
      <c r="C168" s="13" t="s">
        <v>356</v>
      </c>
      <c r="D168" s="5" t="s">
        <v>384</v>
      </c>
      <c r="E168" s="4" t="s">
        <v>404</v>
      </c>
      <c r="F168" s="6">
        <v>26</v>
      </c>
      <c r="G168" s="6"/>
      <c r="H168" s="43" t="str">
        <f t="shared" si="10"/>
        <v>No Value</v>
      </c>
      <c r="I168" s="6"/>
      <c r="J168" s="6"/>
      <c r="K168" s="5" t="s">
        <v>265</v>
      </c>
      <c r="L168" s="8" t="s">
        <v>385</v>
      </c>
      <c r="M168" s="8"/>
      <c r="N168" s="8"/>
      <c r="O168" s="5" t="s">
        <v>265</v>
      </c>
      <c r="P168" s="8" t="s">
        <v>385</v>
      </c>
      <c r="Q168" s="8" t="s">
        <v>1047</v>
      </c>
      <c r="R168" s="2" t="str">
        <f t="shared" si="11"/>
        <v>"LvlDesc" = 'VA_UTIL_IRRI' AND "Level" = 26 AND "Color" =  AND "Linetype" = 'No Value' AND "LyrLineWt" =  AND RefName = 'DAM'</v>
      </c>
      <c r="S168" s="8" t="s">
        <v>722</v>
      </c>
      <c r="T168" s="8" t="str">
        <f t="shared" si="12"/>
        <v>"LvlDesc" = 'VA_UTIL_IRRI' AND "Level" = 26 AND "Color" =  AND "Linetype" = 'No Value' AND "LyrLineWt" =  AND RefName = 'DAM' dam_area "LvlDesc" = 'VA_UTIL_IRRI' AND "Level" = 26 AND "Color" =  AND "Linetype" = 'No Value' AND "LyrLineWt" =  AND RefName = 'DAM'</v>
      </c>
      <c r="U168" s="4" t="s">
        <v>776</v>
      </c>
      <c r="V168" s="8"/>
      <c r="W168" s="2" t="s">
        <v>691</v>
      </c>
      <c r="Y168" s="32" t="str">
        <f t="shared" si="13"/>
        <v>"LvlDesc" = 'Earthen DAM' AND "Level" = 26 AND "Color" =  AND "Linetype" = 'No Value' AND "LyrLineWt" =   AND RefName = 'DAM'</v>
      </c>
      <c r="Z168" s="8" t="s">
        <v>722</v>
      </c>
      <c r="AA168" s="8" t="str">
        <f t="shared" si="14"/>
        <v>""" "LvlDesc" = 'Earthen DAM' AND "Level" = 26 AND "Color" =  AND "Linetype" = 'No Value' AND "LyrLineWt" =   AND RefName = 'DAM' """</v>
      </c>
    </row>
    <row r="169" spans="1:27" ht="12.75" customHeight="1" x14ac:dyDescent="0.2">
      <c r="A169" s="4" t="s">
        <v>646</v>
      </c>
      <c r="B169" s="13" t="s">
        <v>326</v>
      </c>
      <c r="C169" s="14" t="s">
        <v>356</v>
      </c>
      <c r="D169" s="4" t="s">
        <v>267</v>
      </c>
      <c r="E169" s="4" t="s">
        <v>408</v>
      </c>
      <c r="F169" s="4">
        <v>31</v>
      </c>
      <c r="G169" s="14">
        <v>3</v>
      </c>
      <c r="H169" s="43" t="str">
        <f t="shared" si="10"/>
        <v>Solid</v>
      </c>
      <c r="I169" s="7">
        <v>0</v>
      </c>
      <c r="J169" s="14">
        <v>0</v>
      </c>
      <c r="K169" s="4" t="s">
        <v>265</v>
      </c>
      <c r="L169" s="4" t="s">
        <v>266</v>
      </c>
      <c r="O169" s="4" t="s">
        <v>265</v>
      </c>
      <c r="P169" s="4" t="s">
        <v>266</v>
      </c>
      <c r="Q169" s="4" t="s">
        <v>780</v>
      </c>
      <c r="R169" s="2" t="str">
        <f t="shared" si="11"/>
        <v>"LvlDesc" = 'VA_UTIL_STRM' AND "Level" = 31 AND "Color" = 3 AND "Linetype" = 'Solid' AND "LyrLineWt" = 0 AND RefName = 'DI'</v>
      </c>
      <c r="S169" s="8" t="s">
        <v>722</v>
      </c>
      <c r="T169" s="8" t="str">
        <f t="shared" si="12"/>
        <v>"LvlDesc" = 'VA_UTIL_STRM' AND "Level" = 31 AND "Color" = 3 AND "Linetype" = 'Solid' AND "LyrLineWt" = 0 AND RefName = 'DI' gravity_drain_area "LvlDesc" = 'VA_UTIL_STRM' AND "Level" = 31 AND "Color" = 3 AND "Linetype" = 'Solid' AND "LyrLineWt" = 0 AND RefName = 'DI'</v>
      </c>
      <c r="U169" s="4" t="s">
        <v>780</v>
      </c>
      <c r="V169" s="8"/>
      <c r="W169" s="2" t="s">
        <v>691</v>
      </c>
      <c r="Y169" s="32" t="str">
        <f t="shared" si="13"/>
        <v>"LvlDesc" = 'Gravity Drain' AND "Level" = 31 AND "Color" = 3 AND "Linetype" = 'Solid' AND "LyrLineWt" = 0  AND RefName = 'DI'</v>
      </c>
      <c r="Z169" s="8" t="s">
        <v>722</v>
      </c>
      <c r="AA169" s="8" t="str">
        <f t="shared" si="14"/>
        <v>""" "LvlDesc" = 'Gravity Drain' AND "Level" = 31 AND "Color" = 3 AND "Linetype" = 'Solid' AND "LyrLineWt" = 0  AND RefName = 'DI' """</v>
      </c>
    </row>
    <row r="170" spans="1:27" ht="12.75" customHeight="1" x14ac:dyDescent="0.2">
      <c r="A170" s="5" t="s">
        <v>378</v>
      </c>
      <c r="B170" s="13" t="s">
        <v>326</v>
      </c>
      <c r="C170" s="13" t="s">
        <v>356</v>
      </c>
      <c r="D170" s="5" t="s">
        <v>377</v>
      </c>
      <c r="E170" s="4" t="s">
        <v>404</v>
      </c>
      <c r="F170" s="7">
        <v>26</v>
      </c>
      <c r="G170" s="7">
        <v>7</v>
      </c>
      <c r="H170" s="43" t="str">
        <f t="shared" si="10"/>
        <v>No Value</v>
      </c>
      <c r="I170" s="7"/>
      <c r="J170" s="6"/>
      <c r="K170" s="4" t="s">
        <v>265</v>
      </c>
      <c r="L170" s="4" t="s">
        <v>379</v>
      </c>
      <c r="O170" s="4" t="s">
        <v>265</v>
      </c>
      <c r="P170" s="4" t="s">
        <v>379</v>
      </c>
      <c r="Q170" s="4" t="s">
        <v>808</v>
      </c>
      <c r="R170" s="2" t="str">
        <f t="shared" si="11"/>
        <v>"LvlDesc" = 'VA_UTIL_IRRI' AND "Level" = 26 AND "Color" = 7 AND "Linetype" = 'No Value' AND "LyrLineWt" =  AND RefName = 'LEVEE'</v>
      </c>
      <c r="S170" s="8" t="s">
        <v>722</v>
      </c>
      <c r="T170" s="8" t="str">
        <f t="shared" si="12"/>
        <v>"LvlDesc" = 'VA_UTIL_IRRI' AND "Level" = 26 AND "Color" = 7 AND "Linetype" = 'No Value' AND "LyrLineWt" =  AND RefName = 'LEVEE' levee_berm_area "LvlDesc" = 'VA_UTIL_IRRI' AND "Level" = 26 AND "Color" = 7 AND "Linetype" = 'No Value' AND "LyrLineWt" =  AND RefName = 'LEVEE'</v>
      </c>
      <c r="U170" s="4" t="s">
        <v>808</v>
      </c>
      <c r="V170" s="8"/>
      <c r="W170" s="2" t="s">
        <v>691</v>
      </c>
      <c r="Y170" s="32" t="str">
        <f t="shared" si="13"/>
        <v>"LvlDesc" = 'Levee Berm Area' AND "Level" = 26 AND "Color" = 7 AND "Linetype" = 'No Value' AND "LyrLineWt" =   AND RefName = 'LEVEE'</v>
      </c>
      <c r="Z170" s="8" t="s">
        <v>722</v>
      </c>
      <c r="AA170" s="8" t="str">
        <f t="shared" si="14"/>
        <v>""" "LvlDesc" = 'Levee Berm Area' AND "Level" = 26 AND "Color" = 7 AND "Linetype" = 'No Value' AND "LyrLineWt" =   AND RefName = 'LEVEE' """</v>
      </c>
    </row>
    <row r="171" spans="1:27" ht="12.75" customHeight="1" x14ac:dyDescent="0.2">
      <c r="A171" s="5" t="s">
        <v>264</v>
      </c>
      <c r="B171" s="13" t="s">
        <v>326</v>
      </c>
      <c r="C171" s="13" t="s">
        <v>356</v>
      </c>
      <c r="D171" s="5" t="s">
        <v>262</v>
      </c>
      <c r="E171" s="4" t="s">
        <v>295</v>
      </c>
      <c r="F171" s="6">
        <v>16</v>
      </c>
      <c r="G171" s="6">
        <v>5</v>
      </c>
      <c r="H171" s="43" t="str">
        <f t="shared" si="10"/>
        <v>Solid</v>
      </c>
      <c r="I171" s="6">
        <v>0</v>
      </c>
      <c r="J171" s="6">
        <v>0</v>
      </c>
      <c r="K171" s="5" t="s">
        <v>41</v>
      </c>
      <c r="L171" s="5" t="s">
        <v>37</v>
      </c>
      <c r="M171" s="5"/>
      <c r="N171" s="5"/>
      <c r="O171" s="5" t="s">
        <v>41</v>
      </c>
      <c r="P171" s="5" t="s">
        <v>37</v>
      </c>
      <c r="Q171" s="5" t="s">
        <v>831</v>
      </c>
      <c r="R171" s="2" t="str">
        <f t="shared" si="11"/>
        <v>"LvlDesc" = 'VA_SITE_MISC' AND "Level" = 16 AND "Color" = 5 AND "Linetype" = 'Solid' AND "LyrLineWt" = 0 AND RefName = 'PILE'</v>
      </c>
      <c r="S171" s="8" t="s">
        <v>722</v>
      </c>
      <c r="T171" s="8" t="str">
        <f t="shared" si="12"/>
        <v>"LvlDesc" = 'VA_SITE_MISC' AND "Level" = 16 AND "Color" = 5 AND "Linetype" = 'Solid' AND "LyrLineWt" = 0 AND RefName = 'PILE' miscellaneous_feature_area "LvlDesc" = 'VA_SITE_MISC' AND "Level" = 16 AND "Color" = 5 AND "Linetype" = 'Solid' AND "LyrLineWt" = 0 AND RefName = 'PILE'</v>
      </c>
      <c r="U171" s="4" t="s">
        <v>831</v>
      </c>
      <c r="V171" s="8"/>
      <c r="W171" s="2" t="s">
        <v>691</v>
      </c>
      <c r="Y171" s="32" t="str">
        <f t="shared" si="13"/>
        <v>"LvlDesc" = 'Material Pile' AND "Level" = 16 AND "Color" = 5 AND "Linetype" = 'Solid' AND "LyrLineWt" = 0  AND RefName = 'PILE'</v>
      </c>
      <c r="Z171" s="8" t="s">
        <v>722</v>
      </c>
      <c r="AA171" s="8" t="str">
        <f t="shared" si="14"/>
        <v>""" "LvlDesc" = 'Material Pile' AND "Level" = 16 AND "Color" = 5 AND "Linetype" = 'Solid' AND "LyrLineWt" = 0  AND RefName = 'PILE' """</v>
      </c>
    </row>
    <row r="172" spans="1:27" ht="12.75" customHeight="1" x14ac:dyDescent="0.2">
      <c r="A172" s="5" t="s">
        <v>263</v>
      </c>
      <c r="B172" s="13" t="s">
        <v>326</v>
      </c>
      <c r="C172" s="13" t="s">
        <v>356</v>
      </c>
      <c r="D172" s="5" t="s">
        <v>261</v>
      </c>
      <c r="E172" s="4" t="s">
        <v>295</v>
      </c>
      <c r="F172" s="6">
        <v>16</v>
      </c>
      <c r="G172" s="6">
        <v>5</v>
      </c>
      <c r="H172" s="43" t="str">
        <f t="shared" si="10"/>
        <v>Solid</v>
      </c>
      <c r="I172" s="6">
        <v>0</v>
      </c>
      <c r="J172" s="6">
        <v>0</v>
      </c>
      <c r="K172" s="5" t="s">
        <v>41</v>
      </c>
      <c r="L172" s="5" t="s">
        <v>37</v>
      </c>
      <c r="M172" s="5"/>
      <c r="N172" s="5"/>
      <c r="O172" s="5" t="s">
        <v>41</v>
      </c>
      <c r="P172" s="5" t="s">
        <v>37</v>
      </c>
      <c r="Q172" s="5" t="s">
        <v>833</v>
      </c>
      <c r="R172" s="2" t="str">
        <f t="shared" si="11"/>
        <v>"LvlDesc" = 'VA_SITE_MISC' AND "Level" = 16 AND "Color" = 5 AND "Linetype" = 'Solid' AND "LyrLineWt" = 0 AND RefName = 'PLANTER'</v>
      </c>
      <c r="S172" s="8" t="s">
        <v>722</v>
      </c>
      <c r="T172" s="8" t="str">
        <f t="shared" si="12"/>
        <v>"LvlDesc" = 'VA_SITE_MISC' AND "Level" = 16 AND "Color" = 5 AND "Linetype" = 'Solid' AND "LyrLineWt" = 0 AND RefName = 'PLANTER' miscellaneous_feature_area "LvlDesc" = 'VA_SITE_MISC' AND "Level" = 16 AND "Color" = 5 AND "Linetype" = 'Solid' AND "LyrLineWt" = 0 AND RefName = 'PLANTER'</v>
      </c>
      <c r="U172" s="4" t="s">
        <v>833</v>
      </c>
      <c r="V172" s="8"/>
      <c r="W172" s="2" t="s">
        <v>691</v>
      </c>
      <c r="Y172" s="32" t="str">
        <f t="shared" si="13"/>
        <v>"LvlDesc" = 'Planter' AND "Level" = 16 AND "Color" = 5 AND "Linetype" = 'Solid' AND "LyrLineWt" = 0  AND RefName = 'PLANTER'</v>
      </c>
      <c r="Z172" s="8" t="s">
        <v>722</v>
      </c>
      <c r="AA172" s="8" t="str">
        <f t="shared" si="14"/>
        <v>""" "LvlDesc" = 'Planter' AND "Level" = 16 AND "Color" = 5 AND "Linetype" = 'Solid' AND "LyrLineWt" = 0  AND RefName = 'PLANTER' """</v>
      </c>
    </row>
    <row r="173" spans="1:27" ht="12.75" customHeight="1" x14ac:dyDescent="0.2">
      <c r="A173" s="5" t="s">
        <v>492</v>
      </c>
      <c r="B173" s="13" t="s">
        <v>326</v>
      </c>
      <c r="C173" s="13" t="s">
        <v>356</v>
      </c>
      <c r="D173" s="5" t="s">
        <v>251</v>
      </c>
      <c r="E173" s="4" t="s">
        <v>291</v>
      </c>
      <c r="F173" s="6">
        <v>22</v>
      </c>
      <c r="G173" s="6">
        <v>6</v>
      </c>
      <c r="H173" s="43" t="str">
        <f t="shared" si="10"/>
        <v>Dotted</v>
      </c>
      <c r="I173" s="6">
        <v>1</v>
      </c>
      <c r="J173" s="6">
        <v>0</v>
      </c>
      <c r="K173" s="4" t="s">
        <v>41</v>
      </c>
      <c r="L173" s="4" t="s">
        <v>37</v>
      </c>
      <c r="O173" s="4" t="s">
        <v>41</v>
      </c>
      <c r="P173" s="4" t="s">
        <v>37</v>
      </c>
      <c r="Q173" s="4" t="s">
        <v>847</v>
      </c>
      <c r="R173" s="2" t="str">
        <f t="shared" si="11"/>
        <v>"LvlDesc" = 'VA_SITE_ROCK' AND "Level" = 22 AND "Color" = 6 AND "Linetype" = 'Dotted' AND "LyrLineWt" = 0 AND RefName = 'RIPRAP'</v>
      </c>
      <c r="S173" s="8" t="s">
        <v>722</v>
      </c>
      <c r="T173" s="8" t="str">
        <f t="shared" si="12"/>
        <v>"LvlDesc" = 'VA_SITE_ROCK' AND "Level" = 22 AND "Color" = 6 AND "Linetype" = 'Dotted' AND "LyrLineWt" = 0 AND RefName = 'RIPRAP' miscellaneous_feature_area "LvlDesc" = 'VA_SITE_ROCK' AND "Level" = 22 AND "Color" = 6 AND "Linetype" = 'Dotted' AND "LyrLineWt" = 0 AND RefName = 'RIPRAP'</v>
      </c>
      <c r="U173" s="4" t="s">
        <v>847</v>
      </c>
      <c r="V173" s="8"/>
      <c r="W173" s="2" t="s">
        <v>691</v>
      </c>
      <c r="Y173" s="32" t="str">
        <f t="shared" si="13"/>
        <v>"LvlDesc" = 'Rocks' AND "Level" = 22 AND "Color" = 6 AND "Linetype" = 'Dotted' AND "LyrLineWt" = 0  AND RefName = 'RIPRAP'</v>
      </c>
      <c r="Z173" s="8" t="s">
        <v>722</v>
      </c>
      <c r="AA173" s="8" t="str">
        <f t="shared" si="14"/>
        <v>""" "LvlDesc" = 'Rocks' AND "Level" = 22 AND "Color" = 6 AND "Linetype" = 'Dotted' AND "LyrLineWt" = 0  AND RefName = 'RIPRAP' """</v>
      </c>
    </row>
    <row r="174" spans="1:27" ht="12.75" customHeight="1" x14ac:dyDescent="0.2">
      <c r="A174" s="5" t="s">
        <v>234</v>
      </c>
      <c r="B174" s="13" t="s">
        <v>326</v>
      </c>
      <c r="C174" s="13" t="s">
        <v>356</v>
      </c>
      <c r="D174" s="5" t="s">
        <v>257</v>
      </c>
      <c r="E174" s="4" t="s">
        <v>291</v>
      </c>
      <c r="F174" s="6">
        <v>22</v>
      </c>
      <c r="G174" s="6">
        <v>6</v>
      </c>
      <c r="H174" s="43" t="str">
        <f t="shared" si="10"/>
        <v>Dotted</v>
      </c>
      <c r="I174" s="6">
        <v>1</v>
      </c>
      <c r="J174" s="6">
        <v>0</v>
      </c>
      <c r="K174" s="4" t="s">
        <v>41</v>
      </c>
      <c r="L174" s="4" t="s">
        <v>37</v>
      </c>
      <c r="O174" s="4" t="s">
        <v>41</v>
      </c>
      <c r="P174" s="4" t="s">
        <v>37</v>
      </c>
      <c r="Q174" s="4" t="s">
        <v>848</v>
      </c>
      <c r="R174" s="2" t="str">
        <f t="shared" si="11"/>
        <v>"LvlDesc" = 'VA_SITE_ROCK' AND "Level" = 22 AND "Color" = 6 AND "Linetype" = 'Dotted' AND "LyrLineWt" = 0 AND RefName = 'ROCK'</v>
      </c>
      <c r="S174" s="8" t="s">
        <v>722</v>
      </c>
      <c r="T174" s="8" t="str">
        <f t="shared" si="12"/>
        <v>"LvlDesc" = 'VA_SITE_ROCK' AND "Level" = 22 AND "Color" = 6 AND "Linetype" = 'Dotted' AND "LyrLineWt" = 0 AND RefName = 'ROCK' miscellaneous_feature_area "LvlDesc" = 'VA_SITE_ROCK' AND "Level" = 22 AND "Color" = 6 AND "Linetype" = 'Dotted' AND "LyrLineWt" = 0 AND RefName = 'ROCK'</v>
      </c>
      <c r="U174" s="4" t="s">
        <v>848</v>
      </c>
      <c r="V174" s="8"/>
      <c r="W174" s="2" t="s">
        <v>691</v>
      </c>
      <c r="Y174" s="32" t="str">
        <f t="shared" si="13"/>
        <v>"LvlDesc" = 'Single Rock' AND "Level" = 22 AND "Color" = 6 AND "Linetype" = 'Dotted' AND "LyrLineWt" = 0  AND RefName = 'ROCK'</v>
      </c>
      <c r="Z174" s="8" t="s">
        <v>722</v>
      </c>
      <c r="AA174" s="8" t="str">
        <f t="shared" si="14"/>
        <v>""" "LvlDesc" = 'Single Rock' AND "Level" = 22 AND "Color" = 6 AND "Linetype" = 'Dotted' AND "LyrLineWt" = 0  AND RefName = 'ROCK' """</v>
      </c>
    </row>
    <row r="175" spans="1:27" ht="12.75" customHeight="1" x14ac:dyDescent="0.2">
      <c r="A175" s="5" t="s">
        <v>250</v>
      </c>
      <c r="B175" s="13" t="s">
        <v>326</v>
      </c>
      <c r="C175" s="13" t="s">
        <v>356</v>
      </c>
      <c r="D175" s="5" t="s">
        <v>251</v>
      </c>
      <c r="E175" s="4" t="s">
        <v>291</v>
      </c>
      <c r="F175" s="6">
        <v>22</v>
      </c>
      <c r="G175" s="6">
        <v>6</v>
      </c>
      <c r="H175" s="43" t="str">
        <f t="shared" si="10"/>
        <v>Dotted</v>
      </c>
      <c r="I175" s="6">
        <v>1</v>
      </c>
      <c r="J175" s="6">
        <v>0</v>
      </c>
      <c r="K175" s="4" t="s">
        <v>41</v>
      </c>
      <c r="L175" s="4" t="s">
        <v>37</v>
      </c>
      <c r="O175" s="4" t="s">
        <v>41</v>
      </c>
      <c r="P175" s="4" t="s">
        <v>37</v>
      </c>
      <c r="Q175" s="4" t="s">
        <v>849</v>
      </c>
      <c r="R175" s="2" t="str">
        <f t="shared" si="11"/>
        <v>"LvlDesc" = 'VA_SITE_ROCK' AND "Level" = 22 AND "Color" = 6 AND "Linetype" = 'Dotted' AND "LyrLineWt" = 0 AND RefName = 'ROCKS'</v>
      </c>
      <c r="S175" s="8" t="s">
        <v>722</v>
      </c>
      <c r="T175" s="8" t="str">
        <f t="shared" si="12"/>
        <v>"LvlDesc" = 'VA_SITE_ROCK' AND "Level" = 22 AND "Color" = 6 AND "Linetype" = 'Dotted' AND "LyrLineWt" = 0 AND RefName = 'ROCKS' miscellaneous_feature_area "LvlDesc" = 'VA_SITE_ROCK' AND "Level" = 22 AND "Color" = 6 AND "Linetype" = 'Dotted' AND "LyrLineWt" = 0 AND RefName = 'ROCKS'</v>
      </c>
      <c r="U175" s="8" t="s">
        <v>849</v>
      </c>
      <c r="V175" s="8"/>
      <c r="W175" s="2" t="s">
        <v>691</v>
      </c>
      <c r="Y175" s="32" t="str">
        <f t="shared" si="13"/>
        <v>"LvlDesc" = 'Rocks' AND "Level" = 22 AND "Color" = 6 AND "Linetype" = 'Dotted' AND "LyrLineWt" = 0  AND RefName = 'ROCKS'</v>
      </c>
      <c r="Z175" s="8" t="s">
        <v>722</v>
      </c>
      <c r="AA175" s="8" t="str">
        <f t="shared" si="14"/>
        <v>""" "LvlDesc" = 'Rocks' AND "Level" = 22 AND "Color" = 6 AND "Linetype" = 'Dotted' AND "LyrLineWt" = 0  AND RefName = 'ROCKS' """</v>
      </c>
    </row>
    <row r="176" spans="1:27" ht="12.75" customHeight="1" x14ac:dyDescent="0.2">
      <c r="A176" s="5" t="s">
        <v>524</v>
      </c>
      <c r="B176" s="13" t="s">
        <v>326</v>
      </c>
      <c r="C176" s="13" t="s">
        <v>356</v>
      </c>
      <c r="D176" s="5" t="s">
        <v>525</v>
      </c>
      <c r="E176" s="4" t="s">
        <v>295</v>
      </c>
      <c r="F176" s="6">
        <v>16</v>
      </c>
      <c r="G176" s="6">
        <v>5</v>
      </c>
      <c r="H176" s="43" t="str">
        <f t="shared" si="10"/>
        <v>Solid</v>
      </c>
      <c r="I176" s="6">
        <v>0</v>
      </c>
      <c r="J176" s="6">
        <v>0</v>
      </c>
      <c r="K176" s="4" t="s">
        <v>41</v>
      </c>
      <c r="L176" s="4" t="s">
        <v>37</v>
      </c>
      <c r="O176" s="4" t="s">
        <v>41</v>
      </c>
      <c r="P176" s="4" t="s">
        <v>37</v>
      </c>
      <c r="Q176" s="4" t="s">
        <v>906</v>
      </c>
      <c r="R176" s="2" t="str">
        <f t="shared" si="11"/>
        <v>"LvlDesc" = 'VA_SITE_MISC' AND "Level" = 16 AND "Color" = 5 AND "Linetype" = 'Solid' AND "LyrLineWt" = 0 AND RefName = 'YD'</v>
      </c>
      <c r="S176" s="8" t="s">
        <v>722</v>
      </c>
      <c r="T176" s="8" t="str">
        <f t="shared" si="12"/>
        <v>"LvlDesc" = 'VA_SITE_MISC' AND "Level" = 16 AND "Color" = 5 AND "Linetype" = 'Solid' AND "LyrLineWt" = 0 AND RefName = 'YD' miscellaneous_feature_area "LvlDesc" = 'VA_SITE_MISC' AND "Level" = 16 AND "Color" = 5 AND "Linetype" = 'Solid' AND "LyrLineWt" = 0 AND RefName = 'YD'</v>
      </c>
      <c r="U176" s="4" t="s">
        <v>906</v>
      </c>
      <c r="V176" s="8"/>
      <c r="W176" s="2" t="s">
        <v>691</v>
      </c>
      <c r="Y176" s="32" t="str">
        <f t="shared" si="13"/>
        <v>"LvlDesc" = 'Yard' AND "Level" = 16 AND "Color" = 5 AND "Linetype" = 'Solid' AND "LyrLineWt" = 0  AND RefName = 'YD'</v>
      </c>
      <c r="Z176" s="8" t="s">
        <v>722</v>
      </c>
      <c r="AA176" s="8" t="str">
        <f t="shared" si="14"/>
        <v>""" "LvlDesc" = 'Yard' AND "Level" = 16 AND "Color" = 5 AND "Linetype" = 'Solid' AND "LyrLineWt" = 0  AND RefName = 'YD' """</v>
      </c>
    </row>
    <row r="177" spans="1:27" ht="12.75" customHeight="1" x14ac:dyDescent="0.2">
      <c r="A177" s="5" t="s">
        <v>484</v>
      </c>
      <c r="B177" s="13" t="s">
        <v>326</v>
      </c>
      <c r="C177" s="13" t="s">
        <v>356</v>
      </c>
      <c r="D177" s="5" t="s">
        <v>485</v>
      </c>
      <c r="E177" s="4" t="s">
        <v>295</v>
      </c>
      <c r="F177" s="6">
        <v>16</v>
      </c>
      <c r="G177" s="6">
        <v>5</v>
      </c>
      <c r="H177" s="43" t="str">
        <f t="shared" si="10"/>
        <v>Solid</v>
      </c>
      <c r="I177" s="6">
        <v>0</v>
      </c>
      <c r="J177" s="6">
        <v>0</v>
      </c>
      <c r="K177" s="2" t="s">
        <v>487</v>
      </c>
      <c r="L177" s="4" t="s">
        <v>486</v>
      </c>
      <c r="O177" s="2" t="s">
        <v>487</v>
      </c>
      <c r="P177" s="4" t="s">
        <v>486</v>
      </c>
      <c r="Q177" s="4" t="s">
        <v>769</v>
      </c>
      <c r="R177" s="2" t="str">
        <f t="shared" si="11"/>
        <v>"LvlDesc" = 'VA_SITE_MISC' AND "Level" = 16 AND "Color" = 5 AND "Linetype" = 'Solid' AND "LyrLineWt" = 0 AND RefName = 'CONVEYOR'</v>
      </c>
      <c r="S177" s="8" t="s">
        <v>722</v>
      </c>
      <c r="T177" s="8" t="str">
        <f t="shared" si="12"/>
        <v>"LvlDesc" = 'VA_SITE_MISC' AND "Level" = 16 AND "Color" = 5 AND "Linetype" = 'Solid' AND "LyrLineWt" = 0 AND RefName = 'CONVEYOR' conveyor_area "LvlDesc" = 'VA_SITE_MISC' AND "Level" = 16 AND "Color" = 5 AND "Linetype" = 'Solid' AND "LyrLineWt" = 0 AND RefName = 'CONVEYOR'</v>
      </c>
      <c r="U177" s="4" t="s">
        <v>769</v>
      </c>
      <c r="V177" s="8"/>
      <c r="W177" s="2" t="s">
        <v>691</v>
      </c>
      <c r="Y177" s="32" t="str">
        <f t="shared" si="13"/>
        <v>"LvlDesc" = 'Conveyor belt' AND "Level" = 16 AND "Color" = 5 AND "Linetype" = 'Solid' AND "LyrLineWt" = 0  AND RefName = 'CONVEYOR'</v>
      </c>
      <c r="Z177" s="8" t="s">
        <v>722</v>
      </c>
      <c r="AA177" s="8" t="str">
        <f t="shared" si="14"/>
        <v>""" "LvlDesc" = 'Conveyor belt' AND "Level" = 16 AND "Color" = 5 AND "Linetype" = 'Solid' AND "LyrLineWt" = 0  AND RefName = 'CONVEYOR' """</v>
      </c>
    </row>
    <row r="178" spans="1:27" ht="12.75" customHeight="1" x14ac:dyDescent="0.2">
      <c r="A178" s="5" t="s">
        <v>594</v>
      </c>
      <c r="B178" s="13" t="s">
        <v>326</v>
      </c>
      <c r="C178" s="13" t="s">
        <v>356</v>
      </c>
      <c r="D178" s="5" t="s">
        <v>596</v>
      </c>
      <c r="E178" s="4" t="s">
        <v>295</v>
      </c>
      <c r="F178" s="6">
        <v>16</v>
      </c>
      <c r="G178" s="6">
        <v>5</v>
      </c>
      <c r="H178" s="43" t="str">
        <f t="shared" si="10"/>
        <v>Solid</v>
      </c>
      <c r="I178" s="6">
        <v>0</v>
      </c>
      <c r="J178" s="6">
        <v>0</v>
      </c>
      <c r="K178" s="8" t="s">
        <v>487</v>
      </c>
      <c r="L178" s="4" t="s">
        <v>595</v>
      </c>
      <c r="O178" s="8" t="s">
        <v>487</v>
      </c>
      <c r="P178" s="4" t="s">
        <v>595</v>
      </c>
      <c r="Q178" s="4" t="s">
        <v>770</v>
      </c>
      <c r="R178" s="2" t="str">
        <f t="shared" si="11"/>
        <v>"LvlDesc" = 'VA_SITE_MISC' AND "Level" = 16 AND "Color" = 5 AND "Linetype" = 'Solid' AND "LyrLineWt" = 0 AND RefName = 'CRANE'</v>
      </c>
      <c r="S178" s="8" t="s">
        <v>722</v>
      </c>
      <c r="T178" s="8" t="str">
        <f t="shared" si="12"/>
        <v>"LvlDesc" = 'VA_SITE_MISC' AND "Level" = 16 AND "Color" = 5 AND "Linetype" = 'Solid' AND "LyrLineWt" = 0 AND RefName = 'CRANE' crane_area "LvlDesc" = 'VA_SITE_MISC' AND "Level" = 16 AND "Color" = 5 AND "Linetype" = 'Solid' AND "LyrLineWt" = 0 AND RefName = 'CRANE'</v>
      </c>
      <c r="U178" s="4" t="s">
        <v>770</v>
      </c>
      <c r="V178" s="8"/>
      <c r="W178" s="2" t="s">
        <v>691</v>
      </c>
      <c r="Y178" s="32" t="str">
        <f t="shared" si="13"/>
        <v>"LvlDesc" = 'crane' AND "Level" = 16 AND "Color" = 5 AND "Linetype" = 'Solid' AND "LyrLineWt" = 0  AND RefName = 'CRANE'</v>
      </c>
      <c r="Z178" s="8" t="s">
        <v>722</v>
      </c>
      <c r="AA178" s="8" t="str">
        <f t="shared" si="14"/>
        <v>""" "LvlDesc" = 'crane' AND "Level" = 16 AND "Color" = 5 AND "Linetype" = 'Solid' AND "LyrLineWt" = 0  AND RefName = 'CRANE' """</v>
      </c>
    </row>
    <row r="179" spans="1:27" ht="12.75" customHeight="1" x14ac:dyDescent="0.2">
      <c r="A179" s="16" t="s">
        <v>243</v>
      </c>
      <c r="B179" s="13" t="s">
        <v>326</v>
      </c>
      <c r="C179" s="13" t="s">
        <v>356</v>
      </c>
      <c r="D179" s="5" t="s">
        <v>189</v>
      </c>
      <c r="E179" s="4" t="s">
        <v>295</v>
      </c>
      <c r="F179" s="6">
        <v>16</v>
      </c>
      <c r="G179" s="6">
        <v>5</v>
      </c>
      <c r="H179" s="43" t="str">
        <f t="shared" si="10"/>
        <v>Solid</v>
      </c>
      <c r="I179" s="6">
        <v>0</v>
      </c>
      <c r="J179" s="6">
        <v>0</v>
      </c>
      <c r="K179" s="5" t="s">
        <v>268</v>
      </c>
      <c r="L179" s="5" t="s">
        <v>190</v>
      </c>
      <c r="M179" s="23"/>
      <c r="N179" s="5"/>
      <c r="O179" s="5" t="s">
        <v>268</v>
      </c>
      <c r="P179" s="5" t="s">
        <v>190</v>
      </c>
      <c r="Q179" s="5" t="s">
        <v>759</v>
      </c>
      <c r="R179" s="2" t="str">
        <f t="shared" si="11"/>
        <v>"LvlDesc" = 'VA_SITE_MISC' AND "Level" = 16 AND "Color" = 5 AND "Linetype" = 'Solid' AND "LyrLineWt" = 0 AND RefName = 'BORROW_AREA'</v>
      </c>
      <c r="S179" s="8" t="s">
        <v>722</v>
      </c>
      <c r="T179" s="8" t="str">
        <f t="shared" si="12"/>
        <v>"LvlDesc" = 'VA_SITE_MISC' AND "Level" = 16 AND "Color" = 5 AND "Linetype" = 'Solid' AND "LyrLineWt" = 0 AND RefName = 'BORROW_AREA' borrow_area "LvlDesc" = 'VA_SITE_MISC' AND "Level" = 16 AND "Color" = 5 AND "Linetype" = 'Solid' AND "LyrLineWt" = 0 AND RefName = 'BORROW_AREA'</v>
      </c>
      <c r="U179" s="4" t="s">
        <v>759</v>
      </c>
      <c r="V179" s="8"/>
      <c r="W179" s="2" t="s">
        <v>691</v>
      </c>
      <c r="Y179" s="32" t="str">
        <f t="shared" si="13"/>
        <v>"LvlDesc" = 'Borrow Area' AND "Level" = 16 AND "Color" = 5 AND "Linetype" = 'Solid' AND "LyrLineWt" = 0  AND RefName = 'BORROW_AREA'</v>
      </c>
      <c r="Z179" s="8" t="s">
        <v>722</v>
      </c>
      <c r="AA179" s="8" t="str">
        <f t="shared" si="14"/>
        <v>""" "LvlDesc" = 'Borrow Area' AND "Level" = 16 AND "Color" = 5 AND "Linetype" = 'Solid' AND "LyrLineWt" = 0  AND RefName = 'BORROW_AREA' """</v>
      </c>
    </row>
    <row r="180" spans="1:27" ht="12.75" customHeight="1" x14ac:dyDescent="0.2">
      <c r="A180" s="16" t="s">
        <v>244</v>
      </c>
      <c r="B180" s="13" t="s">
        <v>326</v>
      </c>
      <c r="C180" s="13" t="s">
        <v>356</v>
      </c>
      <c r="D180" s="5" t="s">
        <v>191</v>
      </c>
      <c r="E180" s="4" t="s">
        <v>295</v>
      </c>
      <c r="F180" s="6">
        <v>16</v>
      </c>
      <c r="G180" s="6">
        <v>5</v>
      </c>
      <c r="H180" s="43" t="str">
        <f t="shared" si="10"/>
        <v>Solid</v>
      </c>
      <c r="I180" s="6">
        <v>0</v>
      </c>
      <c r="J180" s="6">
        <v>0</v>
      </c>
      <c r="K180" s="5" t="s">
        <v>268</v>
      </c>
      <c r="L180" s="5" t="s">
        <v>192</v>
      </c>
      <c r="M180" s="5"/>
      <c r="N180" s="5"/>
      <c r="O180" s="5" t="s">
        <v>268</v>
      </c>
      <c r="P180" s="5" t="s">
        <v>192</v>
      </c>
      <c r="Q180" s="5" t="s">
        <v>760</v>
      </c>
      <c r="R180" s="2" t="str">
        <f t="shared" si="11"/>
        <v>"LvlDesc" = 'VA_SITE_MISC' AND "Level" = 16 AND "Color" = 5 AND "Linetype" = 'Solid' AND "LyrLineWt" = 0 AND RefName = 'BORROW_PIT'</v>
      </c>
      <c r="S180" s="8" t="s">
        <v>722</v>
      </c>
      <c r="T180" s="8" t="str">
        <f t="shared" si="12"/>
        <v>"LvlDesc" = 'VA_SITE_MISC' AND "Level" = 16 AND "Color" = 5 AND "Linetype" = 'Solid' AND "LyrLineWt" = 0 AND RefName = 'BORROW_PIT' borrow_pit_area "LvlDesc" = 'VA_SITE_MISC' AND "Level" = 16 AND "Color" = 5 AND "Linetype" = 'Solid' AND "LyrLineWt" = 0 AND RefName = 'BORROW_PIT'</v>
      </c>
      <c r="U180" s="4" t="s">
        <v>760</v>
      </c>
      <c r="V180" s="8"/>
      <c r="W180" s="2" t="s">
        <v>691</v>
      </c>
      <c r="Y180" s="32" t="str">
        <f t="shared" si="13"/>
        <v>"LvlDesc" = 'Borrow Pit' AND "Level" = 16 AND "Color" = 5 AND "Linetype" = 'Solid' AND "LyrLineWt" = 0  AND RefName = 'BORROW_PIT'</v>
      </c>
      <c r="Z180" s="8" t="s">
        <v>722</v>
      </c>
      <c r="AA180" s="8" t="str">
        <f t="shared" si="14"/>
        <v>""" "LvlDesc" = 'Borrow Pit' AND "Level" = 16 AND "Color" = 5 AND "Linetype" = 'Solid' AND "LyrLineWt" = 0  AND RefName = 'BORROW_PIT' """</v>
      </c>
    </row>
    <row r="181" spans="1:27" ht="12.75" customHeight="1" x14ac:dyDescent="0.2">
      <c r="A181" s="5" t="s">
        <v>269</v>
      </c>
      <c r="B181" s="13" t="s">
        <v>326</v>
      </c>
      <c r="C181" s="13" t="s">
        <v>356</v>
      </c>
      <c r="D181" s="5" t="s">
        <v>27</v>
      </c>
      <c r="E181" s="4" t="s">
        <v>295</v>
      </c>
      <c r="F181" s="7">
        <v>16</v>
      </c>
      <c r="G181" s="7">
        <v>5</v>
      </c>
      <c r="H181" s="43" t="str">
        <f t="shared" si="10"/>
        <v>Solid</v>
      </c>
      <c r="I181" s="7">
        <v>0</v>
      </c>
      <c r="J181" s="6">
        <v>0</v>
      </c>
      <c r="K181" s="5" t="s">
        <v>268</v>
      </c>
      <c r="L181" s="4" t="s">
        <v>99</v>
      </c>
      <c r="O181" s="5" t="s">
        <v>268</v>
      </c>
      <c r="P181" s="4" t="s">
        <v>99</v>
      </c>
      <c r="Q181" s="4" t="s">
        <v>896</v>
      </c>
      <c r="R181" s="2" t="str">
        <f t="shared" si="11"/>
        <v>"LvlDesc" = 'VA_SITE_MISC' AND "Level" = 16 AND "Color" = 5 AND "Linetype" = 'Solid' AND "LyrLineWt" = 0 AND RefName = 'UC'</v>
      </c>
      <c r="S181" s="8" t="s">
        <v>722</v>
      </c>
      <c r="T181" s="8" t="str">
        <f t="shared" si="12"/>
        <v>"LvlDesc" = 'VA_SITE_MISC' AND "Level" = 16 AND "Color" = 5 AND "Linetype" = 'Solid' AND "LyrLineWt" = 0 AND RefName = 'UC' construction_area "LvlDesc" = 'VA_SITE_MISC' AND "Level" = 16 AND "Color" = 5 AND "Linetype" = 'Solid' AND "LyrLineWt" = 0 AND RefName = 'UC'</v>
      </c>
      <c r="U181" s="4" t="s">
        <v>896</v>
      </c>
      <c r="V181" s="8"/>
      <c r="W181" s="2" t="s">
        <v>691</v>
      </c>
      <c r="Y181" s="32" t="str">
        <f t="shared" si="13"/>
        <v>"LvlDesc" = 'Under Construction' AND "Level" = 16 AND "Color" = 5 AND "Linetype" = 'Solid' AND "LyrLineWt" = 0  AND RefName = 'UC'</v>
      </c>
      <c r="Z181" s="8" t="s">
        <v>722</v>
      </c>
      <c r="AA181" s="8" t="str">
        <f t="shared" si="14"/>
        <v>""" "LvlDesc" = 'Under Construction' AND "Level" = 16 AND "Color" = 5 AND "Linetype" = 'Solid' AND "LyrLineWt" = 0  AND RefName = 'UC' """</v>
      </c>
    </row>
    <row r="182" spans="1:27" ht="12.75" customHeight="1" x14ac:dyDescent="0.2">
      <c r="A182" s="5" t="s">
        <v>233</v>
      </c>
      <c r="B182" s="13" t="s">
        <v>326</v>
      </c>
      <c r="C182" s="13" t="s">
        <v>356</v>
      </c>
      <c r="D182" s="2" t="s">
        <v>687</v>
      </c>
      <c r="E182" s="4" t="s">
        <v>295</v>
      </c>
      <c r="F182" s="6">
        <v>16</v>
      </c>
      <c r="G182" s="6">
        <v>5</v>
      </c>
      <c r="H182" s="43" t="str">
        <f t="shared" si="10"/>
        <v>Solid</v>
      </c>
      <c r="I182" s="6">
        <v>0</v>
      </c>
      <c r="J182" s="6">
        <v>0</v>
      </c>
      <c r="K182" s="5" t="s">
        <v>268</v>
      </c>
      <c r="L182" s="5" t="s">
        <v>270</v>
      </c>
      <c r="M182" s="5"/>
      <c r="N182" s="5"/>
      <c r="O182" s="5" t="s">
        <v>268</v>
      </c>
      <c r="P182" s="5" t="s">
        <v>270</v>
      </c>
      <c r="Q182" s="5" t="s">
        <v>819</v>
      </c>
      <c r="R182" s="2" t="str">
        <f t="shared" si="11"/>
        <v>"LvlDesc" = 'VA_SITE_MISC' AND "Level" = 16 AND "Color" = 5 AND "Linetype" = 'Solid' AND "LyrLineWt" = 0 AND RefName = 'NG'</v>
      </c>
      <c r="S182" s="8" t="s">
        <v>722</v>
      </c>
      <c r="T182" s="8" t="str">
        <f t="shared" si="12"/>
        <v>"LvlDesc" = 'VA_SITE_MISC' AND "Level" = 16 AND "Color" = 5 AND "Linetype" = 'Solid' AND "LyrLineWt" = 0 AND RefName = 'NG' land_cover_area "LvlDesc" = 'VA_SITE_MISC' AND "Level" = 16 AND "Color" = 5 AND "Linetype" = 'Solid' AND "LyrLineWt" = 0 AND RefName = 'NG'</v>
      </c>
      <c r="U182" s="37" t="s">
        <v>819</v>
      </c>
      <c r="V182" s="37" t="s">
        <v>975</v>
      </c>
      <c r="W182" s="2" t="s">
        <v>691</v>
      </c>
      <c r="Y182" s="32" t="str">
        <f t="shared" si="13"/>
        <v>"LvlDesc" = 'Not Gathered or Natural Ground' AND "Level" = 16 AND "Color" = 5 AND "Linetype" = 'Solid' AND "LyrLineWt" = 0  AND RefName = 'NG'</v>
      </c>
      <c r="Z182" s="8" t="s">
        <v>722</v>
      </c>
      <c r="AA182" s="8" t="str">
        <f t="shared" si="14"/>
        <v>""" "LvlDesc" = 'Not Gathered or Natural Ground' AND "Level" = 16 AND "Color" = 5 AND "Linetype" = 'Solid' AND "LyrLineWt" = 0  AND RefName = 'NG' """</v>
      </c>
    </row>
    <row r="183" spans="1:27" ht="12.75" customHeight="1" x14ac:dyDescent="0.2">
      <c r="A183" s="5" t="s">
        <v>227</v>
      </c>
      <c r="B183" s="13" t="s">
        <v>326</v>
      </c>
      <c r="C183" s="13" t="s">
        <v>356</v>
      </c>
      <c r="D183" s="5" t="s">
        <v>228</v>
      </c>
      <c r="E183" s="4" t="s">
        <v>413</v>
      </c>
      <c r="F183" s="6">
        <v>40</v>
      </c>
      <c r="G183" s="6">
        <v>2</v>
      </c>
      <c r="H183" s="43" t="str">
        <f t="shared" si="10"/>
        <v>LongDashed</v>
      </c>
      <c r="I183" s="6">
        <v>3</v>
      </c>
      <c r="J183" s="6">
        <v>0</v>
      </c>
      <c r="K183" s="4" t="s">
        <v>268</v>
      </c>
      <c r="L183" s="4" t="s">
        <v>270</v>
      </c>
      <c r="O183" s="4" t="s">
        <v>268</v>
      </c>
      <c r="P183" s="4" t="s">
        <v>270</v>
      </c>
      <c r="Q183" s="4" t="s">
        <v>735</v>
      </c>
      <c r="R183" s="2" t="str">
        <f t="shared" si="11"/>
        <v>"LvlDesc" = 'VA_SITE_BRUS' AND "Level" = 40 AND "Color" = 2 AND "Linetype" = 'LongDashed' AND "LyrLineWt" = 0 AND RefName = 'AG'</v>
      </c>
      <c r="S183" s="8" t="s">
        <v>722</v>
      </c>
      <c r="T183" s="8" t="str">
        <f t="shared" si="12"/>
        <v>"LvlDesc" = 'VA_SITE_BRUS' AND "Level" = 40 AND "Color" = 2 AND "Linetype" = 'LongDashed' AND "LyrLineWt" = 0 AND RefName = 'AG' land_cover_area "LvlDesc" = 'VA_SITE_BRUS' AND "Level" = 40 AND "Color" = 2 AND "Linetype" = 'LongDashed' AND "LyrLineWt" = 0 AND RefName = 'AG'</v>
      </c>
      <c r="U183" s="8" t="s">
        <v>735</v>
      </c>
      <c r="V183" s="8"/>
      <c r="W183" s="2" t="s">
        <v>691</v>
      </c>
      <c r="Y183" s="32" t="str">
        <f t="shared" si="13"/>
        <v>"LvlDesc" = 'Agriculture/Crops' AND "Level" = 40 AND "Color" = 2 AND "Linetype" = 'LongDashed' AND "LyrLineWt" = 0  AND RefName = 'AG'</v>
      </c>
      <c r="Z183" s="8" t="s">
        <v>722</v>
      </c>
      <c r="AA183" s="8" t="str">
        <f t="shared" si="14"/>
        <v>""" "LvlDesc" = 'Agriculture/Crops' AND "Level" = 40 AND "Color" = 2 AND "Linetype" = 'LongDashed' AND "LyrLineWt" = 0  AND RefName = 'AG' """</v>
      </c>
    </row>
    <row r="184" spans="1:27" ht="12.75" customHeight="1" x14ac:dyDescent="0.2">
      <c r="A184" s="5" t="s">
        <v>231</v>
      </c>
      <c r="B184" s="13" t="s">
        <v>326</v>
      </c>
      <c r="C184" s="13" t="s">
        <v>356</v>
      </c>
      <c r="D184" s="5" t="s">
        <v>232</v>
      </c>
      <c r="E184" s="4" t="s">
        <v>295</v>
      </c>
      <c r="F184" s="6">
        <v>16</v>
      </c>
      <c r="G184" s="6">
        <v>5</v>
      </c>
      <c r="H184" s="43" t="str">
        <f t="shared" si="10"/>
        <v>Solid</v>
      </c>
      <c r="I184" s="6">
        <v>0</v>
      </c>
      <c r="J184" s="6">
        <v>0</v>
      </c>
      <c r="K184" s="5" t="s">
        <v>268</v>
      </c>
      <c r="L184" s="5" t="s">
        <v>270</v>
      </c>
      <c r="M184" s="5"/>
      <c r="N184" s="5"/>
      <c r="O184" s="5" t="s">
        <v>268</v>
      </c>
      <c r="P184" s="5" t="s">
        <v>270</v>
      </c>
      <c r="Q184" s="5" t="s">
        <v>798</v>
      </c>
      <c r="R184" s="2" t="str">
        <f t="shared" si="11"/>
        <v>"LvlDesc" = 'VA_SITE_MISC' AND "Level" = 16 AND "Color" = 5 AND "Linetype" = 'Solid' AND "LyrLineWt" = 0 AND RefName = 'GVL'</v>
      </c>
      <c r="S184" s="8" t="s">
        <v>722</v>
      </c>
      <c r="T184" s="8" t="str">
        <f t="shared" si="12"/>
        <v>"LvlDesc" = 'VA_SITE_MISC' AND "Level" = 16 AND "Color" = 5 AND "Linetype" = 'Solid' AND "LyrLineWt" = 0 AND RefName = 'GVL' land_cover_area "LvlDesc" = 'VA_SITE_MISC' AND "Level" = 16 AND "Color" = 5 AND "Linetype" = 'Solid' AND "LyrLineWt" = 0 AND RefName = 'GVL'</v>
      </c>
      <c r="U184" s="4" t="s">
        <v>798</v>
      </c>
      <c r="V184" s="8"/>
      <c r="W184" s="2" t="s">
        <v>691</v>
      </c>
      <c r="Y184" s="32" t="str">
        <f t="shared" si="13"/>
        <v>"LvlDesc" = 'Gravel' AND "Level" = 16 AND "Color" = 5 AND "Linetype" = 'Solid' AND "LyrLineWt" = 0  AND RefName = 'GVL'</v>
      </c>
      <c r="Z184" s="8" t="s">
        <v>722</v>
      </c>
      <c r="AA184" s="8" t="str">
        <f t="shared" si="14"/>
        <v>""" "LvlDesc" = 'Gravel' AND "Level" = 16 AND "Color" = 5 AND "Linetype" = 'Solid' AND "LyrLineWt" = 0  AND RefName = 'GVL' """</v>
      </c>
    </row>
    <row r="185" spans="1:27" ht="12.75" customHeight="1" x14ac:dyDescent="0.2">
      <c r="A185" s="5" t="s">
        <v>470</v>
      </c>
      <c r="B185" s="13" t="s">
        <v>326</v>
      </c>
      <c r="C185" s="13" t="s">
        <v>356</v>
      </c>
      <c r="D185" s="23" t="s">
        <v>471</v>
      </c>
      <c r="E185" s="4" t="s">
        <v>295</v>
      </c>
      <c r="F185" s="6">
        <v>16</v>
      </c>
      <c r="G185" s="6">
        <v>5</v>
      </c>
      <c r="H185" s="43" t="str">
        <f t="shared" si="10"/>
        <v>Solid</v>
      </c>
      <c r="I185" s="6">
        <v>0</v>
      </c>
      <c r="J185" s="6">
        <v>0</v>
      </c>
      <c r="K185" s="5" t="s">
        <v>268</v>
      </c>
      <c r="L185" s="23" t="s">
        <v>270</v>
      </c>
      <c r="M185" s="41"/>
      <c r="N185" s="41"/>
      <c r="O185" s="5" t="s">
        <v>268</v>
      </c>
      <c r="P185" s="23" t="s">
        <v>270</v>
      </c>
      <c r="Q185" s="23" t="s">
        <v>812</v>
      </c>
      <c r="R185" s="2" t="str">
        <f t="shared" si="11"/>
        <v>"LvlDesc" = 'VA_SITE_MISC' AND "Level" = 16 AND "Color" = 5 AND "Linetype" = 'Solid' AND "LyrLineWt" = 0 AND RefName = 'LS'</v>
      </c>
      <c r="S185" s="8" t="s">
        <v>722</v>
      </c>
      <c r="T185" s="8" t="str">
        <f t="shared" si="12"/>
        <v>"LvlDesc" = 'VA_SITE_MISC' AND "Level" = 16 AND "Color" = 5 AND "Linetype" = 'Solid' AND "LyrLineWt" = 0 AND RefName = 'LS' land_cover_area "LvlDesc" = 'VA_SITE_MISC' AND "Level" = 16 AND "Color" = 5 AND "Linetype" = 'Solid' AND "LyrLineWt" = 0 AND RefName = 'LS'</v>
      </c>
      <c r="U185" s="4" t="s">
        <v>812</v>
      </c>
      <c r="V185" s="8"/>
      <c r="W185" s="2" t="s">
        <v>691</v>
      </c>
      <c r="Y185" s="32" t="str">
        <f t="shared" si="13"/>
        <v>"LvlDesc" = 'LandScape' AND "Level" = 16 AND "Color" = 5 AND "Linetype" = 'Solid' AND "LyrLineWt" = 0  AND RefName = 'LS'</v>
      </c>
      <c r="Z185" s="8" t="s">
        <v>722</v>
      </c>
      <c r="AA185" s="8" t="str">
        <f t="shared" si="14"/>
        <v>""" "LvlDesc" = 'LandScape' AND "Level" = 16 AND "Color" = 5 AND "Linetype" = 'Solid' AND "LyrLineWt" = 0  AND RefName = 'LS' """</v>
      </c>
    </row>
    <row r="186" spans="1:27" ht="12.75" customHeight="1" x14ac:dyDescent="0.2">
      <c r="A186" s="5" t="s">
        <v>229</v>
      </c>
      <c r="B186" s="13" t="s">
        <v>326</v>
      </c>
      <c r="C186" s="13" t="s">
        <v>356</v>
      </c>
      <c r="D186" s="5" t="s">
        <v>230</v>
      </c>
      <c r="E186" s="4" t="s">
        <v>295</v>
      </c>
      <c r="F186" s="6">
        <v>16</v>
      </c>
      <c r="G186" s="6">
        <v>5</v>
      </c>
      <c r="H186" s="43" t="str">
        <f t="shared" si="10"/>
        <v>Solid</v>
      </c>
      <c r="I186" s="6">
        <v>0</v>
      </c>
      <c r="J186" s="6">
        <v>0</v>
      </c>
      <c r="K186" s="5" t="s">
        <v>268</v>
      </c>
      <c r="L186" s="5" t="s">
        <v>270</v>
      </c>
      <c r="M186" s="5"/>
      <c r="N186" s="5"/>
      <c r="O186" s="5" t="s">
        <v>268</v>
      </c>
      <c r="P186" s="5" t="s">
        <v>270</v>
      </c>
      <c r="Q186" s="5" t="s">
        <v>837</v>
      </c>
      <c r="R186" s="2" t="str">
        <f t="shared" si="11"/>
        <v>"LvlDesc" = 'VA_SITE_MISC' AND "Level" = 16 AND "Color" = 5 AND "Linetype" = 'Solid' AND "LyrLineWt" = 0 AND RefName = 'PTGRS'</v>
      </c>
      <c r="S186" s="8" t="s">
        <v>722</v>
      </c>
      <c r="T186" s="8" t="str">
        <f t="shared" si="12"/>
        <v>"LvlDesc" = 'VA_SITE_MISC' AND "Level" = 16 AND "Color" = 5 AND "Linetype" = 'Solid' AND "LyrLineWt" = 0 AND RefName = 'PTGRS' land_cover_area "LvlDesc" = 'VA_SITE_MISC' AND "Level" = 16 AND "Color" = 5 AND "Linetype" = 'Solid' AND "LyrLineWt" = 0 AND RefName = 'PTGRS'</v>
      </c>
      <c r="U186" s="4" t="s">
        <v>837</v>
      </c>
      <c r="V186" s="8"/>
      <c r="W186" s="2" t="s">
        <v>691</v>
      </c>
      <c r="Y186" s="32" t="str">
        <f t="shared" si="13"/>
        <v>"LvlDesc" = 'Planted Grass' AND "Level" = 16 AND "Color" = 5 AND "Linetype" = 'Solid' AND "LyrLineWt" = 0  AND RefName = 'PTGRS'</v>
      </c>
      <c r="Z186" s="8" t="s">
        <v>722</v>
      </c>
      <c r="AA186" s="8" t="str">
        <f t="shared" si="14"/>
        <v>""" "LvlDesc" = 'Planted Grass' AND "Level" = 16 AND "Color" = 5 AND "Linetype" = 'Solid' AND "LyrLineWt" = 0  AND RefName = 'PTGRS' """</v>
      </c>
    </row>
    <row r="187" spans="1:27" ht="12.75" customHeight="1" x14ac:dyDescent="0.2">
      <c r="A187" s="4" t="s">
        <v>670</v>
      </c>
      <c r="B187" s="3" t="s">
        <v>326</v>
      </c>
      <c r="C187" s="13" t="s">
        <v>356</v>
      </c>
      <c r="D187" s="8" t="s">
        <v>668</v>
      </c>
      <c r="E187" s="4" t="s">
        <v>414</v>
      </c>
      <c r="F187" s="9">
        <v>41</v>
      </c>
      <c r="G187" s="9">
        <v>1</v>
      </c>
      <c r="H187" s="43" t="b">
        <f t="shared" si="10"/>
        <v>0</v>
      </c>
      <c r="I187" s="15" t="s">
        <v>426</v>
      </c>
      <c r="J187" s="6">
        <v>1</v>
      </c>
      <c r="K187" s="5" t="s">
        <v>582</v>
      </c>
      <c r="L187" s="21" t="s">
        <v>669</v>
      </c>
      <c r="M187" s="21"/>
      <c r="N187" s="21"/>
      <c r="O187" s="23" t="s">
        <v>582</v>
      </c>
      <c r="P187" s="21" t="s">
        <v>669</v>
      </c>
      <c r="Q187" s="41" t="s">
        <v>1046</v>
      </c>
      <c r="R187" s="2" t="str">
        <f t="shared" si="11"/>
        <v>"LvlDesc" = 'VA_SITE_WATR' AND "Level" = 41 AND "Color" = 1 AND "Linetype" = 'FALSE' AND "LyrLineWt" = 1 AND RefName = 'IS'</v>
      </c>
      <c r="S187" s="8" t="s">
        <v>722</v>
      </c>
      <c r="T187" s="8" t="str">
        <f t="shared" si="12"/>
        <v>"LvlDesc" = 'VA_SITE_WATR' AND "Level" = 41 AND "Color" = 1 AND "Linetype" = 'FALSE' AND "LyrLineWt" = 1 AND RefName = 'IS' island_area "LvlDesc" = 'VA_SITE_WATR' AND "Level" = 41 AND "Color" = 1 AND "Linetype" = 'FALSE' AND "LyrLineWt" = 1 AND RefName = 'IS'</v>
      </c>
      <c r="U187" s="4" t="s">
        <v>803</v>
      </c>
      <c r="V187" s="8"/>
      <c r="W187" s="2" t="s">
        <v>691</v>
      </c>
      <c r="X187" s="4" t="s">
        <v>535</v>
      </c>
      <c r="Y187" s="32" t="str">
        <f t="shared" si="13"/>
        <v>"LvlDesc" = 'Island' AND "Level" = 41 AND "Color" = 1 AND "Linetype" = 'FALSE' AND "LyrLineWt" = 1  AND RefName = 'IS'</v>
      </c>
      <c r="Z187" s="8" t="s">
        <v>722</v>
      </c>
      <c r="AA187" s="8" t="str">
        <f t="shared" si="14"/>
        <v>""" "LvlDesc" = 'Island' AND "Level" = 41 AND "Color" = 1 AND "Linetype" = 'FALSE' AND "LyrLineWt" = 1  AND RefName = 'IS' """</v>
      </c>
    </row>
    <row r="188" spans="1:27" ht="12.75" customHeight="1" x14ac:dyDescent="0.2">
      <c r="A188" s="5" t="s">
        <v>446</v>
      </c>
      <c r="B188" s="13" t="s">
        <v>326</v>
      </c>
      <c r="C188" s="13" t="s">
        <v>356</v>
      </c>
      <c r="D188" s="5" t="s">
        <v>79</v>
      </c>
      <c r="E188" s="4" t="s">
        <v>295</v>
      </c>
      <c r="F188" s="7">
        <v>16</v>
      </c>
      <c r="G188" s="7">
        <v>5</v>
      </c>
      <c r="H188" s="43" t="str">
        <f t="shared" si="10"/>
        <v>Solid</v>
      </c>
      <c r="I188" s="7">
        <v>0</v>
      </c>
      <c r="J188" s="6">
        <v>0</v>
      </c>
      <c r="K188" s="4" t="s">
        <v>367</v>
      </c>
      <c r="L188" s="21" t="s">
        <v>98</v>
      </c>
      <c r="M188" s="21"/>
      <c r="N188" s="21"/>
      <c r="O188" s="21" t="s">
        <v>367</v>
      </c>
      <c r="P188" s="21" t="s">
        <v>98</v>
      </c>
      <c r="Q188" s="21" t="s">
        <v>889</v>
      </c>
      <c r="R188" s="2" t="str">
        <f t="shared" si="11"/>
        <v>"LvlDesc" = 'VA_SITE_MISC' AND "Level" = 16 AND "Color" = 5 AND "Linetype" = 'Solid' AND "LyrLineWt" = 0 AND RefName = 'TRAINING'</v>
      </c>
      <c r="S188" s="8" t="s">
        <v>722</v>
      </c>
      <c r="T188" s="8" t="str">
        <f t="shared" si="12"/>
        <v>"LvlDesc" = 'VA_SITE_MISC' AND "Level" = 16 AND "Color" = 5 AND "Linetype" = 'Solid' AND "LyrLineWt" = 0 AND RefName = 'TRAINING' training_area "LvlDesc" = 'VA_SITE_MISC' AND "Level" = 16 AND "Color" = 5 AND "Linetype" = 'Solid' AND "LyrLineWt" = 0 AND RefName = 'TRAINING'</v>
      </c>
      <c r="U188" s="4" t="s">
        <v>889</v>
      </c>
      <c r="V188" s="8"/>
      <c r="W188" s="2" t="s">
        <v>691</v>
      </c>
      <c r="Y188" s="32" t="str">
        <f t="shared" si="13"/>
        <v>"LvlDesc" = 'Training Field' AND "Level" = 16 AND "Color" = 5 AND "Linetype" = 'Solid' AND "LyrLineWt" = 0  AND RefName = 'TRAINING'</v>
      </c>
      <c r="Z188" s="8" t="s">
        <v>722</v>
      </c>
      <c r="AA188" s="8" t="str">
        <f t="shared" si="14"/>
        <v>""" "LvlDesc" = 'Training Field' AND "Level" = 16 AND "Color" = 5 AND "Linetype" = 'Solid' AND "LyrLineWt" = 0  AND RefName = 'TRAINING' """</v>
      </c>
    </row>
    <row r="189" spans="1:27" ht="12.75" customHeight="1" x14ac:dyDescent="0.2">
      <c r="A189" s="5" t="s">
        <v>397</v>
      </c>
      <c r="B189" s="13" t="s">
        <v>326</v>
      </c>
      <c r="C189" s="13" t="s">
        <v>356</v>
      </c>
      <c r="D189" s="5" t="s">
        <v>398</v>
      </c>
      <c r="E189" s="4" t="s">
        <v>295</v>
      </c>
      <c r="F189" s="6">
        <v>16</v>
      </c>
      <c r="G189" s="6">
        <v>5</v>
      </c>
      <c r="H189" s="43" t="str">
        <f t="shared" si="10"/>
        <v>Solid</v>
      </c>
      <c r="I189" s="6">
        <v>0</v>
      </c>
      <c r="J189" s="6">
        <v>0</v>
      </c>
      <c r="K189" s="5" t="s">
        <v>423</v>
      </c>
      <c r="L189" s="41" t="s">
        <v>399</v>
      </c>
      <c r="M189" s="41"/>
      <c r="N189" s="41"/>
      <c r="O189" s="23" t="s">
        <v>423</v>
      </c>
      <c r="P189" s="41" t="s">
        <v>399</v>
      </c>
      <c r="Q189" s="41" t="s">
        <v>893</v>
      </c>
      <c r="R189" s="2" t="str">
        <f t="shared" si="11"/>
        <v>"LvlDesc" = 'VA_SITE_MISC' AND "Level" = 16 AND "Color" = 5 AND "Linetype" = 'Solid' AND "LyrLineWt" = 0 AND RefName = 'TUNNEL'</v>
      </c>
      <c r="S189" s="8" t="s">
        <v>722</v>
      </c>
      <c r="T189" s="8" t="str">
        <f t="shared" si="12"/>
        <v>"LvlDesc" = 'VA_SITE_MISC' AND "Level" = 16 AND "Color" = 5 AND "Linetype" = 'Solid' AND "LyrLineWt" = 0 AND RefName = 'TUNNEL' tunnel_area "LvlDesc" = 'VA_SITE_MISC' AND "Level" = 16 AND "Color" = 5 AND "Linetype" = 'Solid' AND "LyrLineWt" = 0 AND RefName = 'TUNNEL'</v>
      </c>
      <c r="U189" s="4" t="s">
        <v>893</v>
      </c>
      <c r="V189" s="8"/>
      <c r="W189" s="2" t="s">
        <v>691</v>
      </c>
      <c r="Y189" s="32" t="str">
        <f t="shared" si="13"/>
        <v>"LvlDesc" = 'Tunnel' AND "Level" = 16 AND "Color" = 5 AND "Linetype" = 'Solid' AND "LyrLineWt" = 0  AND RefName = 'TUNNEL'</v>
      </c>
      <c r="Z189" s="8" t="s">
        <v>722</v>
      </c>
      <c r="AA189" s="8" t="str">
        <f t="shared" si="14"/>
        <v>""" "LvlDesc" = 'Tunnel' AND "Level" = 16 AND "Color" = 5 AND "Linetype" = 'Solid' AND "LyrLineWt" = 0  AND RefName = 'TUNNEL' """</v>
      </c>
    </row>
    <row r="190" spans="1:27" ht="12.75" customHeight="1" x14ac:dyDescent="0.2">
      <c r="A190" s="5" t="s">
        <v>69</v>
      </c>
      <c r="B190" s="13" t="s">
        <v>326</v>
      </c>
      <c r="C190" s="3" t="s">
        <v>544</v>
      </c>
      <c r="D190" s="4" t="s">
        <v>96</v>
      </c>
      <c r="E190" s="4" t="s">
        <v>286</v>
      </c>
      <c r="F190" s="12">
        <v>11</v>
      </c>
      <c r="G190" s="12">
        <v>3</v>
      </c>
      <c r="H190" s="43" t="str">
        <f t="shared" si="10"/>
        <v>Solid</v>
      </c>
      <c r="I190" s="12">
        <v>0</v>
      </c>
      <c r="J190" s="6">
        <v>2</v>
      </c>
      <c r="K190" s="4" t="s">
        <v>40</v>
      </c>
      <c r="L190" s="4" t="s">
        <v>75</v>
      </c>
      <c r="O190" s="4" t="s">
        <v>40</v>
      </c>
      <c r="P190" s="4" t="s">
        <v>75</v>
      </c>
      <c r="Q190" s="4" t="s">
        <v>823</v>
      </c>
      <c r="R190" s="2" t="str">
        <f t="shared" si="11"/>
        <v>"LvlDesc" = 'VA_ROAD_BRID' AND "Level" = 11 AND "Color" = 3 AND "Linetype" = 'Solid' AND "LyrLineWt" = 2 AND RefName = 'PBR'</v>
      </c>
      <c r="S190" s="8" t="s">
        <v>722</v>
      </c>
      <c r="T190" s="8" t="str">
        <f t="shared" si="12"/>
        <v>"LvlDesc" = 'VA_ROAD_BRID' AND "Level" = 11 AND "Color" = 3 AND "Linetype" = 'Solid' AND "LyrLineWt" = 2 AND RefName = 'PBR' footbridge_area "LvlDesc" = 'VA_ROAD_BRID' AND "Level" = 11 AND "Color" = 3 AND "Linetype" = 'Solid' AND "LyrLineWt" = 2 AND RefName = 'PBR'</v>
      </c>
      <c r="U190" s="4" t="s">
        <v>823</v>
      </c>
      <c r="V190" s="8"/>
      <c r="W190" s="2" t="s">
        <v>691</v>
      </c>
      <c r="Y190" s="32" t="str">
        <f t="shared" si="13"/>
        <v>"LvlDesc" = 'footbridge' AND "Level" = 11 AND "Color" = 3 AND "Linetype" = 'Solid' AND "LyrLineWt" = 2  AND RefName = 'PBR'</v>
      </c>
      <c r="Z190" s="8" t="s">
        <v>722</v>
      </c>
      <c r="AA190" s="8" t="str">
        <f t="shared" si="14"/>
        <v>""" "LvlDesc" = 'footbridge' AND "Level" = 11 AND "Color" = 3 AND "Linetype" = 'Solid' AND "LyrLineWt" = 2  AND RefName = 'PBR' """</v>
      </c>
    </row>
    <row r="191" spans="1:27" ht="12.75" customHeight="1" x14ac:dyDescent="0.2">
      <c r="A191" s="5" t="s">
        <v>312</v>
      </c>
      <c r="B191" s="14" t="s">
        <v>326</v>
      </c>
      <c r="C191" s="13" t="s">
        <v>356</v>
      </c>
      <c r="D191" s="5" t="s">
        <v>127</v>
      </c>
      <c r="E191" s="4" t="s">
        <v>409</v>
      </c>
      <c r="F191" s="6">
        <v>32</v>
      </c>
      <c r="G191" s="6">
        <v>4</v>
      </c>
      <c r="H191" s="43" t="str">
        <f t="shared" si="10"/>
        <v>Solid</v>
      </c>
      <c r="I191" s="6">
        <v>0</v>
      </c>
      <c r="J191" s="6">
        <v>0</v>
      </c>
      <c r="K191" s="4" t="s">
        <v>39</v>
      </c>
      <c r="L191" s="33" t="s">
        <v>469</v>
      </c>
      <c r="M191" s="33"/>
      <c r="N191" s="33"/>
      <c r="O191" s="4" t="s">
        <v>39</v>
      </c>
      <c r="P191" s="33" t="s">
        <v>469</v>
      </c>
      <c r="Q191" s="33" t="s">
        <v>865</v>
      </c>
      <c r="R191" s="2" t="str">
        <f t="shared" si="11"/>
        <v>"LvlDesc" = 'VA_SITE_SIGN' AND "Level" = 32 AND "Color" = 4 AND "Linetype" = 'Solid' AND "LyrLineWt" = 0 AND RefName = 'SIGN'</v>
      </c>
      <c r="S191" s="8" t="s">
        <v>722</v>
      </c>
      <c r="T191" s="8" t="str">
        <f t="shared" si="12"/>
        <v>"LvlDesc" = 'VA_SITE_SIGN' AND "Level" = 32 AND "Color" = 4 AND "Linetype" = 'Solid' AND "LyrLineWt" = 0 AND RefName = 'SIGN' road_feature_area "LvlDesc" = 'VA_SITE_SIGN' AND "Level" = 32 AND "Color" = 4 AND "Linetype" = 'Solid' AND "LyrLineWt" = 0 AND RefName = 'SIGN'</v>
      </c>
      <c r="U191" s="4" t="s">
        <v>865</v>
      </c>
      <c r="V191" s="8"/>
      <c r="W191" s="2" t="s">
        <v>691</v>
      </c>
      <c r="X191" s="11"/>
      <c r="Y191" s="32" t="str">
        <f t="shared" si="13"/>
        <v>"LvlDesc" = 'Sign' AND "Level" = 32 AND "Color" = 4 AND "Linetype" = 'Solid' AND "LyrLineWt" = 0  AND RefName = 'SIGN'</v>
      </c>
      <c r="Z191" s="8" t="s">
        <v>722</v>
      </c>
      <c r="AA191" s="8" t="str">
        <f t="shared" si="14"/>
        <v>""" "LvlDesc" = 'Sign' AND "Level" = 32 AND "Color" = 4 AND "Linetype" = 'Solid' AND "LyrLineWt" = 0  AND RefName = 'SIGN' """</v>
      </c>
    </row>
    <row r="192" spans="1:27" s="11" customFormat="1" ht="12.75" customHeight="1" x14ac:dyDescent="0.2">
      <c r="A192" s="5" t="s">
        <v>626</v>
      </c>
      <c r="B192" s="13" t="s">
        <v>326</v>
      </c>
      <c r="C192" s="13" t="s">
        <v>356</v>
      </c>
      <c r="D192" s="5" t="s">
        <v>522</v>
      </c>
      <c r="E192" s="4" t="s">
        <v>406</v>
      </c>
      <c r="F192" s="7">
        <v>28</v>
      </c>
      <c r="G192" s="7">
        <v>7</v>
      </c>
      <c r="H192" s="43" t="b">
        <f t="shared" si="10"/>
        <v>0</v>
      </c>
      <c r="I192" s="7">
        <v>5</v>
      </c>
      <c r="J192" s="6">
        <v>1</v>
      </c>
      <c r="K192" s="5" t="s">
        <v>42</v>
      </c>
      <c r="L192" s="5" t="s">
        <v>523</v>
      </c>
      <c r="M192" s="5"/>
      <c r="N192" s="5"/>
      <c r="O192" s="5" t="s">
        <v>42</v>
      </c>
      <c r="P192" s="5" t="s">
        <v>523</v>
      </c>
      <c r="Q192" s="2" t="s">
        <v>1045</v>
      </c>
      <c r="R192" s="2" t="str">
        <f t="shared" si="11"/>
        <v>"LvlDesc" = 'VA_SITE_PIPE' AND "Level" = 28 AND "Color" = 7 AND "Linetype" = 'FALSE' AND "LyrLineWt" = 1 AND RefName = 'PIPES'</v>
      </c>
      <c r="S192" s="8" t="s">
        <v>722</v>
      </c>
      <c r="T192" s="8" t="str">
        <f t="shared" si="12"/>
        <v>"LvlDesc" = 'VA_SITE_PIPE' AND "Level" = 28 AND "Color" = 7 AND "Linetype" = 'FALSE' AND "LyrLineWt" = 1 AND RefName = 'PIPES' utility_area "LvlDesc" = 'VA_SITE_PIPE' AND "Level" = 28 AND "Color" = 7 AND "Linetype" = 'FALSE' AND "LyrLineWt" = 1 AND RefName = 'PIPES'</v>
      </c>
      <c r="U192" s="4" t="s">
        <v>832</v>
      </c>
      <c r="V192" s="8"/>
      <c r="W192" s="2" t="s">
        <v>691</v>
      </c>
      <c r="X192" s="4" t="s">
        <v>627</v>
      </c>
      <c r="Y192" s="32" t="str">
        <f t="shared" si="13"/>
        <v>"LvlDesc" = 'Utility Area General' AND "Level" = 28 AND "Color" = 7 AND "Linetype" = 'FALSE' AND "LyrLineWt" = 1  AND RefName = 'PIPES'</v>
      </c>
      <c r="Z192" s="8" t="s">
        <v>722</v>
      </c>
      <c r="AA192" s="8" t="str">
        <f t="shared" si="14"/>
        <v>""" "LvlDesc" = 'Utility Area General' AND "Level" = 28 AND "Color" = 7 AND "Linetype" = 'FALSE' AND "LyrLineWt" = 1  AND RefName = 'PIPES' """</v>
      </c>
    </row>
    <row r="193" spans="1:27" s="11" customFormat="1" ht="12.75" customHeight="1" x14ac:dyDescent="0.2">
      <c r="A193" s="5" t="s">
        <v>521</v>
      </c>
      <c r="B193" s="13" t="s">
        <v>326</v>
      </c>
      <c r="C193" s="13" t="s">
        <v>356</v>
      </c>
      <c r="D193" s="5" t="s">
        <v>522</v>
      </c>
      <c r="E193" s="4" t="s">
        <v>295</v>
      </c>
      <c r="F193" s="7">
        <v>16</v>
      </c>
      <c r="G193" s="7">
        <v>5</v>
      </c>
      <c r="H193" s="43" t="str">
        <f t="shared" si="10"/>
        <v>Solid</v>
      </c>
      <c r="I193" s="7">
        <v>0</v>
      </c>
      <c r="J193" s="6">
        <v>0</v>
      </c>
      <c r="K193" s="5" t="s">
        <v>42</v>
      </c>
      <c r="L193" s="5" t="s">
        <v>523</v>
      </c>
      <c r="M193" s="5"/>
      <c r="N193" s="5"/>
      <c r="O193" s="5" t="s">
        <v>42</v>
      </c>
      <c r="P193" s="5" t="s">
        <v>523</v>
      </c>
      <c r="Q193" s="5" t="s">
        <v>898</v>
      </c>
      <c r="R193" s="2" t="str">
        <f t="shared" si="11"/>
        <v>"LvlDesc" = 'VA_SITE_MISC' AND "Level" = 16 AND "Color" = 5 AND "Linetype" = 'Solid' AND "LyrLineWt" = 0 AND RefName = 'UT'</v>
      </c>
      <c r="S193" s="8" t="s">
        <v>722</v>
      </c>
      <c r="T193" s="8" t="str">
        <f t="shared" si="12"/>
        <v>"LvlDesc" = 'VA_SITE_MISC' AND "Level" = 16 AND "Color" = 5 AND "Linetype" = 'Solid' AND "LyrLineWt" = 0 AND RefName = 'UT' utility_area "LvlDesc" = 'VA_SITE_MISC' AND "Level" = 16 AND "Color" = 5 AND "Linetype" = 'Solid' AND "LyrLineWt" = 0 AND RefName = 'UT'</v>
      </c>
      <c r="U193" s="4" t="s">
        <v>898</v>
      </c>
      <c r="V193" s="8"/>
      <c r="W193" s="2" t="s">
        <v>691</v>
      </c>
      <c r="X193" s="4"/>
      <c r="Y193" s="32" t="str">
        <f t="shared" si="13"/>
        <v>"LvlDesc" = 'Utility Area General' AND "Level" = 16 AND "Color" = 5 AND "Linetype" = 'Solid' AND "LyrLineWt" = 0  AND RefName = 'UT'</v>
      </c>
      <c r="Z193" s="8" t="s">
        <v>722</v>
      </c>
      <c r="AA193" s="8" t="str">
        <f t="shared" si="14"/>
        <v>""" "LvlDesc" = 'Utility Area General' AND "Level" = 16 AND "Color" = 5 AND "Linetype" = 'Solid' AND "LyrLineWt" = 0  AND RefName = 'UT' """</v>
      </c>
    </row>
    <row r="194" spans="1:27" ht="12.75" customHeight="1" x14ac:dyDescent="0.2">
      <c r="A194" s="4" t="s">
        <v>321</v>
      </c>
      <c r="B194" s="14" t="s">
        <v>326</v>
      </c>
      <c r="C194" s="13" t="s">
        <v>356</v>
      </c>
      <c r="D194" s="4" t="s">
        <v>322</v>
      </c>
      <c r="E194" s="4" t="s">
        <v>408</v>
      </c>
      <c r="F194" s="12">
        <v>31</v>
      </c>
      <c r="G194" s="12">
        <v>3</v>
      </c>
      <c r="H194" s="43" t="str">
        <f t="shared" ref="H194:H234" si="15">IF(ISBLANK(I194),"No Value",IF(I194=0,"Solid",IF(I194=1,"Dotted",IF(I194=2,"Medium-Dashed",IF(I194=3,"LongDashed",IF(I194=4,"LongDashed Dot Dot",IF(I194=6,"Medium-Dashed Dot Dot",IF(I194=7,"Solid Medium-Dashed" ))))))))</f>
        <v>Solid</v>
      </c>
      <c r="I194" s="12">
        <v>0</v>
      </c>
      <c r="J194" s="12">
        <v>0</v>
      </c>
      <c r="K194" s="4" t="s">
        <v>318</v>
      </c>
      <c r="L194" s="4" t="s">
        <v>325</v>
      </c>
      <c r="O194" s="4" t="s">
        <v>318</v>
      </c>
      <c r="P194" s="4" t="s">
        <v>325</v>
      </c>
      <c r="Q194" s="4" t="s">
        <v>874</v>
      </c>
      <c r="R194" s="2" t="str">
        <f t="shared" ref="R194:R241" si="16">IF(ISBLANK(A194),(CONCATENATE("""LvlDesc"" = '",E194,"' AND ""Level"" = ",F194," AND ""Color"" = ",G194," AND ""Linetype"" = '",H194,"' AND ""LyrLineWt"" = ",J194,"" )),(CONCATENATE("""LvlDesc"" = '",E194,"' AND ""Level"" = ",F194," AND ""Color"" = ",G194," AND ""Linetype"" = '",H194,"' AND ""LyrLineWt"" = ",J194," AND RefName = '",A194,"'")))</f>
        <v>"LvlDesc" = 'VA_UTIL_STRM' AND "Level" = 31 AND "Color" = 3 AND "Linetype" = 'Solid' AND "LyrLineWt" = 0 AND RefName = 'STO_BASIN'</v>
      </c>
      <c r="S194" s="8" t="s">
        <v>722</v>
      </c>
      <c r="T194" s="8" t="str">
        <f t="shared" ref="T194:T234" si="17">R194&amp;" "&amp;P194&amp;" "&amp;R194</f>
        <v>"LvlDesc" = 'VA_UTIL_STRM' AND "Level" = 31 AND "Color" = 3 AND "Linetype" = 'Solid' AND "LyrLineWt" = 0 AND RefName = 'STO_BASIN' stmswr_drainage_basin_area "LvlDesc" = 'VA_UTIL_STRM' AND "Level" = 31 AND "Color" = 3 AND "Linetype" = 'Solid' AND "LyrLineWt" = 0 AND RefName = 'STO_BASIN'</v>
      </c>
      <c r="U194" s="4" t="s">
        <v>874</v>
      </c>
      <c r="V194" s="8"/>
      <c r="W194" s="2" t="s">
        <v>691</v>
      </c>
      <c r="Y194" s="32" t="str">
        <f t="shared" ref="Y194:Y234" si="18">IF(ISBLANK(B194),(CONCATENATE("""LvlDesc"" = '",D194,"' AND ""Level"" = ",F194," AND ""Color"" = ",G194," AND ""Linetype"" = '",H194,"' AND ""LyrLineWt"" = ",J194,"" )),(CONCATENATE("""LvlDesc"" = '",D194,"' AND ""Level"" = ",F194," AND ""Color"" = ",G194," AND ""Linetype"" = '",H194,"' AND ""LyrLineWt"" = ",J194,"  AND RefName = '",A194,"'")))</f>
        <v>"LvlDesc" = 'storm water retention basin' AND "Level" = 31 AND "Color" = 3 AND "Linetype" = 'Solid' AND "LyrLineWt" = 0  AND RefName = 'STO_BASIN'</v>
      </c>
      <c r="Z194" s="8" t="s">
        <v>722</v>
      </c>
      <c r="AA194" s="8" t="str">
        <f t="shared" ref="AA194:AA234" si="19">Z194&amp;" "&amp;Y194&amp;" "&amp;Z194</f>
        <v>""" "LvlDesc" = 'storm water retention basin' AND "Level" = 31 AND "Color" = 3 AND "Linetype" = 'Solid' AND "LyrLineWt" = 0  AND RefName = 'STO_BASIN' """</v>
      </c>
    </row>
    <row r="195" spans="1:27" ht="12.75" customHeight="1" x14ac:dyDescent="0.2">
      <c r="A195" s="4" t="s">
        <v>453</v>
      </c>
      <c r="B195" s="13" t="s">
        <v>326</v>
      </c>
      <c r="C195" s="13" t="s">
        <v>356</v>
      </c>
      <c r="D195" s="4" t="s">
        <v>454</v>
      </c>
      <c r="E195" s="4" t="s">
        <v>298</v>
      </c>
      <c r="F195" s="12">
        <v>14</v>
      </c>
      <c r="G195" s="12">
        <v>4</v>
      </c>
      <c r="H195" s="43" t="str">
        <f t="shared" si="15"/>
        <v>Medium-Dashed</v>
      </c>
      <c r="I195" s="12">
        <v>2</v>
      </c>
      <c r="J195" s="6">
        <v>0</v>
      </c>
      <c r="K195" s="4" t="s">
        <v>318</v>
      </c>
      <c r="L195" s="4" t="s">
        <v>452</v>
      </c>
      <c r="O195" s="4" t="s">
        <v>318</v>
      </c>
      <c r="P195" s="4" t="s">
        <v>452</v>
      </c>
      <c r="Q195" s="4" t="s">
        <v>773</v>
      </c>
      <c r="R195" s="2" t="str">
        <f t="shared" si="16"/>
        <v>"LvlDesc" = 'VA_SITE_CLVT' AND "Level" = 14 AND "Color" = 4 AND "Linetype" = 'Medium-Dashed' AND "LyrLineWt" = 0 AND RefName = 'CS'</v>
      </c>
      <c r="S195" s="8" t="s">
        <v>722</v>
      </c>
      <c r="T195" s="8" t="str">
        <f t="shared" si="17"/>
        <v>"LvlDesc" = 'VA_SITE_CLVT' AND "Level" = 14 AND "Color" = 4 AND "Linetype" = 'Medium-Dashed' AND "LyrLineWt" = 0 AND RefName = 'CS' storm_culvert_area "LvlDesc" = 'VA_SITE_CLVT' AND "Level" = 14 AND "Color" = 4 AND "Linetype" = 'Medium-Dashed' AND "LyrLineWt" = 0 AND RefName = 'CS'</v>
      </c>
      <c r="U195" s="4" t="s">
        <v>773</v>
      </c>
      <c r="V195" s="8"/>
      <c r="W195" s="2" t="s">
        <v>691</v>
      </c>
      <c r="Y195" s="32" t="str">
        <f t="shared" si="18"/>
        <v>"LvlDesc" = 'Concrete Storm Culvert Area' AND "Level" = 14 AND "Color" = 4 AND "Linetype" = 'Medium-Dashed' AND "LyrLineWt" = 0  AND RefName = 'CS'</v>
      </c>
      <c r="Z195" s="8" t="s">
        <v>722</v>
      </c>
      <c r="AA195" s="8" t="str">
        <f t="shared" si="19"/>
        <v>""" "LvlDesc" = 'Concrete Storm Culvert Area' AND "Level" = 14 AND "Color" = 4 AND "Linetype" = 'Medium-Dashed' AND "LyrLineWt" = 0  AND RefName = 'CS' """</v>
      </c>
    </row>
    <row r="196" spans="1:27" ht="12.75" customHeight="1" x14ac:dyDescent="0.2">
      <c r="B196" s="14" t="s">
        <v>591</v>
      </c>
      <c r="C196" s="13" t="s">
        <v>372</v>
      </c>
      <c r="D196" s="4" t="s">
        <v>316</v>
      </c>
      <c r="E196" s="4" t="s">
        <v>299</v>
      </c>
      <c r="F196" s="12">
        <v>51</v>
      </c>
      <c r="G196" s="12">
        <v>4</v>
      </c>
      <c r="H196" s="43" t="str">
        <f t="shared" si="15"/>
        <v>Solid</v>
      </c>
      <c r="I196" s="12">
        <v>0</v>
      </c>
      <c r="J196" s="6">
        <v>0</v>
      </c>
      <c r="K196" s="5" t="s">
        <v>582</v>
      </c>
      <c r="L196" s="4" t="s">
        <v>182</v>
      </c>
      <c r="O196" s="5" t="s">
        <v>582</v>
      </c>
      <c r="P196" s="4" t="s">
        <v>182</v>
      </c>
      <c r="Q196" s="4" t="s">
        <v>943</v>
      </c>
      <c r="R196" s="2" t="str">
        <f t="shared" si="16"/>
        <v>"LvlDesc" = 'VA_DTM_EXTR' AND "Level" = 51 AND "Color" = 4 AND "Linetype" = 'Solid' AND "LyrLineWt" = 0</v>
      </c>
      <c r="S196" s="8" t="s">
        <v>722</v>
      </c>
      <c r="T196" s="8" t="str">
        <f t="shared" si="17"/>
        <v>"LvlDesc" = 'VA_DTM_EXTR' AND "Level" = 51 AND "Color" = 4 AND "Linetype" = 'Solid' AND "LyrLineWt" = 0 topographic_survey_area "LvlDesc" = 'VA_DTM_EXTR' AND "Level" = 51 AND "Color" = 4 AND "Linetype" = 'Solid' AND "LyrLineWt" = 0</v>
      </c>
      <c r="U196" s="37" t="s">
        <v>941</v>
      </c>
      <c r="V196" s="8" t="s">
        <v>973</v>
      </c>
      <c r="W196" s="2" t="s">
        <v>691</v>
      </c>
      <c r="X196" s="4" t="s">
        <v>464</v>
      </c>
      <c r="Y196" s="32" t="str">
        <f t="shared" si="18"/>
        <v>"LvlDesc" = 'Topo Edge' AND "Level" = 51 AND "Color" = 4 AND "Linetype" = 'Solid' AND "LyrLineWt" = 0  AND RefName = ''</v>
      </c>
      <c r="Z196" s="8" t="s">
        <v>722</v>
      </c>
      <c r="AA196" s="8" t="str">
        <f t="shared" si="19"/>
        <v>""" "LvlDesc" = 'Topo Edge' AND "Level" = 51 AND "Color" = 4 AND "Linetype" = 'Solid' AND "LyrLineWt" = 0  AND RefName = '' """</v>
      </c>
    </row>
    <row r="197" spans="1:27" ht="12.75" customHeight="1" x14ac:dyDescent="0.2">
      <c r="A197" s="5"/>
      <c r="B197" s="14" t="s">
        <v>239</v>
      </c>
      <c r="C197" s="13" t="s">
        <v>356</v>
      </c>
      <c r="D197" s="5" t="s">
        <v>431</v>
      </c>
      <c r="E197" s="4" t="s">
        <v>295</v>
      </c>
      <c r="F197" s="6">
        <v>16</v>
      </c>
      <c r="G197" s="6">
        <v>5</v>
      </c>
      <c r="H197" s="43" t="str">
        <f t="shared" si="15"/>
        <v>Medium-Dashed</v>
      </c>
      <c r="I197" s="6">
        <v>2</v>
      </c>
      <c r="J197" s="6">
        <v>0</v>
      </c>
      <c r="K197" s="4" t="s">
        <v>419</v>
      </c>
      <c r="L197" s="4" t="s">
        <v>420</v>
      </c>
      <c r="O197" s="4" t="s">
        <v>419</v>
      </c>
      <c r="P197" s="4" t="s">
        <v>420</v>
      </c>
      <c r="Q197" s="4" t="s">
        <v>916</v>
      </c>
      <c r="R197" s="2" t="str">
        <f t="shared" si="16"/>
        <v>"LvlDesc" = 'VA_SITE_MISC' AND "Level" = 16 AND "Color" = 5 AND "Linetype" = 'Medium-Dashed' AND "LyrLineWt" = 0</v>
      </c>
      <c r="S197" s="8" t="s">
        <v>722</v>
      </c>
      <c r="T197" s="8" t="str">
        <f t="shared" si="17"/>
        <v>"LvlDesc" = 'VA_SITE_MISC' AND "Level" = 16 AND "Color" = 5 AND "Linetype" = 'Medium-Dashed' AND "LyrLineWt" = 0 undefined_mapping_feature_line "LvlDesc" = 'VA_SITE_MISC' AND "Level" = 16 AND "Color" = 5 AND "Linetype" = 'Medium-Dashed' AND "LyrLineWt" = 0</v>
      </c>
      <c r="U197" s="4" t="s">
        <v>916</v>
      </c>
      <c r="V197" s="8"/>
      <c r="W197" s="2" t="s">
        <v>691</v>
      </c>
      <c r="X197" s="4" t="s">
        <v>302</v>
      </c>
      <c r="Y197" s="32" t="str">
        <f t="shared" si="18"/>
        <v>"LvlDesc" = 'Undefine Line' AND "Level" = 16 AND "Color" = 5 AND "Linetype" = 'Medium-Dashed' AND "LyrLineWt" = 0  AND RefName = ''</v>
      </c>
      <c r="Z197" s="8" t="s">
        <v>722</v>
      </c>
      <c r="AA197" s="8" t="str">
        <f t="shared" si="19"/>
        <v>""" "LvlDesc" = 'Undefine Line' AND "Level" = 16 AND "Color" = 5 AND "Linetype" = 'Medium-Dashed' AND "LyrLineWt" = 0  AND RefName = '' """</v>
      </c>
    </row>
    <row r="198" spans="1:27" ht="12.75" customHeight="1" x14ac:dyDescent="0.2">
      <c r="B198" s="14" t="s">
        <v>239</v>
      </c>
      <c r="C198" s="13" t="s">
        <v>356</v>
      </c>
      <c r="D198" s="4" t="s">
        <v>624</v>
      </c>
      <c r="E198" s="4" t="s">
        <v>401</v>
      </c>
      <c r="F198" s="12">
        <v>23</v>
      </c>
      <c r="G198" s="12">
        <v>1</v>
      </c>
      <c r="H198" s="43" t="str">
        <f t="shared" si="15"/>
        <v>Solid</v>
      </c>
      <c r="I198" s="12">
        <v>0</v>
      </c>
      <c r="J198" s="6">
        <v>1</v>
      </c>
      <c r="K198" s="5" t="s">
        <v>422</v>
      </c>
      <c r="L198" s="4" t="s">
        <v>623</v>
      </c>
      <c r="O198" s="5" t="s">
        <v>422</v>
      </c>
      <c r="P198" s="4" t="s">
        <v>623</v>
      </c>
      <c r="Q198" s="4" t="s">
        <v>929</v>
      </c>
      <c r="R198" s="2" t="str">
        <f t="shared" si="16"/>
        <v>"LvlDesc" = 'VA_ROAD_STRI' AND "Level" = 23 AND "Color" = 1 AND "Linetype" = 'Solid' AND "LyrLineWt" = 1</v>
      </c>
      <c r="S198" s="8" t="s">
        <v>722</v>
      </c>
      <c r="T198" s="8" t="str">
        <f t="shared" si="17"/>
        <v>"LvlDesc" = 'VA_ROAD_STRI' AND "Level" = 23 AND "Color" = 1 AND "Linetype" = 'Solid' AND "LyrLineWt" = 1 recreation_feature_line "LvlDesc" = 'VA_ROAD_STRI' AND "Level" = 23 AND "Color" = 1 AND "Linetype" = 'Solid' AND "LyrLineWt" = 1</v>
      </c>
      <c r="U198" s="4" t="s">
        <v>931</v>
      </c>
      <c r="V198" s="8" t="s">
        <v>972</v>
      </c>
      <c r="W198" s="2" t="s">
        <v>691</v>
      </c>
      <c r="X198" s="4" t="s">
        <v>657</v>
      </c>
      <c r="Y198" s="32" t="str">
        <f t="shared" si="18"/>
        <v>"LvlDesc" = 'Sport Field Stripe' AND "Level" = 23 AND "Color" = 1 AND "Linetype" = 'Solid' AND "LyrLineWt" = 1  AND RefName = ''</v>
      </c>
      <c r="Z198" s="8" t="s">
        <v>722</v>
      </c>
      <c r="AA198" s="8" t="str">
        <f t="shared" si="19"/>
        <v>""" "LvlDesc" = 'Sport Field Stripe' AND "Level" = 23 AND "Color" = 1 AND "Linetype" = 'Solid' AND "LyrLineWt" = 1  AND RefName = '' """</v>
      </c>
    </row>
    <row r="199" spans="1:27" ht="12.75" customHeight="1" x14ac:dyDescent="0.2">
      <c r="B199" s="14" t="s">
        <v>239</v>
      </c>
      <c r="C199" s="13" t="s">
        <v>356</v>
      </c>
      <c r="D199" s="4" t="s">
        <v>392</v>
      </c>
      <c r="E199" s="4" t="s">
        <v>281</v>
      </c>
      <c r="F199" s="12">
        <v>5</v>
      </c>
      <c r="G199" s="12">
        <v>3</v>
      </c>
      <c r="H199" s="43" t="str">
        <f t="shared" si="15"/>
        <v>Medium-Dashed</v>
      </c>
      <c r="I199" s="12">
        <v>2</v>
      </c>
      <c r="J199" s="6">
        <v>0</v>
      </c>
      <c r="K199" s="4" t="s">
        <v>422</v>
      </c>
      <c r="L199" s="4" t="s">
        <v>393</v>
      </c>
      <c r="O199" s="4" t="s">
        <v>422</v>
      </c>
      <c r="P199" s="4" t="s">
        <v>393</v>
      </c>
      <c r="Q199" s="4" t="s">
        <v>910</v>
      </c>
      <c r="R199" s="2" t="str">
        <f t="shared" si="16"/>
        <v>"LvlDesc" = 'VA_SITE_TRLS' AND "Level" = 5 AND "Color" = 3 AND "Linetype" = 'Medium-Dashed' AND "LyrLineWt" = 0</v>
      </c>
      <c r="S199" s="8" t="s">
        <v>722</v>
      </c>
      <c r="T199" s="8" t="str">
        <f t="shared" si="17"/>
        <v>"LvlDesc" = 'VA_SITE_TRLS' AND "Level" = 5 AND "Color" = 3 AND "Linetype" = 'Medium-Dashed' AND "LyrLineWt" = 0 recreation_trail_centerline "LvlDesc" = 'VA_SITE_TRLS' AND "Level" = 5 AND "Color" = 3 AND "Linetype" = 'Medium-Dashed' AND "LyrLineWt" = 0</v>
      </c>
      <c r="U199" s="4" t="s">
        <v>910</v>
      </c>
      <c r="V199" s="8"/>
      <c r="W199" s="2" t="s">
        <v>691</v>
      </c>
      <c r="Y199" s="32" t="str">
        <f t="shared" si="18"/>
        <v>"LvlDesc" = 'Recreation Park Trails' AND "Level" = 5 AND "Color" = 3 AND "Linetype" = 'Medium-Dashed' AND "LyrLineWt" = 0  AND RefName = ''</v>
      </c>
      <c r="Z199" s="8" t="s">
        <v>722</v>
      </c>
      <c r="AA199" s="8" t="str">
        <f t="shared" si="19"/>
        <v>""" "LvlDesc" = 'Recreation Park Trails' AND "Level" = 5 AND "Color" = 3 AND "Linetype" = 'Medium-Dashed' AND "LyrLineWt" = 0  AND RefName = '' """</v>
      </c>
    </row>
    <row r="200" spans="1:27" ht="12.75" customHeight="1" x14ac:dyDescent="0.2">
      <c r="B200" s="14" t="s">
        <v>239</v>
      </c>
      <c r="C200" s="13" t="s">
        <v>356</v>
      </c>
      <c r="D200" s="4" t="s">
        <v>119</v>
      </c>
      <c r="E200" s="4" t="s">
        <v>278</v>
      </c>
      <c r="F200" s="12">
        <v>2</v>
      </c>
      <c r="G200" s="12">
        <v>3</v>
      </c>
      <c r="H200" s="43" t="str">
        <f t="shared" si="15"/>
        <v>Solid</v>
      </c>
      <c r="I200" s="12">
        <v>0</v>
      </c>
      <c r="J200" s="6">
        <v>2</v>
      </c>
      <c r="K200" s="4" t="s">
        <v>39</v>
      </c>
      <c r="L200" s="4" t="s">
        <v>52</v>
      </c>
      <c r="N200" s="2"/>
      <c r="O200" s="4" t="s">
        <v>681</v>
      </c>
      <c r="P200" s="2" t="s">
        <v>52</v>
      </c>
      <c r="Q200" s="2" t="s">
        <v>908</v>
      </c>
      <c r="R200" s="2" t="str">
        <f t="shared" si="16"/>
        <v>"LvlDesc" = 'VA_ROAD_CURB' AND "Level" = 2 AND "Color" = 3 AND "Linetype" = 'Solid' AND "LyrLineWt" = 2</v>
      </c>
      <c r="S200" s="8" t="s">
        <v>722</v>
      </c>
      <c r="T200" s="8" t="str">
        <f t="shared" si="17"/>
        <v>"LvlDesc" = 'VA_ROAD_CURB' AND "Level" = 2 AND "Color" = 3 AND "Linetype" = 'Solid' AND "LyrLineWt" = 2 curb_line "LvlDesc" = 'VA_ROAD_CURB' AND "Level" = 2 AND "Color" = 3 AND "Linetype" = 'Solid' AND "LyrLineWt" = 2</v>
      </c>
      <c r="U200" s="8" t="s">
        <v>907</v>
      </c>
      <c r="V200" s="8"/>
      <c r="W200" s="2" t="s">
        <v>691</v>
      </c>
      <c r="Y200" s="32" t="str">
        <f t="shared" si="18"/>
        <v>"LvlDesc" = 'Curb' AND "Level" = 2 AND "Color" = 3 AND "Linetype" = 'Solid' AND "LyrLineWt" = 2  AND RefName = ''</v>
      </c>
      <c r="Z200" s="8" t="s">
        <v>722</v>
      </c>
      <c r="AA200" s="8" t="str">
        <f t="shared" si="19"/>
        <v>""" "LvlDesc" = 'Curb' AND "Level" = 2 AND "Color" = 3 AND "Linetype" = 'Solid' AND "LyrLineWt" = 2  AND RefName = '' """</v>
      </c>
    </row>
    <row r="201" spans="1:27" ht="12.75" customHeight="1" x14ac:dyDescent="0.2">
      <c r="B201" s="14" t="s">
        <v>239</v>
      </c>
      <c r="C201" s="13" t="s">
        <v>356</v>
      </c>
      <c r="D201" s="4" t="s">
        <v>119</v>
      </c>
      <c r="E201" s="4" t="s">
        <v>278</v>
      </c>
      <c r="F201" s="12">
        <v>2</v>
      </c>
      <c r="G201" s="12">
        <v>3</v>
      </c>
      <c r="H201" s="43" t="str">
        <f t="shared" si="15"/>
        <v>Medium-Dashed</v>
      </c>
      <c r="I201" s="12">
        <v>2</v>
      </c>
      <c r="J201" s="6">
        <v>2</v>
      </c>
      <c r="K201" s="4" t="s">
        <v>39</v>
      </c>
      <c r="L201" s="8" t="s">
        <v>52</v>
      </c>
      <c r="N201" s="2"/>
      <c r="O201" s="4" t="s">
        <v>681</v>
      </c>
      <c r="P201" s="2" t="s">
        <v>52</v>
      </c>
      <c r="Q201" s="2" t="s">
        <v>1043</v>
      </c>
      <c r="R201" s="2" t="str">
        <f t="shared" si="16"/>
        <v>"LvlDesc" = 'VA_ROAD_CURB' AND "Level" = 2 AND "Color" = 3 AND "Linetype" = 'Medium-Dashed' AND "LyrLineWt" = 2</v>
      </c>
      <c r="S201" s="8" t="s">
        <v>722</v>
      </c>
      <c r="T201" s="8" t="str">
        <f t="shared" si="17"/>
        <v>"LvlDesc" = 'VA_ROAD_CURB' AND "Level" = 2 AND "Color" = 3 AND "Linetype" = 'Medium-Dashed' AND "LyrLineWt" = 2 curb_line "LvlDesc" = 'VA_ROAD_CURB' AND "Level" = 2 AND "Color" = 3 AND "Linetype" = 'Medium-Dashed' AND "LyrLineWt" = 2</v>
      </c>
      <c r="U201" s="4" t="s">
        <v>908</v>
      </c>
      <c r="V201" s="8" t="s">
        <v>971</v>
      </c>
      <c r="W201" s="2" t="s">
        <v>691</v>
      </c>
      <c r="X201" s="4" t="s">
        <v>302</v>
      </c>
      <c r="Y201" s="32" t="str">
        <f t="shared" si="18"/>
        <v>"LvlDesc" = 'Curb' AND "Level" = 2 AND "Color" = 3 AND "Linetype" = 'Medium-Dashed' AND "LyrLineWt" = 2  AND RefName = ''</v>
      </c>
      <c r="Z201" s="8" t="s">
        <v>722</v>
      </c>
      <c r="AA201" s="8" t="str">
        <f t="shared" si="19"/>
        <v>""" "LvlDesc" = 'Curb' AND "Level" = 2 AND "Color" = 3 AND "Linetype" = 'Medium-Dashed' AND "LyrLineWt" = 2  AND RefName = '' """</v>
      </c>
    </row>
    <row r="202" spans="1:27" ht="12.75" customHeight="1" x14ac:dyDescent="0.2">
      <c r="B202" s="14" t="s">
        <v>239</v>
      </c>
      <c r="C202" s="13" t="s">
        <v>356</v>
      </c>
      <c r="D202" s="4" t="s">
        <v>117</v>
      </c>
      <c r="E202" s="4" t="s">
        <v>281</v>
      </c>
      <c r="F202" s="12">
        <v>5</v>
      </c>
      <c r="G202" s="12">
        <v>3</v>
      </c>
      <c r="H202" s="43" t="b">
        <f t="shared" si="15"/>
        <v>0</v>
      </c>
      <c r="I202" s="12">
        <v>5</v>
      </c>
      <c r="J202" s="6">
        <v>0</v>
      </c>
      <c r="K202" s="4" t="s">
        <v>40</v>
      </c>
      <c r="L202" s="4" t="s">
        <v>86</v>
      </c>
      <c r="O202" s="4" t="s">
        <v>40</v>
      </c>
      <c r="P202" s="4" t="s">
        <v>86</v>
      </c>
      <c r="Q202" s="8" t="s">
        <v>1044</v>
      </c>
      <c r="R202" s="2" t="str">
        <f t="shared" si="16"/>
        <v>"LvlDesc" = 'VA_SITE_TRLS' AND "Level" = 5 AND "Color" = 3 AND "Linetype" = 'FALSE' AND "LyrLineWt" = 0</v>
      </c>
      <c r="S202" s="8" t="s">
        <v>722</v>
      </c>
      <c r="T202" s="8" t="str">
        <f t="shared" si="17"/>
        <v>"LvlDesc" = 'VA_SITE_TRLS' AND "Level" = 5 AND "Color" = 3 AND "Linetype" = 'FALSE' AND "LyrLineWt" = 0 pedestrian_trail_centerline "LvlDesc" = 'VA_SITE_TRLS' AND "Level" = 5 AND "Color" = 3 AND "Linetype" = 'FALSE' AND "LyrLineWt" = 0</v>
      </c>
      <c r="U202" s="4" t="s">
        <v>909</v>
      </c>
      <c r="V202" s="8"/>
      <c r="W202" s="2" t="s">
        <v>691</v>
      </c>
      <c r="Y202" s="32" t="str">
        <f t="shared" si="18"/>
        <v>"LvlDesc" = 'Trails' AND "Level" = 5 AND "Color" = 3 AND "Linetype" = 'FALSE' AND "LyrLineWt" = 0  AND RefName = ''</v>
      </c>
      <c r="Z202" s="8" t="s">
        <v>722</v>
      </c>
      <c r="AA202" s="8" t="str">
        <f t="shared" si="19"/>
        <v>""" "LvlDesc" = 'Trails' AND "Level" = 5 AND "Color" = 3 AND "Linetype" = 'FALSE' AND "LyrLineWt" = 0  AND RefName = '' """</v>
      </c>
    </row>
    <row r="203" spans="1:27" ht="12.75" customHeight="1" x14ac:dyDescent="0.2">
      <c r="B203" s="14" t="s">
        <v>239</v>
      </c>
      <c r="C203" s="13" t="s">
        <v>356</v>
      </c>
      <c r="D203" s="4" t="s">
        <v>120</v>
      </c>
      <c r="E203" s="4" t="s">
        <v>296</v>
      </c>
      <c r="F203" s="12">
        <v>18</v>
      </c>
      <c r="G203" s="12">
        <v>6</v>
      </c>
      <c r="H203" s="43" t="str">
        <f t="shared" si="15"/>
        <v>Solid</v>
      </c>
      <c r="I203" s="12">
        <v>0</v>
      </c>
      <c r="J203" s="6">
        <v>0</v>
      </c>
      <c r="K203" s="4" t="s">
        <v>39</v>
      </c>
      <c r="L203" s="4" t="s">
        <v>84</v>
      </c>
      <c r="O203" s="4" t="s">
        <v>39</v>
      </c>
      <c r="P203" s="4" t="s">
        <v>84</v>
      </c>
      <c r="Q203" s="4" t="s">
        <v>918</v>
      </c>
      <c r="R203" s="2" t="str">
        <f t="shared" si="16"/>
        <v>"LvlDesc" = 'VA_ROAD_GRDR' AND "Level" = 18 AND "Color" = 6 AND "Linetype" = 'Solid' AND "LyrLineWt" = 0</v>
      </c>
      <c r="S203" s="8" t="s">
        <v>722</v>
      </c>
      <c r="T203" s="8" t="str">
        <f t="shared" si="17"/>
        <v>"LvlDesc" = 'VA_ROAD_GRDR' AND "Level" = 18 AND "Color" = 6 AND "Linetype" = 'Solid' AND "LyrLineWt" = 0 road_guardrail_line "LvlDesc" = 'VA_ROAD_GRDR' AND "Level" = 18 AND "Color" = 6 AND "Linetype" = 'Solid' AND "LyrLineWt" = 0</v>
      </c>
      <c r="U203" s="4" t="s">
        <v>917</v>
      </c>
      <c r="V203" s="8"/>
      <c r="W203" s="2" t="s">
        <v>691</v>
      </c>
      <c r="Y203" s="32" t="str">
        <f t="shared" si="18"/>
        <v>"LvlDesc" = 'Guardrail' AND "Level" = 18 AND "Color" = 6 AND "Linetype" = 'Solid' AND "LyrLineWt" = 0  AND RefName = ''</v>
      </c>
      <c r="Z203" s="8" t="s">
        <v>722</v>
      </c>
      <c r="AA203" s="8" t="str">
        <f t="shared" si="19"/>
        <v>""" "LvlDesc" = 'Guardrail' AND "Level" = 18 AND "Color" = 6 AND "Linetype" = 'Solid' AND "LyrLineWt" = 0  AND RefName = '' """</v>
      </c>
    </row>
    <row r="204" spans="1:27" ht="12.75" customHeight="1" x14ac:dyDescent="0.2">
      <c r="B204" s="14" t="s">
        <v>239</v>
      </c>
      <c r="C204" s="13" t="s">
        <v>356</v>
      </c>
      <c r="D204" s="4" t="s">
        <v>120</v>
      </c>
      <c r="E204" s="4" t="s">
        <v>296</v>
      </c>
      <c r="F204" s="12">
        <v>18</v>
      </c>
      <c r="G204" s="12">
        <v>6</v>
      </c>
      <c r="H204" s="43" t="str">
        <f t="shared" si="15"/>
        <v>Medium-Dashed</v>
      </c>
      <c r="I204" s="12">
        <v>2</v>
      </c>
      <c r="J204" s="6">
        <v>0</v>
      </c>
      <c r="K204" s="4" t="s">
        <v>39</v>
      </c>
      <c r="L204" s="4" t="s">
        <v>84</v>
      </c>
      <c r="O204" s="4" t="s">
        <v>39</v>
      </c>
      <c r="P204" s="4" t="s">
        <v>84</v>
      </c>
      <c r="Q204" s="4" t="s">
        <v>919</v>
      </c>
      <c r="R204" s="2" t="str">
        <f t="shared" si="16"/>
        <v>"LvlDesc" = 'VA_ROAD_GRDR' AND "Level" = 18 AND "Color" = 6 AND "Linetype" = 'Medium-Dashed' AND "LyrLineWt" = 0</v>
      </c>
      <c r="S204" s="8" t="s">
        <v>722</v>
      </c>
      <c r="T204" s="8" t="str">
        <f t="shared" si="17"/>
        <v>"LvlDesc" = 'VA_ROAD_GRDR' AND "Level" = 18 AND "Color" = 6 AND "Linetype" = 'Medium-Dashed' AND "LyrLineWt" = 0 road_guardrail_line "LvlDesc" = 'VA_ROAD_GRDR' AND "Level" = 18 AND "Color" = 6 AND "Linetype" = 'Medium-Dashed' AND "LyrLineWt" = 0</v>
      </c>
      <c r="U204" s="4" t="s">
        <v>918</v>
      </c>
      <c r="V204" s="8"/>
      <c r="W204" s="2" t="s">
        <v>691</v>
      </c>
      <c r="X204" s="4" t="s">
        <v>307</v>
      </c>
      <c r="Y204" s="32" t="str">
        <f t="shared" si="18"/>
        <v>"LvlDesc" = 'Guardrail' AND "Level" = 18 AND "Color" = 6 AND "Linetype" = 'Medium-Dashed' AND "LyrLineWt" = 0  AND RefName = ''</v>
      </c>
      <c r="Z204" s="8" t="s">
        <v>722</v>
      </c>
      <c r="AA204" s="8" t="str">
        <f t="shared" si="19"/>
        <v>""" "LvlDesc" = 'Guardrail' AND "Level" = 18 AND "Color" = 6 AND "Linetype" = 'Medium-Dashed' AND "LyrLineWt" = 0  AND RefName = '' """</v>
      </c>
    </row>
    <row r="205" spans="1:27" ht="12.75" customHeight="1" x14ac:dyDescent="0.2">
      <c r="B205" s="14" t="s">
        <v>239</v>
      </c>
      <c r="C205" s="13" t="s">
        <v>356</v>
      </c>
      <c r="D205" s="4" t="s">
        <v>311</v>
      </c>
      <c r="E205" s="4" t="s">
        <v>401</v>
      </c>
      <c r="F205" s="12">
        <v>23</v>
      </c>
      <c r="G205" s="12">
        <v>4</v>
      </c>
      <c r="H205" s="43" t="str">
        <f t="shared" si="15"/>
        <v>Solid</v>
      </c>
      <c r="I205" s="12">
        <v>0</v>
      </c>
      <c r="J205" s="6">
        <v>1</v>
      </c>
      <c r="K205" s="4" t="s">
        <v>39</v>
      </c>
      <c r="L205" s="4" t="s">
        <v>421</v>
      </c>
      <c r="O205" s="4" t="s">
        <v>39</v>
      </c>
      <c r="P205" s="4" t="s">
        <v>421</v>
      </c>
      <c r="Q205" s="4" t="s">
        <v>930</v>
      </c>
      <c r="R205" s="2" t="str">
        <f t="shared" si="16"/>
        <v>"LvlDesc" = 'VA_ROAD_STRI' AND "Level" = 23 AND "Color" = 4 AND "Linetype" = 'Solid' AND "LyrLineWt" = 1</v>
      </c>
      <c r="S205" s="8" t="s">
        <v>722</v>
      </c>
      <c r="T205" s="8" t="str">
        <f t="shared" si="17"/>
        <v>"LvlDesc" = 'VA_ROAD_STRI' AND "Level" = 23 AND "Color" = 4 AND "Linetype" = 'Solid' AND "LyrLineWt" = 1 vehicle_surface_marking_line "LvlDesc" = 'VA_ROAD_STRI' AND "Level" = 23 AND "Color" = 4 AND "Linetype" = 'Solid' AND "LyrLineWt" = 1</v>
      </c>
      <c r="U205" s="4" t="s">
        <v>932</v>
      </c>
      <c r="V205" s="8"/>
      <c r="W205" s="2" t="s">
        <v>691</v>
      </c>
      <c r="X205" s="4" t="s">
        <v>658</v>
      </c>
      <c r="Y205" s="32" t="str">
        <f t="shared" si="18"/>
        <v>"LvlDesc" = 'Road Paint Stripe' AND "Level" = 23 AND "Color" = 4 AND "Linetype" = 'Solid' AND "LyrLineWt" = 1  AND RefName = ''</v>
      </c>
      <c r="Z205" s="8" t="s">
        <v>722</v>
      </c>
      <c r="AA205" s="8" t="str">
        <f t="shared" si="19"/>
        <v>""" "LvlDesc" = 'Road Paint Stripe' AND "Level" = 23 AND "Color" = 4 AND "Linetype" = 'Solid' AND "LyrLineWt" = 1  AND RefName = '' """</v>
      </c>
    </row>
    <row r="206" spans="1:27" ht="12.75" customHeight="1" x14ac:dyDescent="0.2">
      <c r="B206" s="14" t="s">
        <v>239</v>
      </c>
      <c r="C206" s="13" t="s">
        <v>356</v>
      </c>
      <c r="D206" s="4" t="s">
        <v>121</v>
      </c>
      <c r="E206" s="4" t="s">
        <v>298</v>
      </c>
      <c r="F206" s="12">
        <v>44</v>
      </c>
      <c r="G206" s="12">
        <v>0</v>
      </c>
      <c r="H206" s="43" t="str">
        <f t="shared" si="15"/>
        <v>Medium-Dashed</v>
      </c>
      <c r="I206" s="12">
        <v>2</v>
      </c>
      <c r="J206" s="6">
        <v>1</v>
      </c>
      <c r="K206" s="4" t="s">
        <v>318</v>
      </c>
      <c r="L206" s="4" t="s">
        <v>56</v>
      </c>
      <c r="O206" s="4" t="s">
        <v>318</v>
      </c>
      <c r="P206" s="4" t="s">
        <v>56</v>
      </c>
      <c r="Q206" s="4" t="s">
        <v>939</v>
      </c>
      <c r="R206" s="2" t="str">
        <f t="shared" si="16"/>
        <v>"LvlDesc" = 'VA_SITE_CLVT' AND "Level" = 44 AND "Color" = 0 AND "Linetype" = 'Medium-Dashed' AND "LyrLineWt" = 1</v>
      </c>
      <c r="S206" s="8" t="s">
        <v>722</v>
      </c>
      <c r="T206" s="8" t="str">
        <f t="shared" si="17"/>
        <v>"LvlDesc" = 'VA_SITE_CLVT' AND "Level" = 44 AND "Color" = 0 AND "Linetype" = 'Medium-Dashed' AND "LyrLineWt" = 1 culvert_centerline "LvlDesc" = 'VA_SITE_CLVT' AND "Level" = 44 AND "Color" = 0 AND "Linetype" = 'Medium-Dashed' AND "LyrLineWt" = 1</v>
      </c>
      <c r="U206" s="4" t="s">
        <v>937</v>
      </c>
      <c r="V206" s="8"/>
      <c r="W206" s="2" t="s">
        <v>691</v>
      </c>
      <c r="Y206" s="32" t="str">
        <f t="shared" si="18"/>
        <v>"LvlDesc" = 'Culvert' AND "Level" = 44 AND "Color" = 0 AND "Linetype" = 'Medium-Dashed' AND "LyrLineWt" = 1  AND RefName = ''</v>
      </c>
      <c r="Z206" s="8" t="s">
        <v>722</v>
      </c>
      <c r="AA206" s="8" t="str">
        <f t="shared" si="19"/>
        <v>""" "LvlDesc" = 'Culvert' AND "Level" = 44 AND "Color" = 0 AND "Linetype" = 'Medium-Dashed' AND "LyrLineWt" = 1  AND RefName = '' """</v>
      </c>
    </row>
    <row r="207" spans="1:27" s="79" customFormat="1" ht="12.75" customHeight="1" x14ac:dyDescent="0.2">
      <c r="A207" s="4"/>
      <c r="B207" s="14" t="s">
        <v>239</v>
      </c>
      <c r="C207" s="13" t="s">
        <v>356</v>
      </c>
      <c r="D207" s="4" t="s">
        <v>122</v>
      </c>
      <c r="E207" s="4" t="s">
        <v>298</v>
      </c>
      <c r="F207" s="12">
        <v>44</v>
      </c>
      <c r="G207" s="12">
        <v>4</v>
      </c>
      <c r="H207" s="43" t="str">
        <f t="shared" si="15"/>
        <v>Solid</v>
      </c>
      <c r="I207" s="12">
        <v>0</v>
      </c>
      <c r="J207" s="6">
        <v>0</v>
      </c>
      <c r="K207" s="4" t="s">
        <v>318</v>
      </c>
      <c r="L207" s="4" t="s">
        <v>58</v>
      </c>
      <c r="M207" s="4"/>
      <c r="N207" s="4"/>
      <c r="O207" s="4" t="s">
        <v>318</v>
      </c>
      <c r="P207" s="4" t="s">
        <v>58</v>
      </c>
      <c r="Q207" s="4" t="s">
        <v>938</v>
      </c>
      <c r="R207" s="2" t="str">
        <f t="shared" si="16"/>
        <v>"LvlDesc" = 'VA_SITE_CLVT' AND "Level" = 44 AND "Color" = 4 AND "Linetype" = 'Solid' AND "LyrLineWt" = 0</v>
      </c>
      <c r="S207" s="8" t="s">
        <v>722</v>
      </c>
      <c r="T207" s="8" t="str">
        <f t="shared" si="17"/>
        <v>"LvlDesc" = 'VA_SITE_CLVT' AND "Level" = 44 AND "Color" = 4 AND "Linetype" = 'Solid' AND "LyrLineWt" = 0 storm_sewer_headwall_line "LvlDesc" = 'VA_SITE_CLVT' AND "Level" = 44 AND "Color" = 4 AND "Linetype" = 'Solid' AND "LyrLineWt" = 0</v>
      </c>
      <c r="U207" s="4" t="s">
        <v>938</v>
      </c>
      <c r="V207" s="8"/>
      <c r="W207" s="2" t="s">
        <v>691</v>
      </c>
      <c r="X207" s="4" t="s">
        <v>499</v>
      </c>
      <c r="Y207" s="32" t="str">
        <f t="shared" si="18"/>
        <v>"LvlDesc" = 'Headwall' AND "Level" = 44 AND "Color" = 4 AND "Linetype" = 'Solid' AND "LyrLineWt" = 0  AND RefName = ''</v>
      </c>
      <c r="Z207" s="8" t="s">
        <v>722</v>
      </c>
      <c r="AA207" s="8" t="str">
        <f t="shared" si="19"/>
        <v>""" "LvlDesc" = 'Headwall' AND "Level" = 44 AND "Color" = 4 AND "Linetype" = 'Solid' AND "LyrLineWt" = 0  AND RefName = '' """</v>
      </c>
    </row>
    <row r="208" spans="1:27" ht="12.75" customHeight="1" x14ac:dyDescent="0.2">
      <c r="B208" s="14" t="s">
        <v>239</v>
      </c>
      <c r="C208" s="13" t="s">
        <v>356</v>
      </c>
      <c r="D208" s="4" t="s">
        <v>201</v>
      </c>
      <c r="E208" s="4" t="s">
        <v>406</v>
      </c>
      <c r="F208" s="12">
        <v>28</v>
      </c>
      <c r="G208" s="12">
        <v>7</v>
      </c>
      <c r="H208" s="43" t="b">
        <f t="shared" si="15"/>
        <v>0</v>
      </c>
      <c r="I208" s="12">
        <v>5</v>
      </c>
      <c r="J208" s="6">
        <v>1</v>
      </c>
      <c r="K208" s="4" t="s">
        <v>585</v>
      </c>
      <c r="L208" s="4" t="s">
        <v>200</v>
      </c>
      <c r="O208" s="4" t="s">
        <v>585</v>
      </c>
      <c r="P208" s="4" t="s">
        <v>200</v>
      </c>
      <c r="Q208" s="8" t="s">
        <v>1042</v>
      </c>
      <c r="R208" s="2" t="str">
        <f t="shared" si="16"/>
        <v>"LvlDesc" = 'VA_SITE_PIPE' AND "Level" = 28 AND "Color" = 7 AND "Linetype" = 'FALSE' AND "LyrLineWt" = 1</v>
      </c>
      <c r="S208" s="8" t="s">
        <v>722</v>
      </c>
      <c r="T208" s="8" t="str">
        <f t="shared" si="17"/>
        <v>"LvlDesc" = 'VA_SITE_PIPE' AND "Level" = 28 AND "Color" = 7 AND "Linetype" = 'FALSE' AND "LyrLineWt" = 1 pipeline_line "LvlDesc" = 'VA_SITE_PIPE' AND "Level" = 28 AND "Color" = 7 AND "Linetype" = 'FALSE' AND "LyrLineWt" = 1</v>
      </c>
      <c r="U208" s="4" t="s">
        <v>933</v>
      </c>
      <c r="V208" s="8"/>
      <c r="W208" s="2" t="s">
        <v>691</v>
      </c>
      <c r="Y208" s="32" t="str">
        <f t="shared" si="18"/>
        <v>"LvlDesc" = 'Pipe' AND "Level" = 28 AND "Color" = 7 AND "Linetype" = 'FALSE' AND "LyrLineWt" = 1  AND RefName = ''</v>
      </c>
      <c r="Z208" s="8" t="s">
        <v>722</v>
      </c>
      <c r="AA208" s="8" t="str">
        <f t="shared" si="19"/>
        <v>""" "LvlDesc" = 'Pipe' AND "Level" = 28 AND "Color" = 7 AND "Linetype" = 'FALSE' AND "LyrLineWt" = 1  AND RefName = '' """</v>
      </c>
    </row>
    <row r="209" spans="1:27" ht="12.75" customHeight="1" x14ac:dyDescent="0.2">
      <c r="B209" s="14" t="s">
        <v>239</v>
      </c>
      <c r="C209" s="13" t="s">
        <v>356</v>
      </c>
      <c r="D209" s="4" t="s">
        <v>643</v>
      </c>
      <c r="E209" s="4" t="s">
        <v>295</v>
      </c>
      <c r="F209" s="12">
        <v>16</v>
      </c>
      <c r="G209" s="12">
        <v>5</v>
      </c>
      <c r="H209" s="43" t="str">
        <f t="shared" si="15"/>
        <v>Solid</v>
      </c>
      <c r="I209" s="12">
        <v>0</v>
      </c>
      <c r="J209" s="6">
        <v>0</v>
      </c>
      <c r="K209" s="4" t="s">
        <v>585</v>
      </c>
      <c r="L209" s="4" t="s">
        <v>644</v>
      </c>
      <c r="O209" s="4" t="s">
        <v>585</v>
      </c>
      <c r="P209" s="4" t="s">
        <v>644</v>
      </c>
      <c r="Q209" s="4" t="s">
        <v>917</v>
      </c>
      <c r="R209" s="2" t="str">
        <f t="shared" si="16"/>
        <v>"LvlDesc" = 'VA_SITE_MISC' AND "Level" = 16 AND "Color" = 5 AND "Linetype" = 'Solid' AND "LyrLineWt" = 0</v>
      </c>
      <c r="S209" s="8" t="s">
        <v>722</v>
      </c>
      <c r="T209" s="8" t="str">
        <f t="shared" si="17"/>
        <v>"LvlDesc" = 'VA_SITE_MISC' AND "Level" = 16 AND "Color" = 5 AND "Linetype" = 'Solid' AND "LyrLineWt" = 0 pipeline_line_area "LvlDesc" = 'VA_SITE_MISC' AND "Level" = 16 AND "Color" = 5 AND "Linetype" = 'Solid' AND "LyrLineWt" = 0</v>
      </c>
      <c r="U209" s="4" t="s">
        <v>915</v>
      </c>
      <c r="V209" s="8"/>
      <c r="W209" s="2" t="s">
        <v>691</v>
      </c>
      <c r="Y209" s="32" t="str">
        <f t="shared" si="18"/>
        <v>"LvlDesc" = 'Pipe Area' AND "Level" = 16 AND "Color" = 5 AND "Linetype" = 'Solid' AND "LyrLineWt" = 0  AND RefName = ''</v>
      </c>
      <c r="Z209" s="8" t="s">
        <v>722</v>
      </c>
      <c r="AA209" s="8" t="str">
        <f t="shared" si="19"/>
        <v>""" "LvlDesc" = 'Pipe Area' AND "Level" = 16 AND "Color" = 5 AND "Linetype" = 'Solid' AND "LyrLineWt" = 0  AND RefName = '' """</v>
      </c>
    </row>
    <row r="210" spans="1:27" ht="12.75" customHeight="1" x14ac:dyDescent="0.2">
      <c r="A210" s="5"/>
      <c r="B210" s="13" t="s">
        <v>590</v>
      </c>
      <c r="C210" s="13" t="s">
        <v>372</v>
      </c>
      <c r="D210" s="5" t="s">
        <v>588</v>
      </c>
      <c r="E210" s="5" t="s">
        <v>587</v>
      </c>
      <c r="F210" s="6">
        <v>53</v>
      </c>
      <c r="G210" s="6">
        <v>4</v>
      </c>
      <c r="H210" s="43" t="str">
        <f t="shared" si="15"/>
        <v>Solid</v>
      </c>
      <c r="I210" s="6">
        <v>0</v>
      </c>
      <c r="J210" s="6">
        <v>3</v>
      </c>
      <c r="K210" s="4" t="s">
        <v>419</v>
      </c>
      <c r="L210" s="4" t="s">
        <v>580</v>
      </c>
      <c r="O210" s="4" t="s">
        <v>419</v>
      </c>
      <c r="P210" s="4" t="s">
        <v>580</v>
      </c>
      <c r="Q210" s="4" t="s">
        <v>945</v>
      </c>
      <c r="R210" s="2" t="str">
        <f t="shared" si="16"/>
        <v>"LvlDesc" = 'VA_DTM_RAND' AND "Level" = 53 AND "Color" = 4 AND "Linetype" = 'Solid' AND "LyrLineWt" = 3</v>
      </c>
      <c r="S210" s="8" t="s">
        <v>722</v>
      </c>
      <c r="T210" s="8" t="str">
        <f t="shared" si="17"/>
        <v>"LvlDesc" = 'VA_DTM_RAND' AND "Level" = 53 AND "Color" = 4 AND "Linetype" = 'Solid' AND "LyrLineWt" = 3 digital_elevation_model_point "LvlDesc" = 'VA_DTM_RAND' AND "Level" = 53 AND "Color" = 4 AND "Linetype" = 'Solid' AND "LyrLineWt" = 3</v>
      </c>
      <c r="U210" s="4" t="s">
        <v>943</v>
      </c>
      <c r="V210" s="8"/>
      <c r="W210" s="2" t="s">
        <v>691</v>
      </c>
      <c r="Y210" s="32" t="str">
        <f t="shared" si="18"/>
        <v>"LvlDesc" = 'DTM_RANDOM_POINTS' AND "Level" = 53 AND "Color" = 4 AND "Linetype" = 'Solid' AND "LyrLineWt" = 3  AND RefName = ''</v>
      </c>
      <c r="Z210" s="8" t="s">
        <v>722</v>
      </c>
      <c r="AA210" s="8" t="str">
        <f t="shared" si="19"/>
        <v>""" "LvlDesc" = 'DTM_RANDOM_POINTS' AND "Level" = 53 AND "Color" = 4 AND "Linetype" = 'Solid' AND "LyrLineWt" = 3  AND RefName = '' """</v>
      </c>
    </row>
    <row r="211" spans="1:27" ht="12.75" customHeight="1" x14ac:dyDescent="0.2">
      <c r="A211" s="23" t="s">
        <v>599</v>
      </c>
      <c r="B211" s="14" t="s">
        <v>238</v>
      </c>
      <c r="C211" s="13" t="s">
        <v>358</v>
      </c>
      <c r="D211" s="5" t="s">
        <v>600</v>
      </c>
      <c r="E211" s="4" t="s">
        <v>413</v>
      </c>
      <c r="F211" s="6">
        <v>40</v>
      </c>
      <c r="G211" s="6"/>
      <c r="H211" s="43" t="str">
        <f t="shared" si="15"/>
        <v>No Value</v>
      </c>
      <c r="I211" s="6"/>
      <c r="J211" s="6"/>
      <c r="K211" s="8" t="s">
        <v>581</v>
      </c>
      <c r="L211" s="8" t="s">
        <v>123</v>
      </c>
      <c r="M211" s="8"/>
      <c r="N211" s="8"/>
      <c r="O211" s="8" t="s">
        <v>581</v>
      </c>
      <c r="P211" s="8" t="s">
        <v>123</v>
      </c>
      <c r="Q211" s="8" t="s">
        <v>1041</v>
      </c>
      <c r="R211" s="2" t="str">
        <f t="shared" si="16"/>
        <v>"LvlDesc" = 'VA_SITE_BRUS' AND "Level" = 40 AND "Color" =  AND "Linetype" = 'No Value' AND "LyrLineWt" =  AND RefName = 'SSHRUB'</v>
      </c>
      <c r="S211" s="8" t="s">
        <v>722</v>
      </c>
      <c r="T211" s="8" t="str">
        <f t="shared" si="17"/>
        <v>"LvlDesc" = 'VA_SITE_BRUS' AND "Level" = 40 AND "Color" =  AND "Linetype" = 'No Value' AND "LyrLineWt" =  AND RefName = 'SSHRUB' flora_species_point "LvlDesc" = 'VA_SITE_BRUS' AND "Level" = 40 AND "Color" =  AND "Linetype" = 'No Value' AND "LyrLineWt" =  AND RefName = 'SSHRUB'</v>
      </c>
      <c r="U211" s="4" t="s">
        <v>870</v>
      </c>
      <c r="V211" s="8" t="s">
        <v>974</v>
      </c>
      <c r="W211" s="2" t="s">
        <v>691</v>
      </c>
      <c r="Y211" s="32" t="str">
        <f t="shared" si="18"/>
        <v>"LvlDesc" = 'Single Shrub' AND "Level" = 40 AND "Color" =  AND "Linetype" = 'No Value' AND "LyrLineWt" =   AND RefName = 'SSHRUB'</v>
      </c>
      <c r="Z211" s="8" t="s">
        <v>722</v>
      </c>
      <c r="AA211" s="8" t="str">
        <f t="shared" si="19"/>
        <v>""" "LvlDesc" = 'Single Shrub' AND "Level" = 40 AND "Color" =  AND "Linetype" = 'No Value' AND "LyrLineWt" =   AND RefName = 'SSHRUB' """</v>
      </c>
    </row>
    <row r="212" spans="1:27" ht="12.75" customHeight="1" x14ac:dyDescent="0.2">
      <c r="A212" s="5" t="s">
        <v>51</v>
      </c>
      <c r="B212" s="14" t="s">
        <v>238</v>
      </c>
      <c r="C212" s="13" t="s">
        <v>358</v>
      </c>
      <c r="D212" s="5" t="s">
        <v>125</v>
      </c>
      <c r="E212" s="4" t="s">
        <v>412</v>
      </c>
      <c r="F212" s="6">
        <v>39</v>
      </c>
      <c r="G212" s="6"/>
      <c r="H212" s="43" t="str">
        <f t="shared" si="15"/>
        <v>No Value</v>
      </c>
      <c r="I212" s="6"/>
      <c r="J212" s="6"/>
      <c r="K212" s="8" t="s">
        <v>581</v>
      </c>
      <c r="L212" s="8" t="s">
        <v>123</v>
      </c>
      <c r="M212" s="8"/>
      <c r="N212" s="8"/>
      <c r="O212" s="8" t="s">
        <v>581</v>
      </c>
      <c r="P212" s="8" t="s">
        <v>123</v>
      </c>
      <c r="Q212" s="8" t="s">
        <v>1040</v>
      </c>
      <c r="R212" s="2" t="str">
        <f t="shared" si="16"/>
        <v>"LvlDesc" = 'VA_SITE_TREE' AND "Level" = 39 AND "Color" =  AND "Linetype" = 'No Value' AND "LyrLineWt" =  AND RefName = 'STREE'</v>
      </c>
      <c r="S212" s="8" t="s">
        <v>722</v>
      </c>
      <c r="T212" s="8" t="str">
        <f t="shared" si="17"/>
        <v>"LvlDesc" = 'VA_SITE_TREE' AND "Level" = 39 AND "Color" =  AND "Linetype" = 'No Value' AND "LyrLineWt" =  AND RefName = 'STREE' flora_species_point "LvlDesc" = 'VA_SITE_TREE' AND "Level" = 39 AND "Color" =  AND "Linetype" = 'No Value' AND "LyrLineWt" =  AND RefName = 'STREE'</v>
      </c>
      <c r="U212" s="4" t="s">
        <v>876</v>
      </c>
      <c r="V212" s="8" t="s">
        <v>974</v>
      </c>
      <c r="W212" s="2" t="s">
        <v>691</v>
      </c>
      <c r="Y212" s="32" t="str">
        <f t="shared" si="18"/>
        <v>"LvlDesc" = 'Single Tree' AND "Level" = 39 AND "Color" =  AND "Linetype" = 'No Value' AND "LyrLineWt" =   AND RefName = 'STREE'</v>
      </c>
      <c r="Z212" s="8" t="s">
        <v>722</v>
      </c>
      <c r="AA212" s="8" t="str">
        <f t="shared" si="19"/>
        <v>""" "LvlDesc" = 'Single Tree' AND "Level" = 39 AND "Color" =  AND "Linetype" = 'No Value' AND "LyrLineWt" =   AND RefName = 'STREE' """</v>
      </c>
    </row>
    <row r="213" spans="1:27" ht="12.75" customHeight="1" x14ac:dyDescent="0.2">
      <c r="A213" s="5" t="s">
        <v>14</v>
      </c>
      <c r="B213" s="14" t="s">
        <v>238</v>
      </c>
      <c r="C213" s="13" t="s">
        <v>356</v>
      </c>
      <c r="D213" s="5" t="s">
        <v>475</v>
      </c>
      <c r="E213" s="4" t="s">
        <v>477</v>
      </c>
      <c r="F213" s="6">
        <v>48</v>
      </c>
      <c r="G213" s="6">
        <v>0</v>
      </c>
      <c r="H213" s="43" t="str">
        <f t="shared" si="15"/>
        <v>Solid</v>
      </c>
      <c r="I213" s="6">
        <v>0</v>
      </c>
      <c r="J213" s="6">
        <v>0</v>
      </c>
      <c r="K213" s="4" t="s">
        <v>419</v>
      </c>
      <c r="L213" s="5" t="s">
        <v>478</v>
      </c>
      <c r="M213" s="2"/>
      <c r="N213" s="2"/>
      <c r="O213" s="8" t="s">
        <v>419</v>
      </c>
      <c r="P213" s="2" t="s">
        <v>478</v>
      </c>
      <c r="Q213" s="2" t="s">
        <v>825</v>
      </c>
      <c r="R213" s="2" t="str">
        <f t="shared" si="16"/>
        <v>"LvlDesc" = 'VA_SURV_CTRL' AND "Level" = 48 AND "Color" = 0 AND "Linetype" = 'Solid' AND "LyrLineWt" = 0 AND RefName = 'PC'</v>
      </c>
      <c r="S213" s="8" t="s">
        <v>722</v>
      </c>
      <c r="T213" s="8" t="str">
        <f t="shared" si="17"/>
        <v>"LvlDesc" = 'VA_SURV_CTRL' AND "Level" = 48 AND "Color" = 0 AND "Linetype" = 'Solid' AND "LyrLineWt" = 0 AND RefName = 'PC' aerial_photo_center_point "LvlDesc" = 'VA_SURV_CTRL' AND "Level" = 48 AND "Color" = 0 AND "Linetype" = 'Solid' AND "LyrLineWt" = 0 AND RefName = 'PC'</v>
      </c>
      <c r="U213" s="4" t="s">
        <v>825</v>
      </c>
      <c r="V213" s="8"/>
      <c r="W213" s="2" t="s">
        <v>691</v>
      </c>
      <c r="Y213" s="32" t="str">
        <f t="shared" si="18"/>
        <v>"LvlDesc" = 'Calculated Photo Center Point' AND "Level" = 48 AND "Color" = 0 AND "Linetype" = 'Solid' AND "LyrLineWt" = 0  AND RefName = 'PC'</v>
      </c>
      <c r="Z213" s="8" t="s">
        <v>722</v>
      </c>
      <c r="AA213" s="8" t="str">
        <f t="shared" si="19"/>
        <v>""" "LvlDesc" = 'Calculated Photo Center Point' AND "Level" = 48 AND "Color" = 0 AND "Linetype" = 'Solid' AND "LyrLineWt" = 0  AND RefName = 'PC' """</v>
      </c>
    </row>
    <row r="214" spans="1:27" ht="12.75" customHeight="1" x14ac:dyDescent="0.2">
      <c r="A214" s="5" t="s">
        <v>480</v>
      </c>
      <c r="B214" s="14" t="s">
        <v>238</v>
      </c>
      <c r="C214" s="13" t="s">
        <v>356</v>
      </c>
      <c r="D214" s="5" t="s">
        <v>476</v>
      </c>
      <c r="E214" s="4" t="s">
        <v>477</v>
      </c>
      <c r="F214" s="6">
        <v>48</v>
      </c>
      <c r="G214" s="6">
        <v>0</v>
      </c>
      <c r="H214" s="43" t="str">
        <f t="shared" si="15"/>
        <v>Solid</v>
      </c>
      <c r="I214" s="6">
        <v>0</v>
      </c>
      <c r="J214" s="6">
        <v>0</v>
      </c>
      <c r="K214" s="4" t="s">
        <v>419</v>
      </c>
      <c r="L214" s="5" t="s">
        <v>479</v>
      </c>
      <c r="M214" s="5"/>
      <c r="N214" s="5"/>
      <c r="O214" s="4" t="s">
        <v>419</v>
      </c>
      <c r="P214" s="5" t="s">
        <v>479</v>
      </c>
      <c r="Q214" s="5" t="s">
        <v>801</v>
      </c>
      <c r="R214" s="2" t="str">
        <f t="shared" si="16"/>
        <v>"LvlDesc" = 'VA_SURV_CTRL' AND "Level" = 48 AND "Color" = 0 AND "Linetype" = 'Solid' AND "LyrLineWt" = 0 AND RefName = 'HVP'</v>
      </c>
      <c r="S214" s="8" t="s">
        <v>722</v>
      </c>
      <c r="T214" s="8" t="str">
        <f t="shared" si="17"/>
        <v>"LvlDesc" = 'VA_SURV_CTRL' AND "Level" = 48 AND "Color" = 0 AND "Linetype" = 'Solid' AND "LyrLineWt" = 0 AND RefName = 'HVP' control_point "LvlDesc" = 'VA_SURV_CTRL' AND "Level" = 48 AND "Color" = 0 AND "Linetype" = 'Solid' AND "LyrLineWt" = 0 AND RefName = 'HVP'</v>
      </c>
      <c r="U214" s="4" t="s">
        <v>801</v>
      </c>
      <c r="V214" s="8"/>
      <c r="W214" s="2" t="s">
        <v>691</v>
      </c>
      <c r="Y214" s="32" t="str">
        <f t="shared" si="18"/>
        <v>"LvlDesc" = 'Control Points' AND "Level" = 48 AND "Color" = 0 AND "Linetype" = 'Solid' AND "LyrLineWt" = 0  AND RefName = 'HVP'</v>
      </c>
      <c r="Z214" s="8" t="s">
        <v>722</v>
      </c>
      <c r="AA214" s="8" t="str">
        <f t="shared" si="19"/>
        <v>""" "LvlDesc" = 'Control Points' AND "Level" = 48 AND "Color" = 0 AND "Linetype" = 'Solid' AND "LyrLineWt" = 0  AND RefName = 'HVP' """</v>
      </c>
    </row>
    <row r="215" spans="1:27" ht="12.75" customHeight="1" x14ac:dyDescent="0.2">
      <c r="A215" s="23" t="s">
        <v>46</v>
      </c>
      <c r="B215" s="14" t="s">
        <v>238</v>
      </c>
      <c r="C215" s="13" t="s">
        <v>356</v>
      </c>
      <c r="D215" s="5" t="s">
        <v>63</v>
      </c>
      <c r="E215" s="4" t="s">
        <v>295</v>
      </c>
      <c r="F215" s="7">
        <v>16</v>
      </c>
      <c r="G215" s="7"/>
      <c r="H215" s="43" t="str">
        <f t="shared" si="15"/>
        <v>No Value</v>
      </c>
      <c r="I215" s="7"/>
      <c r="J215" s="7"/>
      <c r="K215" s="4" t="s">
        <v>419</v>
      </c>
      <c r="L215" s="5" t="s">
        <v>124</v>
      </c>
      <c r="M215" s="5"/>
      <c r="N215" s="5"/>
      <c r="O215" s="4" t="s">
        <v>419</v>
      </c>
      <c r="P215" s="5" t="s">
        <v>124</v>
      </c>
      <c r="Q215" s="2" t="s">
        <v>1039</v>
      </c>
      <c r="R215" s="2" t="str">
        <f t="shared" si="16"/>
        <v>"LvlDesc" = 'VA_SITE_MISC' AND "Level" = 16 AND "Color" =  AND "Linetype" = 'No Value' AND "LyrLineWt" =  AND RefName = 'LO'</v>
      </c>
      <c r="S215" s="8" t="s">
        <v>722</v>
      </c>
      <c r="T215" s="8" t="str">
        <f t="shared" si="17"/>
        <v>"LvlDesc" = 'VA_SITE_MISC' AND "Level" = 16 AND "Color" =  AND "Linetype" = 'No Value' AND "LyrLineWt" =  AND RefName = 'LO' undefined_mapping_feature_point "LvlDesc" = 'VA_SITE_MISC' AND "Level" = 16 AND "Color" =  AND "Linetype" = 'No Value' AND "LyrLineWt" =  AND RefName = 'LO'</v>
      </c>
      <c r="U215" s="8" t="s">
        <v>811</v>
      </c>
      <c r="V215" s="8" t="s">
        <v>974</v>
      </c>
      <c r="W215" s="2" t="s">
        <v>691</v>
      </c>
      <c r="Y215" s="32" t="str">
        <f t="shared" si="18"/>
        <v>"LvlDesc" = 'Located Object' AND "Level" = 16 AND "Color" =  AND "Linetype" = 'No Value' AND "LyrLineWt" =   AND RefName = 'LO'</v>
      </c>
      <c r="Z215" s="8" t="s">
        <v>722</v>
      </c>
      <c r="AA215" s="8" t="str">
        <f t="shared" si="19"/>
        <v>""" "LvlDesc" = 'Located Object' AND "Level" = 16 AND "Color" =  AND "Linetype" = 'No Value' AND "LyrLineWt" =   AND RefName = 'LO' """</v>
      </c>
    </row>
    <row r="216" spans="1:27" ht="12.75" customHeight="1" x14ac:dyDescent="0.2">
      <c r="A216" s="2" t="s">
        <v>509</v>
      </c>
      <c r="B216" s="14" t="s">
        <v>238</v>
      </c>
      <c r="C216" s="13" t="s">
        <v>356</v>
      </c>
      <c r="D216" s="2" t="s">
        <v>510</v>
      </c>
      <c r="E216" s="4" t="s">
        <v>402</v>
      </c>
      <c r="F216" s="3">
        <v>24</v>
      </c>
      <c r="G216" s="3"/>
      <c r="H216" s="43" t="str">
        <f t="shared" si="15"/>
        <v>No Value</v>
      </c>
      <c r="I216" s="3"/>
      <c r="J216" s="3"/>
      <c r="K216" s="4" t="s">
        <v>419</v>
      </c>
      <c r="L216" s="5" t="s">
        <v>124</v>
      </c>
      <c r="M216" s="5"/>
      <c r="N216" s="5"/>
      <c r="O216" s="4" t="s">
        <v>419</v>
      </c>
      <c r="P216" s="5" t="s">
        <v>124</v>
      </c>
      <c r="Q216" s="2" t="s">
        <v>1038</v>
      </c>
      <c r="R216" s="2" t="str">
        <f t="shared" si="16"/>
        <v>"LvlDesc" = 'VA_UTIL_MANH' AND "Level" = 24 AND "Color" =  AND "Linetype" = 'No Value' AND "LyrLineWt" =  AND RefName = 'UNI'</v>
      </c>
      <c r="S216" s="8" t="s">
        <v>722</v>
      </c>
      <c r="T216" s="8" t="str">
        <f t="shared" si="17"/>
        <v>"LvlDesc" = 'VA_UTIL_MANH' AND "Level" = 24 AND "Color" =  AND "Linetype" = 'No Value' AND "LyrLineWt" =  AND RefName = 'UNI' undefined_mapping_feature_point "LvlDesc" = 'VA_UTIL_MANH' AND "Level" = 24 AND "Color" =  AND "Linetype" = 'No Value' AND "LyrLineWt" =  AND RefName = 'UNI'</v>
      </c>
      <c r="U216" s="4" t="s">
        <v>897</v>
      </c>
      <c r="V216" s="8" t="s">
        <v>974</v>
      </c>
      <c r="W216" s="2" t="s">
        <v>691</v>
      </c>
      <c r="Y216" s="32" t="str">
        <f t="shared" si="18"/>
        <v>"LvlDesc" = 'Unidentified Utility Box' AND "Level" = 24 AND "Color" =  AND "Linetype" = 'No Value' AND "LyrLineWt" =   AND RefName = 'UNI'</v>
      </c>
      <c r="Z216" s="8" t="s">
        <v>722</v>
      </c>
      <c r="AA216" s="8" t="str">
        <f t="shared" si="19"/>
        <v>""" "LvlDesc" = 'Unidentified Utility Box' AND "Level" = 24 AND "Color" =  AND "Linetype" = 'No Value' AND "LyrLineWt" =   AND RefName = 'UNI' """</v>
      </c>
    </row>
    <row r="217" spans="1:27" ht="12.75" customHeight="1" x14ac:dyDescent="0.2">
      <c r="A217" s="5" t="s">
        <v>81</v>
      </c>
      <c r="B217" s="14" t="s">
        <v>238</v>
      </c>
      <c r="C217" s="13" t="s">
        <v>356</v>
      </c>
      <c r="D217" s="5" t="s">
        <v>135</v>
      </c>
      <c r="E217" s="4" t="s">
        <v>411</v>
      </c>
      <c r="F217" s="7">
        <v>38</v>
      </c>
      <c r="G217" s="7"/>
      <c r="H217" s="43" t="str">
        <f t="shared" si="15"/>
        <v>No Value</v>
      </c>
      <c r="I217" s="7"/>
      <c r="J217" s="7"/>
      <c r="K217" s="4" t="s">
        <v>41</v>
      </c>
      <c r="L217" s="5" t="s">
        <v>514</v>
      </c>
      <c r="M217" s="5"/>
      <c r="N217" s="5"/>
      <c r="O217" s="4" t="s">
        <v>41</v>
      </c>
      <c r="P217" s="5" t="s">
        <v>514</v>
      </c>
      <c r="Q217" s="2" t="s">
        <v>1037</v>
      </c>
      <c r="R217" s="2" t="str">
        <f t="shared" si="16"/>
        <v>"LvlDesc" = 'VA_SITE_FLAG' AND "Level" = 38 AND "Color" =  AND "Linetype" = 'No Value' AND "LyrLineWt" =  AND RefName = 'FP'</v>
      </c>
      <c r="S217" s="8" t="s">
        <v>722</v>
      </c>
      <c r="T217" s="8" t="str">
        <f t="shared" si="17"/>
        <v>"LvlDesc" = 'VA_SITE_FLAG' AND "Level" = 38 AND "Color" =  AND "Linetype" = 'No Value' AND "LyrLineWt" =  AND RefName = 'FP' general_improvement_feat_point "LvlDesc" = 'VA_SITE_FLAG' AND "Level" = 38 AND "Color" =  AND "Linetype" = 'No Value' AND "LyrLineWt" =  AND RefName = 'FP'</v>
      </c>
      <c r="U217" s="4" t="s">
        <v>789</v>
      </c>
      <c r="V217" s="8" t="s">
        <v>974</v>
      </c>
      <c r="W217" s="2" t="s">
        <v>691</v>
      </c>
      <c r="Y217" s="32" t="str">
        <f t="shared" si="18"/>
        <v>"LvlDesc" = 'Flag Pole' AND "Level" = 38 AND "Color" =  AND "Linetype" = 'No Value' AND "LyrLineWt" =   AND RefName = 'FP'</v>
      </c>
      <c r="Z217" s="8" t="s">
        <v>722</v>
      </c>
      <c r="AA217" s="8" t="str">
        <f t="shared" si="19"/>
        <v>""" "LvlDesc" = 'Flag Pole' AND "Level" = 38 AND "Color" =  AND "Linetype" = 'No Value' AND "LyrLineWt" =   AND RefName = 'FP' """</v>
      </c>
    </row>
    <row r="218" spans="1:27" ht="12.75" customHeight="1" x14ac:dyDescent="0.2">
      <c r="A218" s="5" t="s">
        <v>43</v>
      </c>
      <c r="B218" s="14" t="s">
        <v>238</v>
      </c>
      <c r="C218" s="13" t="s">
        <v>356</v>
      </c>
      <c r="D218" s="5" t="s">
        <v>126</v>
      </c>
      <c r="E218" s="4" t="s">
        <v>411</v>
      </c>
      <c r="F218" s="7">
        <v>38</v>
      </c>
      <c r="G218" s="7"/>
      <c r="H218" s="43" t="str">
        <f t="shared" si="15"/>
        <v>No Value</v>
      </c>
      <c r="I218" s="7"/>
      <c r="J218" s="7"/>
      <c r="K218" s="5" t="s">
        <v>41</v>
      </c>
      <c r="L218" s="5" t="s">
        <v>514</v>
      </c>
      <c r="M218" s="5"/>
      <c r="N218" s="5"/>
      <c r="O218" s="5" t="s">
        <v>41</v>
      </c>
      <c r="P218" s="5" t="s">
        <v>514</v>
      </c>
      <c r="Q218" s="2" t="s">
        <v>1036</v>
      </c>
      <c r="R218" s="2" t="str">
        <f t="shared" si="16"/>
        <v>"LvlDesc" = 'VA_SITE_FLAG' AND "Level" = 38 AND "Color" =  AND "Linetype" = 'No Value' AND "LyrLineWt" =  AND RefName = 'GP'</v>
      </c>
      <c r="S218" s="8" t="s">
        <v>722</v>
      </c>
      <c r="T218" s="8" t="str">
        <f t="shared" si="17"/>
        <v>"LvlDesc" = 'VA_SITE_FLAG' AND "Level" = 38 AND "Color" =  AND "Linetype" = 'No Value' AND "LyrLineWt" =  AND RefName = 'GP' general_improvement_feat_point "LvlDesc" = 'VA_SITE_FLAG' AND "Level" = 38 AND "Color" =  AND "Linetype" = 'No Value' AND "LyrLineWt" =  AND RefName = 'GP'</v>
      </c>
      <c r="U218" s="4" t="s">
        <v>793</v>
      </c>
      <c r="V218" s="8" t="s">
        <v>974</v>
      </c>
      <c r="W218" s="2" t="s">
        <v>691</v>
      </c>
      <c r="Y218" s="32" t="str">
        <f t="shared" si="18"/>
        <v>"LvlDesc" = 'Guardpost' AND "Level" = 38 AND "Color" =  AND "Linetype" = 'No Value' AND "LyrLineWt" =   AND RefName = 'GP'</v>
      </c>
      <c r="Z218" s="8" t="s">
        <v>722</v>
      </c>
      <c r="AA218" s="8" t="str">
        <f t="shared" si="19"/>
        <v>""" "LvlDesc" = 'Guardpost' AND "Level" = 38 AND "Color" =  AND "Linetype" = 'No Value' AND "LyrLineWt" =   AND RefName = 'GP' """</v>
      </c>
    </row>
    <row r="219" spans="1:27" ht="12.75" customHeight="1" x14ac:dyDescent="0.2">
      <c r="A219" s="2" t="s">
        <v>188</v>
      </c>
      <c r="B219" s="14" t="s">
        <v>238</v>
      </c>
      <c r="C219" s="13" t="s">
        <v>356</v>
      </c>
      <c r="D219" s="2" t="s">
        <v>187</v>
      </c>
      <c r="E219" s="4" t="s">
        <v>295</v>
      </c>
      <c r="F219" s="3">
        <v>16</v>
      </c>
      <c r="G219" s="3">
        <v>5</v>
      </c>
      <c r="H219" s="43" t="str">
        <f t="shared" si="15"/>
        <v>Solid</v>
      </c>
      <c r="I219" s="3">
        <v>0</v>
      </c>
      <c r="J219" s="3">
        <v>0</v>
      </c>
      <c r="K219" s="2" t="s">
        <v>41</v>
      </c>
      <c r="L219" s="2" t="s">
        <v>186</v>
      </c>
      <c r="M219" s="2"/>
      <c r="N219" s="2"/>
      <c r="O219" s="2" t="s">
        <v>41</v>
      </c>
      <c r="P219" s="2" t="s">
        <v>186</v>
      </c>
      <c r="Q219" s="2" t="s">
        <v>872</v>
      </c>
      <c r="R219" s="2" t="str">
        <f t="shared" si="16"/>
        <v>"LvlDesc" = 'VA_SITE_MISC' AND "Level" = 16 AND "Color" = 5 AND "Linetype" = 'Solid' AND "LyrLineWt" = 0 AND RefName = 'STACK'</v>
      </c>
      <c r="S219" s="8" t="s">
        <v>722</v>
      </c>
      <c r="T219" s="8" t="str">
        <f t="shared" si="17"/>
        <v>"LvlDesc" = 'VA_SITE_MISC' AND "Level" = 16 AND "Color" = 5 AND "Linetype" = 'Solid' AND "LyrLineWt" = 0 AND RefName = 'STACK' smokestack_chimney_point "LvlDesc" = 'VA_SITE_MISC' AND "Level" = 16 AND "Color" = 5 AND "Linetype" = 'Solid' AND "LyrLineWt" = 0 AND RefName = 'STACK'</v>
      </c>
      <c r="U219" s="4" t="s">
        <v>872</v>
      </c>
      <c r="V219" s="8"/>
      <c r="W219" s="2" t="s">
        <v>691</v>
      </c>
      <c r="Y219" s="32" t="str">
        <f t="shared" si="18"/>
        <v>"LvlDesc" = 'Smokestack' AND "Level" = 16 AND "Color" = 5 AND "Linetype" = 'Solid' AND "LyrLineWt" = 0  AND RefName = 'STACK'</v>
      </c>
      <c r="Z219" s="8" t="s">
        <v>722</v>
      </c>
      <c r="AA219" s="8" t="str">
        <f t="shared" si="19"/>
        <v>""" "LvlDesc" = 'Smokestack' AND "Level" = 16 AND "Color" = 5 AND "Linetype" = 'Solid' AND "LyrLineWt" = 0  AND RefName = 'STACK' """</v>
      </c>
    </row>
    <row r="220" spans="1:27" ht="12.75" customHeight="1" x14ac:dyDescent="0.2">
      <c r="A220" s="27" t="s">
        <v>531</v>
      </c>
      <c r="B220" s="28" t="s">
        <v>238</v>
      </c>
      <c r="C220" s="28" t="s">
        <v>356</v>
      </c>
      <c r="D220" s="27" t="s">
        <v>532</v>
      </c>
      <c r="E220" s="29" t="s">
        <v>295</v>
      </c>
      <c r="F220" s="30">
        <v>16</v>
      </c>
      <c r="G220" s="30">
        <v>3</v>
      </c>
      <c r="H220" s="43" t="str">
        <f t="shared" si="15"/>
        <v>Solid</v>
      </c>
      <c r="I220" s="30">
        <v>0</v>
      </c>
      <c r="J220" s="30">
        <v>0</v>
      </c>
      <c r="K220" s="27" t="s">
        <v>38</v>
      </c>
      <c r="L220" s="27" t="s">
        <v>533</v>
      </c>
      <c r="M220" s="38"/>
      <c r="N220" s="27"/>
      <c r="O220" s="27" t="s">
        <v>38</v>
      </c>
      <c r="P220" s="27" t="s">
        <v>533</v>
      </c>
      <c r="Q220" s="27" t="s">
        <v>747</v>
      </c>
      <c r="R220" s="2" t="str">
        <f t="shared" si="16"/>
        <v>"LvlDesc" = 'VA_SITE_MISC' AND "Level" = 16 AND "Color" = 3 AND "Linetype" = 'Solid' AND "LyrLineWt" = 0 AND RefName = 'AT'</v>
      </c>
      <c r="S220" s="8" t="s">
        <v>722</v>
      </c>
      <c r="T220" s="8" t="str">
        <f t="shared" si="17"/>
        <v>"LvlDesc" = 'VA_SITE_MISC' AND "Level" = 16 AND "Color" = 3 AND "Linetype" = 'Solid' AND "LyrLineWt" = 0 AND RefName = 'AT' airfield_surface_point "LvlDesc" = 'VA_SITE_MISC' AND "Level" = 16 AND "Color" = 3 AND "Linetype" = 'Solid' AND "LyrLineWt" = 0 AND RefName = 'AT'</v>
      </c>
      <c r="U220" s="29" t="s">
        <v>747</v>
      </c>
      <c r="V220" s="8"/>
      <c r="W220" s="2" t="s">
        <v>691</v>
      </c>
      <c r="X220" s="29" t="s">
        <v>534</v>
      </c>
      <c r="Y220" s="32" t="str">
        <f t="shared" si="18"/>
        <v>"LvlDesc" = 'Airfield-Tie-Down' AND "Level" = 16 AND "Color" = 3 AND "Linetype" = 'Solid' AND "LyrLineWt" = 0  AND RefName = 'AT'</v>
      </c>
      <c r="Z220" s="8" t="s">
        <v>722</v>
      </c>
      <c r="AA220" s="8" t="str">
        <f t="shared" si="19"/>
        <v>""" "LvlDesc" = 'Airfield-Tie-Down' AND "Level" = 16 AND "Color" = 3 AND "Linetype" = 'Solid' AND "LyrLineWt" = 0  AND RefName = 'AT' """</v>
      </c>
    </row>
    <row r="221" spans="1:27" ht="12.75" customHeight="1" x14ac:dyDescent="0.2">
      <c r="A221" s="5" t="s">
        <v>313</v>
      </c>
      <c r="B221" s="14" t="s">
        <v>238</v>
      </c>
      <c r="C221" s="13" t="s">
        <v>356</v>
      </c>
      <c r="D221" s="5" t="s">
        <v>87</v>
      </c>
      <c r="E221" s="4" t="s">
        <v>295</v>
      </c>
      <c r="F221" s="6">
        <v>16</v>
      </c>
      <c r="G221" s="6"/>
      <c r="H221" s="43" t="str">
        <f t="shared" si="15"/>
        <v>No Value</v>
      </c>
      <c r="I221" s="6"/>
      <c r="J221" s="6"/>
      <c r="K221" s="4" t="s">
        <v>38</v>
      </c>
      <c r="L221" s="4" t="s">
        <v>91</v>
      </c>
      <c r="O221" s="4" t="s">
        <v>38</v>
      </c>
      <c r="P221" s="4" t="s">
        <v>91</v>
      </c>
      <c r="Q221" s="8" t="s">
        <v>1035</v>
      </c>
      <c r="R221" s="2" t="str">
        <f t="shared" si="16"/>
        <v>"LvlDesc" = 'VA_SITE_MISC' AND "Level" = 16 AND "Color" =  AND "Linetype" = 'No Value' AND "LyrLineWt" =  AND RefName = 'WS'</v>
      </c>
      <c r="S221" s="8" t="s">
        <v>722</v>
      </c>
      <c r="T221" s="8" t="str">
        <f t="shared" si="17"/>
        <v>"LvlDesc" = 'VA_SITE_MISC' AND "Level" = 16 AND "Color" =  AND "Linetype" = 'No Value' AND "LyrLineWt" =  AND RefName = 'WS' navigational_aid_point "LvlDesc" = 'VA_SITE_MISC' AND "Level" = 16 AND "Color" =  AND "Linetype" = 'No Value' AND "LyrLineWt" =  AND RefName = 'WS'</v>
      </c>
      <c r="U221" s="4" t="s">
        <v>904</v>
      </c>
      <c r="V221" s="8" t="s">
        <v>974</v>
      </c>
      <c r="W221" s="2" t="s">
        <v>691</v>
      </c>
      <c r="Y221" s="32" t="str">
        <f t="shared" si="18"/>
        <v>"LvlDesc" = 'Wind sock' AND "Level" = 16 AND "Color" =  AND "Linetype" = 'No Value' AND "LyrLineWt" =   AND RefName = 'WS'</v>
      </c>
      <c r="Z221" s="8" t="s">
        <v>722</v>
      </c>
      <c r="AA221" s="8" t="str">
        <f t="shared" si="19"/>
        <v>""" "LvlDesc" = 'Wind sock' AND "Level" = 16 AND "Color" =  AND "Linetype" = 'No Value' AND "LyrLineWt" =   AND RefName = 'WS' """</v>
      </c>
    </row>
    <row r="222" spans="1:27" ht="12.75" customHeight="1" x14ac:dyDescent="0.2">
      <c r="A222" s="5" t="s">
        <v>214</v>
      </c>
      <c r="B222" s="14" t="s">
        <v>238</v>
      </c>
      <c r="C222" s="13" t="s">
        <v>356</v>
      </c>
      <c r="D222" s="5" t="s">
        <v>215</v>
      </c>
      <c r="E222" s="4" t="s">
        <v>293</v>
      </c>
      <c r="F222" s="6">
        <v>21</v>
      </c>
      <c r="G222" s="6">
        <v>5</v>
      </c>
      <c r="H222" s="43" t="str">
        <f t="shared" si="15"/>
        <v>Solid</v>
      </c>
      <c r="I222" s="6">
        <v>0</v>
      </c>
      <c r="J222" s="6">
        <v>0</v>
      </c>
      <c r="K222" s="5" t="s">
        <v>39</v>
      </c>
      <c r="L222" s="5" t="s">
        <v>95</v>
      </c>
      <c r="M222" s="5"/>
      <c r="N222" s="5"/>
      <c r="O222" s="5" t="s">
        <v>39</v>
      </c>
      <c r="P222" s="5" t="s">
        <v>95</v>
      </c>
      <c r="Q222" s="5" t="s">
        <v>804</v>
      </c>
      <c r="R222" s="2" t="str">
        <f t="shared" si="16"/>
        <v>"LvlDesc" = 'VA_SITE_WALL' AND "Level" = 21 AND "Color" = 5 AND "Linetype" = 'Solid' AND "LyrLineWt" = 0 AND RefName = 'JB'</v>
      </c>
      <c r="S222" s="8" t="s">
        <v>722</v>
      </c>
      <c r="T222" s="8" t="str">
        <f t="shared" si="17"/>
        <v>"LvlDesc" = 'VA_SITE_WALL' AND "Level" = 21 AND "Color" = 5 AND "Linetype" = 'Solid' AND "LyrLineWt" = 0 AND RefName = 'JB' road_feature_point "LvlDesc" = 'VA_SITE_WALL' AND "Level" = 21 AND "Color" = 5 AND "Linetype" = 'Solid' AND "LyrLineWt" = 0 AND RefName = 'JB'</v>
      </c>
      <c r="U222" s="4" t="s">
        <v>804</v>
      </c>
      <c r="V222" s="8"/>
      <c r="W222" s="2" t="s">
        <v>691</v>
      </c>
      <c r="Y222" s="32" t="str">
        <f t="shared" si="18"/>
        <v>"LvlDesc" = 'Jersey Barrier' AND "Level" = 21 AND "Color" = 5 AND "Linetype" = 'Solid' AND "LyrLineWt" = 0  AND RefName = 'JB'</v>
      </c>
      <c r="Z222" s="8" t="s">
        <v>722</v>
      </c>
      <c r="AA222" s="8" t="str">
        <f t="shared" si="19"/>
        <v>""" "LvlDesc" = 'Jersey Barrier' AND "Level" = 21 AND "Color" = 5 AND "Linetype" = 'Solid' AND "LyrLineWt" = 0  AND RefName = 'JB' """</v>
      </c>
    </row>
    <row r="223" spans="1:27" ht="12.75" customHeight="1" x14ac:dyDescent="0.2">
      <c r="A223" s="5" t="s">
        <v>49</v>
      </c>
      <c r="B223" s="14" t="s">
        <v>238</v>
      </c>
      <c r="C223" s="13" t="s">
        <v>356</v>
      </c>
      <c r="D223" s="5" t="s">
        <v>127</v>
      </c>
      <c r="E223" s="4" t="s">
        <v>409</v>
      </c>
      <c r="F223" s="6">
        <v>32</v>
      </c>
      <c r="G223" s="6"/>
      <c r="H223" s="43" t="str">
        <f t="shared" si="15"/>
        <v>No Value</v>
      </c>
      <c r="I223" s="6"/>
      <c r="J223" s="6"/>
      <c r="K223" s="4" t="s">
        <v>39</v>
      </c>
      <c r="L223" s="33" t="s">
        <v>95</v>
      </c>
      <c r="M223" s="33"/>
      <c r="N223" s="33"/>
      <c r="O223" s="4" t="s">
        <v>39</v>
      </c>
      <c r="P223" s="33" t="s">
        <v>95</v>
      </c>
      <c r="Q223" s="81" t="s">
        <v>1034</v>
      </c>
      <c r="R223" s="2" t="str">
        <f t="shared" si="16"/>
        <v>"LvlDesc" = 'VA_SITE_SIGN' AND "Level" = 32 AND "Color" =  AND "Linetype" = 'No Value' AND "LyrLineWt" =  AND RefName = 'SGN1P'</v>
      </c>
      <c r="S223" s="8" t="s">
        <v>722</v>
      </c>
      <c r="T223" s="8" t="str">
        <f t="shared" si="17"/>
        <v>"LvlDesc" = 'VA_SITE_SIGN' AND "Level" = 32 AND "Color" =  AND "Linetype" = 'No Value' AND "LyrLineWt" =  AND RefName = 'SGN1P' road_feature_point "LvlDesc" = 'VA_SITE_SIGN' AND "Level" = 32 AND "Color" =  AND "Linetype" = 'No Value' AND "LyrLineWt" =  AND RefName = 'SGN1P'</v>
      </c>
      <c r="U223" s="4" t="s">
        <v>860</v>
      </c>
      <c r="V223" s="8" t="s">
        <v>974</v>
      </c>
      <c r="W223" s="2" t="s">
        <v>691</v>
      </c>
      <c r="Y223" s="32" t="str">
        <f t="shared" si="18"/>
        <v>"LvlDesc" = 'Sign' AND "Level" = 32 AND "Color" =  AND "Linetype" = 'No Value' AND "LyrLineWt" =   AND RefName = 'SGN1P'</v>
      </c>
      <c r="Z223" s="8" t="s">
        <v>722</v>
      </c>
      <c r="AA223" s="8" t="str">
        <f t="shared" si="19"/>
        <v>""" "LvlDesc" = 'Sign' AND "Level" = 32 AND "Color" =  AND "Linetype" = 'No Value' AND "LyrLineWt" =   AND RefName = 'SGN1P' """</v>
      </c>
    </row>
    <row r="224" spans="1:27" ht="12.75" customHeight="1" x14ac:dyDescent="0.2">
      <c r="A224" s="5" t="s">
        <v>50</v>
      </c>
      <c r="B224" s="14" t="s">
        <v>238</v>
      </c>
      <c r="C224" s="13" t="s">
        <v>356</v>
      </c>
      <c r="D224" s="5" t="s">
        <v>127</v>
      </c>
      <c r="E224" s="4" t="s">
        <v>409</v>
      </c>
      <c r="F224" s="6">
        <v>32</v>
      </c>
      <c r="G224" s="6"/>
      <c r="H224" s="43" t="str">
        <f t="shared" si="15"/>
        <v>No Value</v>
      </c>
      <c r="I224" s="6"/>
      <c r="J224" s="6"/>
      <c r="K224" s="4" t="s">
        <v>39</v>
      </c>
      <c r="L224" s="33" t="s">
        <v>95</v>
      </c>
      <c r="M224" s="33"/>
      <c r="N224" s="33"/>
      <c r="O224" s="4" t="s">
        <v>39</v>
      </c>
      <c r="P224" s="33" t="s">
        <v>95</v>
      </c>
      <c r="Q224" s="81" t="s">
        <v>1033</v>
      </c>
      <c r="R224" s="2" t="str">
        <f t="shared" si="16"/>
        <v>"LvlDesc" = 'VA_SITE_SIGN' AND "Level" = 32 AND "Color" =  AND "Linetype" = 'No Value' AND "LyrLineWt" =  AND RefName = 'SGN2P'</v>
      </c>
      <c r="S224" s="8" t="s">
        <v>722</v>
      </c>
      <c r="T224" s="8" t="str">
        <f t="shared" si="17"/>
        <v>"LvlDesc" = 'VA_SITE_SIGN' AND "Level" = 32 AND "Color" =  AND "Linetype" = 'No Value' AND "LyrLineWt" =  AND RefName = 'SGN2P' road_feature_point "LvlDesc" = 'VA_SITE_SIGN' AND "Level" = 32 AND "Color" =  AND "Linetype" = 'No Value' AND "LyrLineWt" =  AND RefName = 'SGN2P'</v>
      </c>
      <c r="U224" s="8" t="s">
        <v>861</v>
      </c>
      <c r="V224" s="8" t="s">
        <v>974</v>
      </c>
      <c r="W224" s="2" t="s">
        <v>691</v>
      </c>
      <c r="X224" s="11"/>
      <c r="Y224" s="32" t="str">
        <f t="shared" si="18"/>
        <v>"LvlDesc" = 'Sign' AND "Level" = 32 AND "Color" =  AND "Linetype" = 'No Value' AND "LyrLineWt" =   AND RefName = 'SGN2P'</v>
      </c>
      <c r="Z224" s="8" t="s">
        <v>722</v>
      </c>
      <c r="AA224" s="8" t="str">
        <f t="shared" si="19"/>
        <v>""" "LvlDesc" = 'Sign' AND "Level" = 32 AND "Color" =  AND "Linetype" = 'No Value' AND "LyrLineWt" =   AND RefName = 'SGN2P' """</v>
      </c>
    </row>
    <row r="225" spans="1:27" ht="12.75" customHeight="1" x14ac:dyDescent="0.2">
      <c r="A225" s="23" t="s">
        <v>506</v>
      </c>
      <c r="B225" s="14" t="s">
        <v>238</v>
      </c>
      <c r="C225" s="13" t="s">
        <v>356</v>
      </c>
      <c r="D225" s="5" t="s">
        <v>507</v>
      </c>
      <c r="E225" s="5" t="s">
        <v>508</v>
      </c>
      <c r="F225" s="6">
        <v>34</v>
      </c>
      <c r="G225" s="6"/>
      <c r="H225" s="43" t="str">
        <f t="shared" si="15"/>
        <v>No Value</v>
      </c>
      <c r="I225" s="6"/>
      <c r="J225" s="6"/>
      <c r="K225" s="4" t="s">
        <v>39</v>
      </c>
      <c r="L225" s="33" t="s">
        <v>95</v>
      </c>
      <c r="M225" s="33"/>
      <c r="N225" s="33"/>
      <c r="O225" s="4" t="s">
        <v>39</v>
      </c>
      <c r="P225" s="33" t="s">
        <v>95</v>
      </c>
      <c r="Q225" s="81" t="s">
        <v>1032</v>
      </c>
      <c r="R225" s="2" t="str">
        <f t="shared" si="16"/>
        <v>"LvlDesc" = 'VA_UTIL_TRAF' AND "Level" = 34 AND "Color" =  AND "Linetype" = 'No Value' AND "LyrLineWt" =  AND RefName = 'TRAF'</v>
      </c>
      <c r="S225" s="8" t="s">
        <v>722</v>
      </c>
      <c r="T225" s="8" t="str">
        <f t="shared" si="17"/>
        <v>"LvlDesc" = 'VA_UTIL_TRAF' AND "Level" = 34 AND "Color" =  AND "Linetype" = 'No Value' AND "LyrLineWt" =  AND RefName = 'TRAF' road_feature_point "LvlDesc" = 'VA_UTIL_TRAF' AND "Level" = 34 AND "Color" =  AND "Linetype" = 'No Value' AND "LyrLineWt" =  AND RefName = 'TRAF'</v>
      </c>
      <c r="U225" s="4" t="s">
        <v>887</v>
      </c>
      <c r="V225" s="8" t="s">
        <v>974</v>
      </c>
      <c r="W225" s="2" t="s">
        <v>691</v>
      </c>
      <c r="Y225" s="32" t="str">
        <f t="shared" si="18"/>
        <v>"LvlDesc" = 'Traffic Signal' AND "Level" = 34 AND "Color" =  AND "Linetype" = 'No Value' AND "LyrLineWt" =   AND RefName = 'TRAF'</v>
      </c>
      <c r="Z225" s="8" t="s">
        <v>722</v>
      </c>
      <c r="AA225" s="8" t="str">
        <f t="shared" si="19"/>
        <v>""" "LvlDesc" = 'Traffic Signal' AND "Level" = 34 AND "Color" =  AND "Linetype" = 'No Value' AND "LyrLineWt" =   AND RefName = 'TRAF' """</v>
      </c>
    </row>
    <row r="226" spans="1:27" ht="12.75" customHeight="1" x14ac:dyDescent="0.2">
      <c r="A226" s="5" t="s">
        <v>652</v>
      </c>
      <c r="B226" s="14" t="s">
        <v>238</v>
      </c>
      <c r="C226" s="13" t="s">
        <v>356</v>
      </c>
      <c r="D226" s="5" t="s">
        <v>653</v>
      </c>
      <c r="E226" s="5" t="s">
        <v>508</v>
      </c>
      <c r="F226" s="6">
        <v>34</v>
      </c>
      <c r="G226" s="6"/>
      <c r="H226" s="43" t="str">
        <f t="shared" si="15"/>
        <v>No Value</v>
      </c>
      <c r="I226" s="6"/>
      <c r="J226" s="6"/>
      <c r="K226" s="4" t="s">
        <v>39</v>
      </c>
      <c r="L226" s="33" t="s">
        <v>95</v>
      </c>
      <c r="M226" s="33"/>
      <c r="N226" s="33"/>
      <c r="O226" s="4" t="s">
        <v>39</v>
      </c>
      <c r="P226" s="33" t="s">
        <v>95</v>
      </c>
      <c r="Q226" s="81" t="s">
        <v>1031</v>
      </c>
      <c r="R226" s="2" t="str">
        <f t="shared" si="16"/>
        <v>"LvlDesc" = 'VA_UTIL_TRAF' AND "Level" = 34 AND "Color" =  AND "Linetype" = 'No Value' AND "LyrLineWt" =  AND RefName = 'TRAF_W'</v>
      </c>
      <c r="S226" s="8" t="s">
        <v>722</v>
      </c>
      <c r="T226" s="8" t="str">
        <f t="shared" si="17"/>
        <v>"LvlDesc" = 'VA_UTIL_TRAF' AND "Level" = 34 AND "Color" =  AND "Linetype" = 'No Value' AND "LyrLineWt" =  AND RefName = 'TRAF_W' road_feature_point "LvlDesc" = 'VA_UTIL_TRAF' AND "Level" = 34 AND "Color" =  AND "Linetype" = 'No Value' AND "LyrLineWt" =  AND RefName = 'TRAF_W'</v>
      </c>
      <c r="U226" s="4" t="s">
        <v>888</v>
      </c>
      <c r="V226" s="8" t="s">
        <v>974</v>
      </c>
      <c r="W226" s="2" t="s">
        <v>691</v>
      </c>
      <c r="Y226" s="32" t="str">
        <f t="shared" si="18"/>
        <v>"LvlDesc" = 'Traffic Walk Signal' AND "Level" = 34 AND "Color" =  AND "Linetype" = 'No Value' AND "LyrLineWt" =   AND RefName = 'TRAF_W'</v>
      </c>
      <c r="Z226" s="8" t="s">
        <v>722</v>
      </c>
      <c r="AA226" s="8" t="str">
        <f t="shared" si="19"/>
        <v>""" "LvlDesc" = 'Traffic Walk Signal' AND "Level" = 34 AND "Color" =  AND "Linetype" = 'No Value' AND "LyrLineWt" =   AND RefName = 'TRAF_W' """</v>
      </c>
    </row>
    <row r="227" spans="1:27" ht="12.75" customHeight="1" x14ac:dyDescent="0.2">
      <c r="A227" s="5" t="s">
        <v>601</v>
      </c>
      <c r="B227" s="14" t="s">
        <v>238</v>
      </c>
      <c r="C227" s="13" t="s">
        <v>356</v>
      </c>
      <c r="D227" s="2" t="s">
        <v>602</v>
      </c>
      <c r="E227" s="4" t="s">
        <v>402</v>
      </c>
      <c r="F227" s="3">
        <v>24</v>
      </c>
      <c r="G227" s="3"/>
      <c r="H227" s="43" t="str">
        <f t="shared" si="15"/>
        <v>No Value</v>
      </c>
      <c r="I227" s="3"/>
      <c r="J227" s="3"/>
      <c r="K227" s="2" t="s">
        <v>42</v>
      </c>
      <c r="L227" s="5" t="s">
        <v>513</v>
      </c>
      <c r="M227" s="5"/>
      <c r="N227" s="5"/>
      <c r="O227" s="2" t="s">
        <v>42</v>
      </c>
      <c r="P227" s="5" t="s">
        <v>513</v>
      </c>
      <c r="Q227" s="2" t="s">
        <v>1030</v>
      </c>
      <c r="R227" s="2" t="str">
        <f t="shared" si="16"/>
        <v>"LvlDesc" = 'VA_UTIL_MANH' AND "Level" = 24 AND "Color" =  AND "Linetype" = 'No Value' AND "LyrLineWt" =  AND RefName = 'GATEV'</v>
      </c>
      <c r="S227" s="8" t="s">
        <v>722</v>
      </c>
      <c r="T227" s="8" t="str">
        <f t="shared" si="17"/>
        <v>"LvlDesc" = 'VA_UTIL_MANH' AND "Level" = 24 AND "Color" =  AND "Linetype" = 'No Value' AND "LyrLineWt" =  AND RefName = 'GATEV' ut_undefined_feature_point "LvlDesc" = 'VA_UTIL_MANH' AND "Level" = 24 AND "Color" =  AND "Linetype" = 'No Value' AND "LyrLineWt" =  AND RefName = 'GATEV'</v>
      </c>
      <c r="U227" s="4" t="s">
        <v>791</v>
      </c>
      <c r="V227" s="8" t="s">
        <v>974</v>
      </c>
      <c r="W227" s="2" t="s">
        <v>691</v>
      </c>
      <c r="Y227" s="32" t="str">
        <f t="shared" si="18"/>
        <v>"LvlDesc" = 'Gate Valve' AND "Level" = 24 AND "Color" =  AND "Linetype" = 'No Value' AND "LyrLineWt" =   AND RefName = 'GATEV'</v>
      </c>
      <c r="Z227" s="8" t="s">
        <v>722</v>
      </c>
      <c r="AA227" s="8" t="str">
        <f t="shared" si="19"/>
        <v>""" "LvlDesc" = 'Gate Valve' AND "Level" = 24 AND "Color" =  AND "Linetype" = 'No Value' AND "LyrLineWt" =   AND RefName = 'GATEV' """</v>
      </c>
    </row>
    <row r="228" spans="1:27" ht="12.75" customHeight="1" x14ac:dyDescent="0.2">
      <c r="A228" s="82" t="s">
        <v>165</v>
      </c>
      <c r="B228" s="14" t="s">
        <v>238</v>
      </c>
      <c r="C228" s="13" t="s">
        <v>356</v>
      </c>
      <c r="D228" s="2" t="s">
        <v>167</v>
      </c>
      <c r="E228" s="4" t="s">
        <v>402</v>
      </c>
      <c r="F228" s="3">
        <v>24</v>
      </c>
      <c r="G228" s="3"/>
      <c r="H228" s="43" t="str">
        <f t="shared" si="15"/>
        <v>No Value</v>
      </c>
      <c r="I228" s="3"/>
      <c r="J228" s="3"/>
      <c r="K228" s="2" t="s">
        <v>42</v>
      </c>
      <c r="L228" s="5" t="s">
        <v>513</v>
      </c>
      <c r="M228" s="5"/>
      <c r="N228" s="5"/>
      <c r="O228" s="2" t="s">
        <v>42</v>
      </c>
      <c r="P228" s="5" t="s">
        <v>513</v>
      </c>
      <c r="Q228" s="2" t="s">
        <v>1029</v>
      </c>
      <c r="R228" s="2" t="str">
        <f t="shared" si="16"/>
        <v>"LvlDesc" = 'VA_UTIL_MANH' AND "Level" = 24 AND "Color" =  AND "Linetype" = 'No Value' AND "LyrLineWt" =  AND RefName = 'MHX'</v>
      </c>
      <c r="S228" s="8" t="s">
        <v>722</v>
      </c>
      <c r="T228" s="8" t="str">
        <f t="shared" si="17"/>
        <v>"LvlDesc" = 'VA_UTIL_MANH' AND "Level" = 24 AND "Color" =  AND "Linetype" = 'No Value' AND "LyrLineWt" =  AND RefName = 'MHX' ut_undefined_feature_point "LvlDesc" = 'VA_UTIL_MANH' AND "Level" = 24 AND "Color" =  AND "Linetype" = 'No Value' AND "LyrLineWt" =  AND RefName = 'MHX'</v>
      </c>
      <c r="U228" s="4" t="s">
        <v>817</v>
      </c>
      <c r="V228" s="8"/>
      <c r="W228" s="2" t="s">
        <v>691</v>
      </c>
      <c r="Y228" s="32" t="str">
        <f t="shared" si="18"/>
        <v>"LvlDesc" = 'Manhole' AND "Level" = 24 AND "Color" =  AND "Linetype" = 'No Value' AND "LyrLineWt" =   AND RefName = 'MHX'</v>
      </c>
      <c r="Z228" s="8" t="s">
        <v>722</v>
      </c>
      <c r="AA228" s="8" t="str">
        <f t="shared" si="19"/>
        <v>""" "LvlDesc" = 'Manhole' AND "Level" = 24 AND "Color" =  AND "Linetype" = 'No Value' AND "LyrLineWt" =   AND RefName = 'MHX' """</v>
      </c>
    </row>
    <row r="229" spans="1:27" ht="12.75" customHeight="1" x14ac:dyDescent="0.2">
      <c r="A229" s="82" t="s">
        <v>511</v>
      </c>
      <c r="B229" s="14" t="s">
        <v>238</v>
      </c>
      <c r="C229" s="13" t="s">
        <v>356</v>
      </c>
      <c r="D229" s="2" t="s">
        <v>512</v>
      </c>
      <c r="E229" s="4" t="s">
        <v>402</v>
      </c>
      <c r="F229" s="3">
        <v>24</v>
      </c>
      <c r="G229" s="3"/>
      <c r="H229" s="43" t="str">
        <f t="shared" si="15"/>
        <v>No Value</v>
      </c>
      <c r="I229" s="3"/>
      <c r="J229" s="3"/>
      <c r="K229" s="2" t="s">
        <v>42</v>
      </c>
      <c r="L229" s="5" t="s">
        <v>513</v>
      </c>
      <c r="M229" s="5"/>
      <c r="N229" s="5"/>
      <c r="O229" s="2" t="s">
        <v>42</v>
      </c>
      <c r="P229" s="5" t="s">
        <v>513</v>
      </c>
      <c r="Q229" s="2" t="s">
        <v>1028</v>
      </c>
      <c r="R229" s="2" t="str">
        <f t="shared" si="16"/>
        <v>"LvlDesc" = 'VA_UTIL_MANH' AND "Level" = 24 AND "Color" =  AND "Linetype" = 'No Value' AND "LyrLineWt" =  AND RefName = 'SP'</v>
      </c>
      <c r="S229" s="8" t="s">
        <v>722</v>
      </c>
      <c r="T229" s="8" t="str">
        <f t="shared" si="17"/>
        <v>"LvlDesc" = 'VA_UTIL_MANH' AND "Level" = 24 AND "Color" =  AND "Linetype" = 'No Value' AND "LyrLineWt" =  AND RefName = 'SP' ut_undefined_feature_point "LvlDesc" = 'VA_UTIL_MANH' AND "Level" = 24 AND "Color" =  AND "Linetype" = 'No Value' AND "LyrLineWt" =  AND RefName = 'SP'</v>
      </c>
      <c r="U229" s="4" t="s">
        <v>868</v>
      </c>
      <c r="V229" s="8"/>
      <c r="W229" s="2" t="s">
        <v>691</v>
      </c>
      <c r="Y229" s="32" t="str">
        <f t="shared" si="18"/>
        <v>"LvlDesc" = 'Stand Pipe' AND "Level" = 24 AND "Color" =  AND "Linetype" = 'No Value' AND "LyrLineWt" =   AND RefName = 'SP'</v>
      </c>
      <c r="Z229" s="8" t="s">
        <v>722</v>
      </c>
      <c r="AA229" s="8" t="str">
        <f t="shared" si="19"/>
        <v>""" "LvlDesc" = 'Stand Pipe' AND "Level" = 24 AND "Color" =  AND "Linetype" = 'No Value' AND "LyrLineWt" =   AND RefName = 'SP' """</v>
      </c>
    </row>
    <row r="230" spans="1:27" ht="12.75" customHeight="1" x14ac:dyDescent="0.2">
      <c r="A230" s="48" t="s">
        <v>472</v>
      </c>
      <c r="B230" s="14" t="s">
        <v>238</v>
      </c>
      <c r="C230" s="13" t="s">
        <v>356</v>
      </c>
      <c r="D230" s="4" t="s">
        <v>473</v>
      </c>
      <c r="F230" s="12">
        <v>54</v>
      </c>
      <c r="G230" s="12"/>
      <c r="H230" s="43" t="str">
        <f t="shared" si="15"/>
        <v>No Value</v>
      </c>
      <c r="I230" s="12"/>
      <c r="J230" s="6"/>
      <c r="K230" s="8" t="s">
        <v>598</v>
      </c>
      <c r="L230" s="4" t="s">
        <v>474</v>
      </c>
      <c r="O230" s="8" t="s">
        <v>598</v>
      </c>
      <c r="P230" s="4" t="s">
        <v>474</v>
      </c>
      <c r="Q230" s="8" t="s">
        <v>1027</v>
      </c>
      <c r="R230" s="2" t="str">
        <f t="shared" si="16"/>
        <v>"LvlDesc" = '' AND "Level" = 54 AND "Color" =  AND "Linetype" = 'No Value' AND "LyrLineWt" =  AND RefName = 'AC'</v>
      </c>
      <c r="S230" s="8" t="s">
        <v>722</v>
      </c>
      <c r="T230" s="8" t="str">
        <f t="shared" si="17"/>
        <v>"LvlDesc" = '' AND "Level" = 54 AND "Color" =  AND "Linetype" = 'No Value' AND "LyrLineWt" =  AND RefName = 'AC' heat_cool_pump_point "LvlDesc" = '' AND "Level" = 54 AND "Color" =  AND "Linetype" = 'No Value' AND "LyrLineWt" =  AND RefName = 'AC'</v>
      </c>
      <c r="U230" s="4" t="s">
        <v>730</v>
      </c>
      <c r="V230" s="8"/>
      <c r="W230" s="2" t="s">
        <v>691</v>
      </c>
      <c r="Y230" s="32" t="str">
        <f t="shared" si="18"/>
        <v>"LvlDesc" = 'Air Conditioning Unit' AND "Level" = 54 AND "Color" =  AND "Linetype" = 'No Value' AND "LyrLineWt" =   AND RefName = 'AC'</v>
      </c>
      <c r="Z230" s="8" t="s">
        <v>722</v>
      </c>
      <c r="AA230" s="8" t="str">
        <f t="shared" si="19"/>
        <v>""" "LvlDesc" = 'Air Conditioning Unit' AND "Level" = 54 AND "Color" =  AND "Linetype" = 'No Value' AND "LyrLineWt" =   AND RefName = 'AC' """</v>
      </c>
    </row>
    <row r="231" spans="1:27" ht="12.75" customHeight="1" x14ac:dyDescent="0.2">
      <c r="A231" s="40" t="s">
        <v>603</v>
      </c>
      <c r="B231" s="14" t="s">
        <v>238</v>
      </c>
      <c r="C231" s="13" t="s">
        <v>356</v>
      </c>
      <c r="D231" s="4" t="s">
        <v>121</v>
      </c>
      <c r="E231" s="4" t="s">
        <v>298</v>
      </c>
      <c r="F231" s="12">
        <v>44</v>
      </c>
      <c r="G231" s="12"/>
      <c r="H231" s="43" t="str">
        <f t="shared" si="15"/>
        <v>No Value</v>
      </c>
      <c r="I231" s="12"/>
      <c r="J231" s="6"/>
      <c r="K231" s="4" t="s">
        <v>318</v>
      </c>
      <c r="L231" s="4" t="s">
        <v>604</v>
      </c>
      <c r="O231" s="4" t="s">
        <v>318</v>
      </c>
      <c r="P231" s="4" t="s">
        <v>604</v>
      </c>
      <c r="Q231" s="8" t="s">
        <v>1026</v>
      </c>
      <c r="R231" s="2" t="str">
        <f t="shared" si="16"/>
        <v>"LvlDesc" = 'VA_SITE_CLVT' AND "Level" = 44 AND "Color" =  AND "Linetype" = 'No Value' AND "LyrLineWt" =  AND RefName = 'CULVT'</v>
      </c>
      <c r="S231" s="8" t="s">
        <v>722</v>
      </c>
      <c r="T231" s="8" t="str">
        <f t="shared" si="17"/>
        <v>"LvlDesc" = 'VA_SITE_CLVT' AND "Level" = 44 AND "Color" =  AND "Linetype" = 'No Value' AND "LyrLineWt" =  AND RefName = 'CULVT' storm_culvert_point "LvlDesc" = 'VA_SITE_CLVT' AND "Level" = 44 AND "Color" =  AND "Linetype" = 'No Value' AND "LyrLineWt" =  AND RefName = 'CULVT'</v>
      </c>
      <c r="U231" s="4" t="s">
        <v>774</v>
      </c>
      <c r="V231" s="8"/>
      <c r="W231" s="2" t="s">
        <v>691</v>
      </c>
      <c r="Y231" s="32" t="str">
        <f t="shared" si="18"/>
        <v>"LvlDesc" = 'Culvert' AND "Level" = 44 AND "Color" =  AND "Linetype" = 'No Value' AND "LyrLineWt" =   AND RefName = 'CULVT'</v>
      </c>
      <c r="Z231" s="8" t="s">
        <v>722</v>
      </c>
      <c r="AA231" s="8" t="str">
        <f t="shared" si="19"/>
        <v>""" "LvlDesc" = 'Culvert' AND "Level" = 44 AND "Color" =  AND "Linetype" = 'No Value' AND "LyrLineWt" =   AND RefName = 'CULVT' """</v>
      </c>
    </row>
    <row r="232" spans="1:27" ht="12.75" customHeight="1" x14ac:dyDescent="0.2">
      <c r="A232" s="5" t="s">
        <v>166</v>
      </c>
      <c r="B232" s="14" t="s">
        <v>238</v>
      </c>
      <c r="C232" s="13" t="s">
        <v>356</v>
      </c>
      <c r="D232" s="5" t="s">
        <v>168</v>
      </c>
      <c r="E232" s="4" t="s">
        <v>408</v>
      </c>
      <c r="F232" s="7">
        <v>31</v>
      </c>
      <c r="G232" s="7"/>
      <c r="H232" s="43" t="str">
        <f t="shared" si="15"/>
        <v>No Value</v>
      </c>
      <c r="I232" s="7"/>
      <c r="J232" s="7"/>
      <c r="K232" s="4" t="s">
        <v>318</v>
      </c>
      <c r="L232" s="5" t="s">
        <v>59</v>
      </c>
      <c r="M232" s="5"/>
      <c r="N232" s="5"/>
      <c r="O232" s="4" t="s">
        <v>318</v>
      </c>
      <c r="P232" s="5" t="s">
        <v>59</v>
      </c>
      <c r="Q232" s="2" t="s">
        <v>1025</v>
      </c>
      <c r="R232" s="2" t="str">
        <f t="shared" si="16"/>
        <v>"LvlDesc" = 'VA_UTIL_STRM' AND "Level" = 31 AND "Color" =  AND "Linetype" = 'No Value' AND "LyrLineWt" =  AND RefName = 'CBX'</v>
      </c>
      <c r="S232" s="8" t="s">
        <v>722</v>
      </c>
      <c r="T232" s="8" t="str">
        <f t="shared" si="17"/>
        <v>"LvlDesc" = 'VA_UTIL_STRM' AND "Level" = 31 AND "Color" =  AND "Linetype" = 'No Value' AND "LyrLineWt" =  AND RefName = 'CBX' storm_sewer_inlet_point "LvlDesc" = 'VA_UTIL_STRM' AND "Level" = 31 AND "Color" =  AND "Linetype" = 'No Value' AND "LyrLineWt" =  AND RefName = 'CBX'</v>
      </c>
      <c r="U232" s="4" t="s">
        <v>767</v>
      </c>
      <c r="V232" s="8"/>
      <c r="W232" s="2" t="s">
        <v>691</v>
      </c>
      <c r="Y232" s="32" t="str">
        <f t="shared" si="18"/>
        <v>"LvlDesc" = 'Catchbasin' AND "Level" = 31 AND "Color" =  AND "Linetype" = 'No Value' AND "LyrLineWt" =   AND RefName = 'CBX'</v>
      </c>
      <c r="Z232" s="8" t="s">
        <v>722</v>
      </c>
      <c r="AA232" s="8" t="str">
        <f t="shared" si="19"/>
        <v>""" "LvlDesc" = 'Catchbasin' AND "Level" = 31 AND "Color" =  AND "Linetype" = 'No Value' AND "LyrLineWt" =   AND RefName = 'CBX' """</v>
      </c>
    </row>
    <row r="233" spans="1:27" ht="12.75" customHeight="1" x14ac:dyDescent="0.2">
      <c r="A233" s="5" t="s">
        <v>44</v>
      </c>
      <c r="B233" s="14" t="s">
        <v>238</v>
      </c>
      <c r="C233" s="13" t="s">
        <v>356</v>
      </c>
      <c r="D233" s="5" t="s">
        <v>132</v>
      </c>
      <c r="E233" s="4" t="s">
        <v>408</v>
      </c>
      <c r="F233" s="7">
        <v>31</v>
      </c>
      <c r="G233" s="7"/>
      <c r="H233" s="43" t="str">
        <f t="shared" si="15"/>
        <v>No Value</v>
      </c>
      <c r="I233" s="7"/>
      <c r="J233" s="7"/>
      <c r="K233" s="4" t="s">
        <v>318</v>
      </c>
      <c r="L233" s="5" t="s">
        <v>59</v>
      </c>
      <c r="M233" s="5"/>
      <c r="N233" s="5"/>
      <c r="O233" s="4" t="s">
        <v>318</v>
      </c>
      <c r="P233" s="5" t="s">
        <v>59</v>
      </c>
      <c r="Q233" s="2" t="s">
        <v>1024</v>
      </c>
      <c r="R233" s="2" t="str">
        <f t="shared" si="16"/>
        <v>"LvlDesc" = 'VA_UTIL_STRM' AND "Level" = 31 AND "Color" =  AND "Linetype" = 'No Value' AND "LyrLineWt" =  AND RefName = 'INLETX'</v>
      </c>
      <c r="S233" s="8" t="s">
        <v>722</v>
      </c>
      <c r="T233" s="8" t="str">
        <f t="shared" si="17"/>
        <v>"LvlDesc" = 'VA_UTIL_STRM' AND "Level" = 31 AND "Color" =  AND "Linetype" = 'No Value' AND "LyrLineWt" =  AND RefName = 'INLETX' storm_sewer_inlet_point "LvlDesc" = 'VA_UTIL_STRM' AND "Level" = 31 AND "Color" =  AND "Linetype" = 'No Value' AND "LyrLineWt" =  AND RefName = 'INLETX'</v>
      </c>
      <c r="U233" s="4" t="s">
        <v>802</v>
      </c>
      <c r="V233" s="8"/>
      <c r="W233" s="2" t="s">
        <v>691</v>
      </c>
      <c r="Y233" s="32" t="str">
        <f t="shared" si="18"/>
        <v>"LvlDesc" = 'Drop Inlet' AND "Level" = 31 AND "Color" =  AND "Linetype" = 'No Value' AND "LyrLineWt" =   AND RefName = 'INLETX'</v>
      </c>
      <c r="Z233" s="8" t="s">
        <v>722</v>
      </c>
      <c r="AA233" s="8" t="str">
        <f t="shared" si="19"/>
        <v>""" "LvlDesc" = 'Drop Inlet' AND "Level" = 31 AND "Color" =  AND "Linetype" = 'No Value' AND "LyrLineWt" =   AND RefName = 'INLETX' """</v>
      </c>
    </row>
    <row r="234" spans="1:27" ht="12.75" customHeight="1" x14ac:dyDescent="0.2">
      <c r="A234" s="5" t="s">
        <v>253</v>
      </c>
      <c r="B234" s="14" t="s">
        <v>237</v>
      </c>
      <c r="C234" s="13" t="s">
        <v>356</v>
      </c>
      <c r="D234" s="5" t="s">
        <v>179</v>
      </c>
      <c r="E234" s="4" t="s">
        <v>415</v>
      </c>
      <c r="F234" s="6">
        <v>47</v>
      </c>
      <c r="G234" s="6"/>
      <c r="H234" s="43" t="str">
        <f t="shared" si="15"/>
        <v>No Value</v>
      </c>
      <c r="I234" s="6"/>
      <c r="J234" s="6">
        <v>0</v>
      </c>
      <c r="K234" s="5" t="s">
        <v>582</v>
      </c>
      <c r="L234" s="5" t="s">
        <v>178</v>
      </c>
      <c r="M234" s="5"/>
      <c r="N234" s="5"/>
      <c r="O234" s="5" t="s">
        <v>582</v>
      </c>
      <c r="P234" s="5" t="s">
        <v>178</v>
      </c>
      <c r="Q234" s="2" t="s">
        <v>1023</v>
      </c>
      <c r="R234" s="2" t="str">
        <f t="shared" si="16"/>
        <v>"LvlDesc" = 'VA_TOPO_SPOT' AND "Level" = 47 AND "Color" =  AND "Linetype" = 'No Value' AND "LyrLineWt" = 0 AND RefName = 'X'</v>
      </c>
      <c r="S234" s="8" t="s">
        <v>722</v>
      </c>
      <c r="T234" s="8" t="str">
        <f t="shared" si="17"/>
        <v>"LvlDesc" = 'VA_TOPO_SPOT' AND "Level" = 47 AND "Color" =  AND "Linetype" = 'No Value' AND "LyrLineWt" = 0 AND RefName = 'X' spot_elevation_point "LvlDesc" = 'VA_TOPO_SPOT' AND "Level" = 47 AND "Color" =  AND "Linetype" = 'No Value' AND "LyrLineWt" = 0 AND RefName = 'X'</v>
      </c>
      <c r="U234" s="4" t="s">
        <v>905</v>
      </c>
      <c r="V234" s="8" t="s">
        <v>974</v>
      </c>
      <c r="W234" s="2" t="s">
        <v>691</v>
      </c>
      <c r="Y234" s="32" t="str">
        <f t="shared" si="18"/>
        <v>"LvlDesc" = 'Spot Elevation' AND "Level" = 47 AND "Color" =  AND "Linetype" = 'No Value' AND "LyrLineWt" = 0  AND RefName = 'X'</v>
      </c>
      <c r="Z234" s="8" t="s">
        <v>722</v>
      </c>
      <c r="AA234" s="8" t="str">
        <f t="shared" si="19"/>
        <v>""" "LvlDesc" = 'Spot Elevation' AND "Level" = 47 AND "Color" =  AND "Linetype" = 'No Value' AND "LyrLineWt" = 0  AND RefName = 'X' """</v>
      </c>
    </row>
    <row r="235" spans="1:27" ht="12.75" hidden="1" customHeight="1" x14ac:dyDescent="0.2">
      <c r="A235" s="5"/>
      <c r="B235" s="13" t="s">
        <v>326</v>
      </c>
      <c r="C235" s="13" t="s">
        <v>356</v>
      </c>
      <c r="D235" s="5" t="s">
        <v>456</v>
      </c>
      <c r="E235" s="4" t="s">
        <v>295</v>
      </c>
      <c r="F235" s="6">
        <v>16</v>
      </c>
      <c r="G235" s="6" t="s">
        <v>457</v>
      </c>
      <c r="H235" s="6"/>
      <c r="I235" s="6">
        <v>0</v>
      </c>
      <c r="J235" s="6" t="s">
        <v>457</v>
      </c>
      <c r="K235" s="5"/>
      <c r="L235" s="5"/>
      <c r="M235" s="5"/>
      <c r="N235" s="5"/>
      <c r="O235" s="5"/>
      <c r="P235" s="5"/>
      <c r="Q235" s="5" t="s">
        <v>997</v>
      </c>
      <c r="R235" s="2" t="str">
        <f t="shared" si="16"/>
        <v xml:space="preserve">"LvlDesc" = 'VA_SITE_MISC' AND "Level" = 16 AND "Color" =   AND "Linetype" = '' AND "LyrLineWt" =  </v>
      </c>
      <c r="S235" s="8" t="s">
        <v>722</v>
      </c>
      <c r="T235" s="8" t="str">
        <f t="shared" ref="T235:T241" si="20">R235&amp;" "&amp;P235&amp;" "&amp;R235</f>
        <v xml:space="preserve">"LvlDesc" = 'VA_SITE_MISC' AND "Level" = 16 AND "Color" =   AND "Linetype" = '' AND "LyrLineWt" =    "LvlDesc" = 'VA_SITE_MISC' AND "Level" = 16 AND "Color" =   AND "Linetype" = '' AND "LyrLineWt" =  </v>
      </c>
      <c r="U235" s="4" t="s">
        <v>954</v>
      </c>
      <c r="V235" s="8"/>
      <c r="W235" s="2" t="s">
        <v>697</v>
      </c>
      <c r="X235" s="4" t="s">
        <v>465</v>
      </c>
      <c r="Y235" s="32"/>
    </row>
    <row r="236" spans="1:27" ht="12.75" hidden="1" customHeight="1" x14ac:dyDescent="0.2">
      <c r="A236" s="5"/>
      <c r="C236" s="13" t="s">
        <v>372</v>
      </c>
      <c r="D236" s="2" t="s">
        <v>564</v>
      </c>
      <c r="E236" s="8" t="s">
        <v>563</v>
      </c>
      <c r="F236" s="6">
        <v>49</v>
      </c>
      <c r="G236" s="3" t="s">
        <v>565</v>
      </c>
      <c r="H236" s="3"/>
      <c r="I236" s="3" t="s">
        <v>561</v>
      </c>
      <c r="J236" s="3" t="s">
        <v>561</v>
      </c>
      <c r="K236" s="5"/>
      <c r="L236" s="5"/>
      <c r="M236" s="5"/>
      <c r="N236" s="5"/>
      <c r="O236" s="5"/>
      <c r="P236" s="5"/>
      <c r="Q236" s="5" t="s">
        <v>998</v>
      </c>
      <c r="R236" s="2" t="str">
        <f t="shared" si="16"/>
        <v>"LvlDesc" = 'VA-TOPO-LABL ' AND "Level" = 49 AND "Color" = 4/BL AND "Linetype" = '' AND "LyrLineWt" = 0/BL</v>
      </c>
      <c r="S236" s="8" t="s">
        <v>722</v>
      </c>
      <c r="T236" s="8" t="str">
        <f t="shared" si="20"/>
        <v>"LvlDesc" = 'VA-TOPO-LABL ' AND "Level" = 49 AND "Color" = 4/BL AND "Linetype" = '' AND "LyrLineWt" = 0/BL  "LvlDesc" = 'VA-TOPO-LABL ' AND "Level" = 49 AND "Color" = 4/BL AND "Linetype" = '' AND "LyrLineWt" = 0/BL</v>
      </c>
      <c r="U236" s="4" t="s">
        <v>955</v>
      </c>
      <c r="V236" s="8"/>
      <c r="W236" s="2" t="s">
        <v>697</v>
      </c>
      <c r="Y236" s="32"/>
    </row>
    <row r="237" spans="1:27" ht="12.75" hidden="1" customHeight="1" x14ac:dyDescent="0.2">
      <c r="B237" s="14" t="s">
        <v>439</v>
      </c>
      <c r="C237" s="14" t="s">
        <v>356</v>
      </c>
      <c r="D237" s="4" t="s">
        <v>436</v>
      </c>
      <c r="F237" s="12">
        <v>60</v>
      </c>
      <c r="G237" s="12"/>
      <c r="H237" s="12"/>
      <c r="I237" s="12"/>
      <c r="J237" s="12"/>
      <c r="Q237" s="4" t="s">
        <v>999</v>
      </c>
      <c r="R237" s="2" t="str">
        <f t="shared" si="16"/>
        <v xml:space="preserve">"LvlDesc" = '' AND "Level" = 60 AND "Color" =  AND "Linetype" = '' AND "LyrLineWt" = </v>
      </c>
      <c r="S237" s="8" t="s">
        <v>722</v>
      </c>
      <c r="T237" s="8" t="str">
        <f t="shared" si="20"/>
        <v xml:space="preserve">"LvlDesc" = '' AND "Level" = 60 AND "Color" =  AND "Linetype" = '' AND "LyrLineWt" =   "LvlDesc" = '' AND "Level" = 60 AND "Color" =  AND "Linetype" = '' AND "LyrLineWt" = </v>
      </c>
      <c r="U237" s="4" t="s">
        <v>956</v>
      </c>
      <c r="V237" s="8"/>
      <c r="W237" s="2" t="s">
        <v>697</v>
      </c>
      <c r="X237" s="4" t="s">
        <v>438</v>
      </c>
      <c r="Y237" s="32"/>
    </row>
    <row r="238" spans="1:27" ht="12.75" hidden="1" customHeight="1" x14ac:dyDescent="0.2">
      <c r="A238" s="3"/>
      <c r="B238" s="3" t="s">
        <v>439</v>
      </c>
      <c r="C238" s="3" t="s">
        <v>356</v>
      </c>
      <c r="D238" s="24" t="s">
        <v>437</v>
      </c>
      <c r="E238" s="3"/>
      <c r="F238" s="3">
        <v>61</v>
      </c>
      <c r="G238" s="3"/>
      <c r="H238" s="3"/>
      <c r="I238" s="3"/>
      <c r="J238" s="3"/>
      <c r="K238" s="8"/>
      <c r="L238" s="8"/>
      <c r="M238" s="8"/>
      <c r="N238" s="8"/>
      <c r="O238" s="8"/>
      <c r="P238" s="8"/>
      <c r="Q238" s="8" t="s">
        <v>1000</v>
      </c>
      <c r="R238" s="2" t="str">
        <f t="shared" si="16"/>
        <v xml:space="preserve">"LvlDesc" = '' AND "Level" = 61 AND "Color" =  AND "Linetype" = '' AND "LyrLineWt" = </v>
      </c>
      <c r="S238" s="8" t="s">
        <v>722</v>
      </c>
      <c r="T238" s="8" t="str">
        <f t="shared" si="20"/>
        <v xml:space="preserve">"LvlDesc" = '' AND "Level" = 61 AND "Color" =  AND "Linetype" = '' AND "LyrLineWt" =   "LvlDesc" = '' AND "Level" = 61 AND "Color" =  AND "Linetype" = '' AND "LyrLineWt" = </v>
      </c>
      <c r="U238" s="4" t="s">
        <v>957</v>
      </c>
      <c r="V238" s="8"/>
      <c r="W238" s="2" t="s">
        <v>697</v>
      </c>
      <c r="X238" s="8" t="s">
        <v>438</v>
      </c>
      <c r="Y238" s="32"/>
    </row>
    <row r="239" spans="1:27" hidden="1" x14ac:dyDescent="0.2">
      <c r="A239" s="5"/>
      <c r="B239" s="13"/>
      <c r="C239" s="13"/>
      <c r="D239" s="5"/>
      <c r="E239" s="5"/>
      <c r="F239" s="6">
        <v>63</v>
      </c>
      <c r="G239" s="6"/>
      <c r="H239" s="6"/>
      <c r="I239" s="6"/>
      <c r="J239" s="6"/>
      <c r="Q239" s="4" t="s">
        <v>1001</v>
      </c>
      <c r="R239" s="2" t="str">
        <f t="shared" si="16"/>
        <v xml:space="preserve">"LvlDesc" = '' AND "Level" = 63 AND "Color" =  AND "Linetype" = '' AND "LyrLineWt" = </v>
      </c>
      <c r="S239" s="8" t="s">
        <v>722</v>
      </c>
      <c r="T239" s="8" t="str">
        <f t="shared" si="20"/>
        <v xml:space="preserve">"LvlDesc" = '' AND "Level" = 63 AND "Color" =  AND "Linetype" = '' AND "LyrLineWt" =   "LvlDesc" = '' AND "Level" = 63 AND "Color" =  AND "Linetype" = '' AND "LyrLineWt" = </v>
      </c>
      <c r="U239" s="4" t="s">
        <v>958</v>
      </c>
      <c r="V239" s="8"/>
      <c r="W239" s="2" t="s">
        <v>697</v>
      </c>
      <c r="X239" s="4" t="s">
        <v>450</v>
      </c>
      <c r="Y239" s="32"/>
    </row>
    <row r="240" spans="1:27" hidden="1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  <c r="Q240" s="4" t="s">
        <v>959</v>
      </c>
      <c r="R240" s="2" t="str">
        <f t="shared" si="16"/>
        <v xml:space="preserve">"LvlDesc" = '' AND "Level" =  AND "Color" =  AND "Linetype" = '' AND "LyrLineWt" = </v>
      </c>
      <c r="S240" s="8" t="s">
        <v>722</v>
      </c>
      <c r="T240" s="8" t="str">
        <f t="shared" si="20"/>
        <v xml:space="preserve">"LvlDesc" = '' AND "Level" =  AND "Color" =  AND "Linetype" = '' AND "LyrLineWt" =   "LvlDesc" = '' AND "Level" =  AND "Color" =  AND "Linetype" = '' AND "LyrLineWt" = </v>
      </c>
      <c r="W240" s="2" t="s">
        <v>697</v>
      </c>
      <c r="Y240" s="32"/>
    </row>
    <row r="241" spans="1:25" hidden="1" x14ac:dyDescent="0.2">
      <c r="A241" s="5"/>
      <c r="B241" s="13"/>
      <c r="C241" s="13"/>
      <c r="D241" s="5"/>
      <c r="E241" s="5"/>
      <c r="F241" s="35"/>
      <c r="G241" s="35"/>
      <c r="H241" s="35"/>
      <c r="I241" s="35"/>
      <c r="J241" s="35"/>
      <c r="Q241" s="4" t="s">
        <v>959</v>
      </c>
      <c r="R241" s="2" t="str">
        <f t="shared" si="16"/>
        <v xml:space="preserve">"LvlDesc" = '' AND "Level" =  AND "Color" =  AND "Linetype" = '' AND "LyrLineWt" = </v>
      </c>
      <c r="T241" s="8" t="str">
        <f t="shared" si="20"/>
        <v xml:space="preserve">"LvlDesc" = '' AND "Level" =  AND "Color" =  AND "Linetype" = '' AND "LyrLineWt" =   "LvlDesc" = '' AND "Level" =  AND "Color" =  AND "Linetype" = '' AND "LyrLineWt" = </v>
      </c>
      <c r="U241" s="4" t="s">
        <v>959</v>
      </c>
      <c r="V241" s="8"/>
      <c r="W241" s="2" t="s">
        <v>697</v>
      </c>
      <c r="Y241" s="32"/>
    </row>
    <row r="242" spans="1:25" x14ac:dyDescent="0.2">
      <c r="A242" s="5"/>
      <c r="B242" s="13"/>
      <c r="C242" s="13"/>
      <c r="D242" s="5"/>
      <c r="E242" s="5"/>
      <c r="F242" s="35"/>
      <c r="G242" s="35"/>
      <c r="H242" s="35"/>
      <c r="I242" s="35"/>
      <c r="J242" s="35"/>
      <c r="R242" s="2"/>
      <c r="T242" s="8"/>
      <c r="V242" s="8"/>
      <c r="Y242" s="32"/>
    </row>
    <row r="243" spans="1:25" x14ac:dyDescent="0.2">
      <c r="A243" s="5"/>
      <c r="B243" s="13"/>
      <c r="C243" s="13"/>
      <c r="Y243" s="32"/>
    </row>
    <row r="244" spans="1:25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  <c r="Y244" s="32"/>
    </row>
    <row r="245" spans="1:25" x14ac:dyDescent="0.2">
      <c r="A245" s="5"/>
      <c r="B245" s="13"/>
      <c r="C245" s="13"/>
      <c r="Y245" s="32"/>
    </row>
    <row r="246" spans="1:25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  <c r="Y246" s="32"/>
    </row>
    <row r="247" spans="1:25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  <c r="Y247" s="32"/>
    </row>
    <row r="248" spans="1:25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  <c r="Y248" s="32"/>
    </row>
    <row r="249" spans="1:25" x14ac:dyDescent="0.2">
      <c r="A249" s="5"/>
      <c r="B249" s="13"/>
      <c r="C249" s="13"/>
    </row>
    <row r="250" spans="1:25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25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25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2:Z234">
    <sortCondition ref="M2:M241"/>
    <sortCondition ref="N2:N241"/>
    <sortCondition ref="B2:B241"/>
    <sortCondition ref="O2:O241"/>
    <sortCondition ref="P2:P241"/>
  </sortState>
  <phoneticPr fontId="6" type="noConversion"/>
  <conditionalFormatting sqref="Y3:Y248">
    <cfRule type="containsText" dxfId="14" priority="6" operator="containsText" text="VA_SITE_PATI">
      <formula>NOT(ISERROR(SEARCH("VA_SITE_PATI",Y3)))</formula>
    </cfRule>
  </conditionalFormatting>
  <conditionalFormatting sqref="N1">
    <cfRule type="containsText" dxfId="13" priority="4" operator="containsText" text="Point">
      <formula>NOT(ISERROR(SEARCH("Point",N1)))</formula>
    </cfRule>
    <cfRule type="containsText" dxfId="12" priority="5" operator="containsText" text="Line">
      <formula>NOT(ISERROR(SEARCH("Line",N1)))</formula>
    </cfRule>
  </conditionalFormatting>
  <conditionalFormatting sqref="R1:R1048576">
    <cfRule type="expression" dxfId="11" priority="1">
      <formula>"isblank($I)"</formula>
    </cfRule>
    <cfRule type="expression" dxfId="10" priority="3">
      <formula>"isblank($G:$G)"</formula>
    </cfRule>
  </conditionalFormatting>
  <pageMargins left="0.37" right="0.25" top="1" bottom="1" header="0.52" footer="0.5"/>
  <pageSetup paperSize="17" scale="75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workbookViewId="0">
      <pane ySplit="1" topLeftCell="A47" activePane="bottomLeft" state="frozen"/>
      <selection pane="bottomLeft" activeCell="U1" sqref="U1:W1048576"/>
    </sheetView>
  </sheetViews>
  <sheetFormatPr defaultRowHeight="12.75" x14ac:dyDescent="0.2"/>
  <cols>
    <col min="1" max="1" width="12.7109375" bestFit="1" customWidth="1"/>
    <col min="2" max="2" width="9.85546875" bestFit="1" customWidth="1"/>
    <col min="3" max="3" width="4.140625" bestFit="1" customWidth="1"/>
    <col min="4" max="4" width="27.7109375" bestFit="1" customWidth="1"/>
    <col min="5" max="5" width="16.28515625" bestFit="1" customWidth="1"/>
    <col min="6" max="6" width="6.85546875" bestFit="1" customWidth="1"/>
    <col min="7" max="7" width="7.5703125" bestFit="1" customWidth="1"/>
    <col min="8" max="8" width="14.5703125" bestFit="1" customWidth="1"/>
    <col min="9" max="9" width="3.5703125" bestFit="1" customWidth="1"/>
    <col min="10" max="10" width="8.140625" bestFit="1" customWidth="1"/>
    <col min="11" max="11" width="22.28515625" bestFit="1" customWidth="1"/>
    <col min="12" max="12" width="29" bestFit="1" customWidth="1"/>
    <col min="13" max="13" width="126.42578125" bestFit="1" customWidth="1"/>
    <col min="14" max="17" width="0" hidden="1" customWidth="1"/>
    <col min="18" max="18" width="25.5703125" bestFit="1" customWidth="1"/>
    <col min="19" max="19" width="23.42578125" bestFit="1" customWidth="1"/>
    <col min="20" max="20" width="63" bestFit="1" customWidth="1"/>
    <col min="21" max="23" width="0" hidden="1" customWidth="1"/>
  </cols>
  <sheetData>
    <row r="1" spans="1:23" s="4" customFormat="1" ht="13.5" customHeight="1" x14ac:dyDescent="0.2">
      <c r="A1" s="63" t="s">
        <v>977</v>
      </c>
      <c r="B1" s="63" t="s">
        <v>978</v>
      </c>
      <c r="C1" s="63" t="s">
        <v>362</v>
      </c>
      <c r="D1" s="63" t="s">
        <v>979</v>
      </c>
      <c r="E1" s="63" t="s">
        <v>980</v>
      </c>
      <c r="F1" s="63" t="s">
        <v>981</v>
      </c>
      <c r="G1" s="63" t="s">
        <v>982</v>
      </c>
      <c r="H1" s="64" t="s">
        <v>983</v>
      </c>
      <c r="I1" s="63" t="s">
        <v>205</v>
      </c>
      <c r="J1" s="63" t="s">
        <v>984</v>
      </c>
      <c r="K1" s="63" t="s">
        <v>989</v>
      </c>
      <c r="L1" s="63" t="s">
        <v>990</v>
      </c>
      <c r="M1" s="63" t="s">
        <v>991</v>
      </c>
      <c r="N1" s="64" t="s">
        <v>991</v>
      </c>
      <c r="R1" s="64" t="s">
        <v>992</v>
      </c>
      <c r="S1" s="64" t="s">
        <v>994</v>
      </c>
      <c r="T1" s="64" t="s">
        <v>993</v>
      </c>
    </row>
    <row r="2" spans="1:23" s="4" customFormat="1" ht="12.75" customHeight="1" x14ac:dyDescent="0.2">
      <c r="A2" s="2" t="s">
        <v>254</v>
      </c>
      <c r="B2" s="13" t="s">
        <v>326</v>
      </c>
      <c r="C2" s="13" t="s">
        <v>356</v>
      </c>
      <c r="D2" s="5" t="s">
        <v>254</v>
      </c>
      <c r="E2" s="4" t="s">
        <v>295</v>
      </c>
      <c r="F2" s="6">
        <v>16</v>
      </c>
      <c r="G2" s="6">
        <v>5</v>
      </c>
      <c r="H2" s="43" t="str">
        <f t="shared" ref="H2:H65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51" t="s">
        <v>208</v>
      </c>
      <c r="L2" s="62" t="s">
        <v>207</v>
      </c>
      <c r="M2" s="62" t="s">
        <v>739</v>
      </c>
      <c r="N2" s="2" t="str">
        <f t="shared" ref="N2:N33" si="1">IF(ISBLANK(A2),(CONCATENATE("""LvlDesc"" = '",E2,"' AND ""Level"" = ",F2," AND ""Color"" = ",G2," AND ""Linetype"" = '",H2,"' AND ""LyrLineWt"" = ",J2,"" )),(CONCATENATE("""LvlDesc"" = '",E2,"' AND ""Level"" = ",F2," AND ""Color"" = ",G2," AND ""Linetype"" = '",H2,"' AND ""LyrLineWt"" = ",J2," AND RefName = '",A2,"'")))</f>
        <v>"LvlDesc" = 'VA_SITE_MISC' AND "Level" = 16 AND "Color" = 5 AND "Linetype" = 'Solid' AND "LyrLineWt" = 0 AND RefName = 'ANTENNA'</v>
      </c>
      <c r="O2" s="8" t="s">
        <v>722</v>
      </c>
      <c r="P2" s="8" t="str">
        <f t="shared" ref="P2:P65" si="2">N2&amp;" "&amp;L2&amp;" "&amp;N2</f>
        <v>"LvlDesc" = 'VA_SITE_MISC' AND "Level" = 16 AND "Color" = 5 AND "Linetype" = 'Solid' AND "LyrLineWt" = 0 AND RefName = 'ANTENNA' comm_antenna_area "LvlDesc" = 'VA_SITE_MISC' AND "Level" = 16 AND "Color" = 5 AND "Linetype" = 'Solid' AND "LyrLineWt" = 0 AND RefName = 'ANTENNA'</v>
      </c>
      <c r="Q2" s="26" t="s">
        <v>739</v>
      </c>
      <c r="R2" s="8"/>
      <c r="S2" s="2" t="s">
        <v>691</v>
      </c>
      <c r="U2" s="32" t="str">
        <f t="shared" ref="U2:U33" si="3">IF(ISBLANK(B2),(CONCATENATE("""LvlDesc"" = '",D2,"' AND ""Level"" = ",F2," AND ""Color"" = ",G2," AND ""Linetype"" = '",H2,"' AND ""LyrLineWt"" = ",J2,"" )),(CONCATENATE("""LvlDesc"" = '",D2,"' AND ""Level"" = ",F2," AND ""Color"" = ",G2," AND ""Linetype"" = '",H2,"' AND ""LyrLineWt"" = ",J2,"  AND RefName = '",A2,"'")))</f>
        <v>"LvlDesc" = 'ANTENNA' AND "Level" = 16 AND "Color" = 5 AND "Linetype" = 'Solid' AND "LyrLineWt" = 0  AND RefName = 'ANTENNA'</v>
      </c>
      <c r="V2" s="8" t="s">
        <v>722</v>
      </c>
      <c r="W2" s="8" t="str">
        <f t="shared" ref="W2:W65" si="4">V2&amp;" "&amp;U2&amp;" "&amp;V2</f>
        <v>""" "LvlDesc" = 'ANTENNA' AND "Level" = 16 AND "Color" = 5 AND "Linetype" = 'Solid' AND "LyrLineWt" = 0  AND RefName = 'ANTENNA' """</v>
      </c>
    </row>
    <row r="3" spans="1:23" s="4" customFormat="1" ht="12.75" customHeight="1" x14ac:dyDescent="0.2">
      <c r="A3" s="5" t="s">
        <v>66</v>
      </c>
      <c r="B3" s="13" t="s">
        <v>326</v>
      </c>
      <c r="C3" s="13" t="s">
        <v>356</v>
      </c>
      <c r="D3" s="5" t="s">
        <v>103</v>
      </c>
      <c r="E3" s="4" t="s">
        <v>295</v>
      </c>
      <c r="F3" s="6">
        <v>16</v>
      </c>
      <c r="G3" s="6">
        <v>5</v>
      </c>
      <c r="H3" s="43" t="str">
        <f t="shared" si="0"/>
        <v>Solid</v>
      </c>
      <c r="I3" s="6">
        <v>0</v>
      </c>
      <c r="J3" s="6">
        <v>0</v>
      </c>
      <c r="K3" s="5" t="s">
        <v>208</v>
      </c>
      <c r="L3" s="8" t="s">
        <v>207</v>
      </c>
      <c r="M3" s="8" t="s">
        <v>781</v>
      </c>
      <c r="N3" s="2" t="str">
        <f t="shared" si="1"/>
        <v>"LvlDesc" = 'VA_SITE_MISC' AND "Level" = 16 AND "Color" = 5 AND "Linetype" = 'Solid' AND "LyrLineWt" = 0 AND RefName = 'DISH'</v>
      </c>
      <c r="O3" s="8" t="s">
        <v>722</v>
      </c>
      <c r="P3" s="8" t="str">
        <f t="shared" si="2"/>
        <v>"LvlDesc" = 'VA_SITE_MISC' AND "Level" = 16 AND "Color" = 5 AND "Linetype" = 'Solid' AND "LyrLineWt" = 0 AND RefName = 'DISH' comm_antenna_area "LvlDesc" = 'VA_SITE_MISC' AND "Level" = 16 AND "Color" = 5 AND "Linetype" = 'Solid' AND "LyrLineWt" = 0 AND RefName = 'DISH'</v>
      </c>
      <c r="Q3" s="4" t="s">
        <v>781</v>
      </c>
      <c r="R3" s="8"/>
      <c r="S3" s="2" t="s">
        <v>691</v>
      </c>
      <c r="U3" s="32" t="str">
        <f t="shared" si="3"/>
        <v>"LvlDesc" = 'Dish' AND "Level" = 16 AND "Color" = 5 AND "Linetype" = 'Solid' AND "LyrLineWt" = 0  AND RefName = 'DISH'</v>
      </c>
      <c r="V3" s="8" t="s">
        <v>722</v>
      </c>
      <c r="W3" s="8" t="str">
        <f t="shared" si="4"/>
        <v>""" "LvlDesc" = 'Dish' AND "Level" = 16 AND "Color" = 5 AND "Linetype" = 'Solid' AND "LyrLineWt" = 0  AND RefName = 'DISH' """</v>
      </c>
    </row>
    <row r="4" spans="1:23" s="4" customFormat="1" ht="12.75" customHeight="1" x14ac:dyDescent="0.2">
      <c r="A4" s="20" t="s">
        <v>1055</v>
      </c>
      <c r="B4" s="13" t="s">
        <v>326</v>
      </c>
      <c r="C4" s="13" t="s">
        <v>356</v>
      </c>
      <c r="D4" s="5" t="s">
        <v>104</v>
      </c>
      <c r="E4" s="4" t="s">
        <v>295</v>
      </c>
      <c r="F4" s="6">
        <v>16</v>
      </c>
      <c r="G4" s="6">
        <v>5</v>
      </c>
      <c r="H4" s="43" t="str">
        <f t="shared" si="0"/>
        <v>Solid</v>
      </c>
      <c r="I4" s="6">
        <v>0</v>
      </c>
      <c r="J4" s="6">
        <v>0</v>
      </c>
      <c r="K4" s="5" t="s">
        <v>208</v>
      </c>
      <c r="L4" s="8" t="s">
        <v>207</v>
      </c>
      <c r="M4" s="8" t="s">
        <v>842</v>
      </c>
      <c r="N4" s="2" t="str">
        <f t="shared" si="1"/>
        <v>"LvlDesc" = 'VA_SITE_MISC' AND "Level" = 16 AND "Color" = 5 AND "Linetype" = 'Solid' AND "LyrLineWt" = 0 AND RefName = 'RADIO TOWER'</v>
      </c>
      <c r="O4" s="8" t="s">
        <v>722</v>
      </c>
      <c r="P4" s="8" t="str">
        <f t="shared" si="2"/>
        <v>"LvlDesc" = 'VA_SITE_MISC' AND "Level" = 16 AND "Color" = 5 AND "Linetype" = 'Solid' AND "LyrLineWt" = 0 AND RefName = 'RADIO TOWER' comm_antenna_area "LvlDesc" = 'VA_SITE_MISC' AND "Level" = 16 AND "Color" = 5 AND "Linetype" = 'Solid' AND "LyrLineWt" = 0 AND RefName = 'RADIO TOWER'</v>
      </c>
      <c r="Q4" s="4" t="s">
        <v>842</v>
      </c>
      <c r="R4" s="8"/>
      <c r="S4" s="2" t="s">
        <v>691</v>
      </c>
      <c r="U4" s="32" t="str">
        <f t="shared" si="3"/>
        <v>"LvlDesc" = 'Radio Tower' AND "Level" = 16 AND "Color" = 5 AND "Linetype" = 'Solid' AND "LyrLineWt" = 0  AND RefName = 'RADIO TOWER'</v>
      </c>
      <c r="V4" s="8" t="s">
        <v>722</v>
      </c>
      <c r="W4" s="8" t="str">
        <f t="shared" si="4"/>
        <v>""" "LvlDesc" = 'Radio Tower' AND "Level" = 16 AND "Color" = 5 AND "Linetype" = 'Solid' AND "LyrLineWt" = 0  AND RefName = 'RADIO TOWER' """</v>
      </c>
    </row>
    <row r="5" spans="1:23" s="4" customFormat="1" ht="12.75" customHeight="1" x14ac:dyDescent="0.2">
      <c r="A5" s="5" t="s">
        <v>259</v>
      </c>
      <c r="B5" s="13" t="s">
        <v>326</v>
      </c>
      <c r="C5" s="13" t="s">
        <v>356</v>
      </c>
      <c r="D5" s="5" t="s">
        <v>259</v>
      </c>
      <c r="E5" s="4" t="s">
        <v>295</v>
      </c>
      <c r="F5" s="6">
        <v>16</v>
      </c>
      <c r="G5" s="6">
        <v>5</v>
      </c>
      <c r="H5" s="43" t="str">
        <f t="shared" si="0"/>
        <v>Solid</v>
      </c>
      <c r="I5" s="6">
        <v>0</v>
      </c>
      <c r="J5" s="6">
        <v>0</v>
      </c>
      <c r="K5" s="5" t="s">
        <v>208</v>
      </c>
      <c r="L5" s="4" t="s">
        <v>260</v>
      </c>
      <c r="M5" s="4" t="s">
        <v>841</v>
      </c>
      <c r="N5" s="2" t="str">
        <f t="shared" si="1"/>
        <v>"LvlDesc" = 'VA_SITE_MISC' AND "Level" = 16 AND "Color" = 5 AND "Linetype" = 'Solid' AND "LyrLineWt" = 0 AND RefName = 'RADAR'</v>
      </c>
      <c r="O5" s="8" t="s">
        <v>722</v>
      </c>
      <c r="P5" s="8" t="str">
        <f t="shared" si="2"/>
        <v>"LvlDesc" = 'VA_SITE_MISC' AND "Level" = 16 AND "Color" = 5 AND "Linetype" = 'Solid' AND "LyrLineWt" = 0 AND RefName = 'RADAR' radar_area "LvlDesc" = 'VA_SITE_MISC' AND "Level" = 16 AND "Color" = 5 AND "Linetype" = 'Solid' AND "LyrLineWt" = 0 AND RefName = 'RADAR'</v>
      </c>
      <c r="Q5" s="4" t="s">
        <v>841</v>
      </c>
      <c r="R5" s="8"/>
      <c r="S5" s="2" t="s">
        <v>691</v>
      </c>
      <c r="U5" s="32" t="str">
        <f t="shared" si="3"/>
        <v>"LvlDesc" = 'RADAR' AND "Level" = 16 AND "Color" = 5 AND "Linetype" = 'Solid' AND "LyrLineWt" = 0  AND RefName = 'RADAR'</v>
      </c>
      <c r="V5" s="8" t="s">
        <v>722</v>
      </c>
      <c r="W5" s="8" t="str">
        <f t="shared" si="4"/>
        <v>""" "LvlDesc" = 'RADAR' AND "Level" = 16 AND "Color" = 5 AND "Linetype" = 'Solid' AND "LyrLineWt" = 0  AND RefName = 'RADAR' """</v>
      </c>
    </row>
    <row r="6" spans="1:23" s="8" customFormat="1" ht="12.75" customHeight="1" x14ac:dyDescent="0.2">
      <c r="A6" s="4" t="s">
        <v>1056</v>
      </c>
      <c r="B6" s="14" t="s">
        <v>326</v>
      </c>
      <c r="C6" s="13" t="s">
        <v>356</v>
      </c>
      <c r="D6" s="4" t="s">
        <v>324</v>
      </c>
      <c r="E6" s="4" t="s">
        <v>295</v>
      </c>
      <c r="F6" s="6">
        <v>16</v>
      </c>
      <c r="G6" s="6">
        <v>5</v>
      </c>
      <c r="H6" s="43" t="str">
        <f t="shared" si="0"/>
        <v>Solid</v>
      </c>
      <c r="I6" s="6">
        <v>0</v>
      </c>
      <c r="J6" s="6">
        <v>0</v>
      </c>
      <c r="K6" s="4" t="s">
        <v>319</v>
      </c>
      <c r="L6" s="4" t="s">
        <v>320</v>
      </c>
      <c r="M6" s="4" t="s">
        <v>869</v>
      </c>
      <c r="N6" s="2" t="str">
        <f t="shared" si="1"/>
        <v>"LvlDesc" = 'VA_SITE_MISC' AND "Level" = 16 AND "Color" = 5 AND "Linetype" = 'Solid' AND "LyrLineWt" = 0 AND RefName = 'SPILL CONT'</v>
      </c>
      <c r="O6" s="8" t="s">
        <v>722</v>
      </c>
      <c r="P6" s="8" t="str">
        <f t="shared" si="2"/>
        <v>"LvlDesc" = 'VA_SITE_MISC' AND "Level" = 16 AND "Color" = 5 AND "Linetype" = 'Solid' AND "LyrLineWt" = 0 AND RefName = 'SPILL CONT' spill_containment_feature_area "LvlDesc" = 'VA_SITE_MISC' AND "Level" = 16 AND "Color" = 5 AND "Linetype" = 'Solid' AND "LyrLineWt" = 0 AND RefName = 'SPILL CONT'</v>
      </c>
      <c r="Q6" s="4" t="s">
        <v>869</v>
      </c>
      <c r="S6" s="2" t="s">
        <v>691</v>
      </c>
      <c r="T6" s="4"/>
      <c r="U6" s="32" t="str">
        <f t="shared" si="3"/>
        <v>"LvlDesc" = 'spill containment area' AND "Level" = 16 AND "Color" = 5 AND "Linetype" = 'Solid' AND "LyrLineWt" = 0  AND RefName = 'SPILL CONT'</v>
      </c>
      <c r="V6" s="8" t="s">
        <v>722</v>
      </c>
      <c r="W6" s="8" t="str">
        <f t="shared" si="4"/>
        <v>""" "LvlDesc" = 'spill containment area' AND "Level" = 16 AND "Color" = 5 AND "Linetype" = 'Solid' AND "LyrLineWt" = 0  AND RefName = 'SPILL CONT' """</v>
      </c>
    </row>
    <row r="7" spans="1:23" s="8" customFormat="1" ht="12.75" customHeight="1" x14ac:dyDescent="0.2">
      <c r="A7" s="5" t="s">
        <v>490</v>
      </c>
      <c r="B7" s="13" t="s">
        <v>326</v>
      </c>
      <c r="C7" s="13" t="s">
        <v>356</v>
      </c>
      <c r="D7" s="5" t="s">
        <v>491</v>
      </c>
      <c r="E7" s="4" t="s">
        <v>295</v>
      </c>
      <c r="F7" s="6">
        <v>16</v>
      </c>
      <c r="G7" s="6">
        <v>5</v>
      </c>
      <c r="H7" s="43" t="str">
        <f t="shared" si="0"/>
        <v>Solid</v>
      </c>
      <c r="I7" s="6">
        <v>0</v>
      </c>
      <c r="J7" s="6">
        <v>0</v>
      </c>
      <c r="K7" s="5" t="s">
        <v>488</v>
      </c>
      <c r="L7" s="5" t="s">
        <v>489</v>
      </c>
      <c r="M7" s="5" t="s">
        <v>809</v>
      </c>
      <c r="N7" s="2" t="str">
        <f t="shared" si="1"/>
        <v>"LvlDesc" = 'VA_SITE_MISC' AND "Level" = 16 AND "Color" = 5 AND "Linetype" = 'Solid' AND "LyrLineWt" = 0 AND RefName = 'LF'</v>
      </c>
      <c r="O7" s="8" t="s">
        <v>722</v>
      </c>
      <c r="P7" s="8" t="str">
        <f t="shared" si="2"/>
        <v>"LvlDesc" = 'VA_SITE_MISC' AND "Level" = 16 AND "Color" = 5 AND "Linetype" = 'Solid' AND "LyrLineWt" = 0 AND RefName = 'LF' solid_waste_landfill_area "LvlDesc" = 'VA_SITE_MISC' AND "Level" = 16 AND "Color" = 5 AND "Linetype" = 'Solid' AND "LyrLineWt" = 0 AND RefName = 'LF'</v>
      </c>
      <c r="Q7" s="4" t="s">
        <v>809</v>
      </c>
      <c r="S7" s="2" t="s">
        <v>691</v>
      </c>
      <c r="T7" s="4"/>
      <c r="U7" s="32" t="str">
        <f t="shared" si="3"/>
        <v>"LvlDesc" = 'solid waste Land Fill area' AND "Level" = 16 AND "Color" = 5 AND "Linetype" = 'Solid' AND "LyrLineWt" = 0  AND RefName = 'LF'</v>
      </c>
      <c r="V7" s="8" t="s">
        <v>722</v>
      </c>
      <c r="W7" s="8" t="str">
        <f t="shared" si="4"/>
        <v>""" "LvlDesc" = 'solid waste Land Fill area' AND "Level" = 16 AND "Color" = 5 AND "Linetype" = 'Solid' AND "LyrLineWt" = 0  AND RefName = 'LF' """</v>
      </c>
    </row>
    <row r="8" spans="1:23" s="4" customFormat="1" ht="12.75" customHeight="1" x14ac:dyDescent="0.2">
      <c r="A8" s="2" t="s">
        <v>274</v>
      </c>
      <c r="B8" s="3" t="s">
        <v>326</v>
      </c>
      <c r="C8" s="13" t="s">
        <v>358</v>
      </c>
      <c r="D8" s="8" t="s">
        <v>170</v>
      </c>
      <c r="E8" s="4" t="s">
        <v>413</v>
      </c>
      <c r="F8" s="9">
        <v>40</v>
      </c>
      <c r="G8" s="9">
        <v>2</v>
      </c>
      <c r="H8" s="43" t="str">
        <f t="shared" si="0"/>
        <v>LongDashed</v>
      </c>
      <c r="I8" s="9">
        <v>3</v>
      </c>
      <c r="J8" s="6">
        <v>0</v>
      </c>
      <c r="K8" s="8" t="s">
        <v>581</v>
      </c>
      <c r="L8" s="8" t="s">
        <v>183</v>
      </c>
      <c r="M8" s="8" t="s">
        <v>755</v>
      </c>
      <c r="N8" s="2" t="str">
        <f t="shared" si="1"/>
        <v>"LvlDesc" = 'VA_SITE_BRUS' AND "Level" = 40 AND "Color" = 2 AND "Linetype" = 'LongDashed' AND "LyrLineWt" = 0 AND RefName = 'BH'</v>
      </c>
      <c r="O8" s="8" t="s">
        <v>722</v>
      </c>
      <c r="P8" s="8" t="str">
        <f t="shared" si="2"/>
        <v>"LvlDesc" = 'VA_SITE_BRUS' AND "Level" = 40 AND "Color" = 2 AND "Linetype" = 'LongDashed' AND "LyrLineWt" = 0 AND RefName = 'BH' flora_species_area "LvlDesc" = 'VA_SITE_BRUS' AND "Level" = 40 AND "Color" = 2 AND "Linetype" = 'LongDashed' AND "LyrLineWt" = 0 AND RefName = 'BH'</v>
      </c>
      <c r="Q8" s="4" t="s">
        <v>755</v>
      </c>
      <c r="R8" s="8"/>
      <c r="S8" s="2" t="s">
        <v>691</v>
      </c>
      <c r="U8" s="32" t="str">
        <f t="shared" si="3"/>
        <v>"LvlDesc" = 'Brush' AND "Level" = 40 AND "Color" = 2 AND "Linetype" = 'LongDashed' AND "LyrLineWt" = 0  AND RefName = 'BH'</v>
      </c>
      <c r="V8" s="8" t="s">
        <v>722</v>
      </c>
      <c r="W8" s="8" t="str">
        <f t="shared" si="4"/>
        <v>""" "LvlDesc" = 'Brush' AND "Level" = 40 AND "Color" = 2 AND "Linetype" = 'LongDashed' AND "LyrLineWt" = 0  AND RefName = 'BH' """</v>
      </c>
    </row>
    <row r="9" spans="1:23" s="4" customFormat="1" ht="12.75" customHeight="1" x14ac:dyDescent="0.2">
      <c r="A9" s="2" t="s">
        <v>169</v>
      </c>
      <c r="B9" s="3" t="s">
        <v>326</v>
      </c>
      <c r="C9" s="13" t="s">
        <v>358</v>
      </c>
      <c r="D9" s="8" t="s">
        <v>171</v>
      </c>
      <c r="E9" s="4" t="s">
        <v>413</v>
      </c>
      <c r="F9" s="9">
        <v>40</v>
      </c>
      <c r="G9" s="9">
        <v>2</v>
      </c>
      <c r="H9" s="43" t="str">
        <f t="shared" si="0"/>
        <v>LongDashed</v>
      </c>
      <c r="I9" s="9">
        <v>3</v>
      </c>
      <c r="J9" s="6">
        <v>0</v>
      </c>
      <c r="K9" s="8" t="s">
        <v>581</v>
      </c>
      <c r="L9" s="8" t="s">
        <v>183</v>
      </c>
      <c r="M9" s="8" t="s">
        <v>794</v>
      </c>
      <c r="N9" s="2" t="str">
        <f t="shared" si="1"/>
        <v>"LvlDesc" = 'VA_SITE_BRUS' AND "Level" = 40 AND "Color" = 2 AND "Linetype" = 'LongDashed' AND "LyrLineWt" = 0 AND RefName = 'GRC'</v>
      </c>
      <c r="O9" s="8" t="s">
        <v>722</v>
      </c>
      <c r="P9" s="8" t="str">
        <f t="shared" si="2"/>
        <v>"LvlDesc" = 'VA_SITE_BRUS' AND "Level" = 40 AND "Color" = 2 AND "Linetype" = 'LongDashed' AND "LyrLineWt" = 0 AND RefName = 'GRC' flora_species_area "LvlDesc" = 'VA_SITE_BRUS' AND "Level" = 40 AND "Color" = 2 AND "Linetype" = 'LongDashed' AND "LyrLineWt" = 0 AND RefName = 'GRC'</v>
      </c>
      <c r="Q9" s="4" t="s">
        <v>794</v>
      </c>
      <c r="R9" s="8"/>
      <c r="S9" s="2" t="s">
        <v>691</v>
      </c>
      <c r="U9" s="32" t="str">
        <f t="shared" si="3"/>
        <v>"LvlDesc" = 'Groundcover' AND "Level" = 40 AND "Color" = 2 AND "Linetype" = 'LongDashed' AND "LyrLineWt" = 0  AND RefName = 'GRC'</v>
      </c>
      <c r="V9" s="8" t="s">
        <v>722</v>
      </c>
      <c r="W9" s="8" t="str">
        <f t="shared" si="4"/>
        <v>""" "LvlDesc" = 'Groundcover' AND "Level" = 40 AND "Color" = 2 AND "Linetype" = 'LongDashed' AND "LyrLineWt" = 0  AND RefName = 'GRC' """</v>
      </c>
    </row>
    <row r="10" spans="1:23" s="4" customFormat="1" ht="12.75" customHeight="1" x14ac:dyDescent="0.2">
      <c r="A10" s="2" t="s">
        <v>184</v>
      </c>
      <c r="B10" s="3" t="s">
        <v>326</v>
      </c>
      <c r="C10" s="13" t="s">
        <v>358</v>
      </c>
      <c r="D10" s="8" t="s">
        <v>185</v>
      </c>
      <c r="E10" s="4" t="s">
        <v>413</v>
      </c>
      <c r="F10" s="9">
        <v>40</v>
      </c>
      <c r="G10" s="9">
        <v>2</v>
      </c>
      <c r="H10" s="43" t="str">
        <f t="shared" si="0"/>
        <v>LongDashed</v>
      </c>
      <c r="I10" s="9">
        <v>3</v>
      </c>
      <c r="J10" s="6">
        <v>0</v>
      </c>
      <c r="K10" s="8" t="s">
        <v>581</v>
      </c>
      <c r="L10" s="8" t="s">
        <v>183</v>
      </c>
      <c r="M10" s="8" t="s">
        <v>799</v>
      </c>
      <c r="N10" s="2" t="str">
        <f t="shared" si="1"/>
        <v>"LvlDesc" = 'VA_SITE_BRUS' AND "Level" = 40 AND "Color" = 2 AND "Linetype" = 'LongDashed' AND "LyrLineWt" = 0 AND RefName = 'H'</v>
      </c>
      <c r="O10" s="8" t="s">
        <v>722</v>
      </c>
      <c r="P10" s="8" t="str">
        <f t="shared" si="2"/>
        <v>"LvlDesc" = 'VA_SITE_BRUS' AND "Level" = 40 AND "Color" = 2 AND "Linetype" = 'LongDashed' AND "LyrLineWt" = 0 AND RefName = 'H' flora_species_area "LvlDesc" = 'VA_SITE_BRUS' AND "Level" = 40 AND "Color" = 2 AND "Linetype" = 'LongDashed' AND "LyrLineWt" = 0 AND RefName = 'H'</v>
      </c>
      <c r="Q10" s="4" t="s">
        <v>799</v>
      </c>
      <c r="R10" s="8"/>
      <c r="S10" s="2" t="s">
        <v>691</v>
      </c>
      <c r="U10" s="32" t="str">
        <f t="shared" si="3"/>
        <v>"LvlDesc" = 'Hedge' AND "Level" = 40 AND "Color" = 2 AND "Linetype" = 'LongDashed' AND "LyrLineWt" = 0  AND RefName = 'H'</v>
      </c>
      <c r="V10" s="8" t="s">
        <v>722</v>
      </c>
      <c r="W10" s="8" t="str">
        <f t="shared" si="4"/>
        <v>""" "LvlDesc" = 'Hedge' AND "Level" = 40 AND "Color" = 2 AND "Linetype" = 'LongDashed' AND "LyrLineWt" = 0  AND RefName = 'H' """</v>
      </c>
    </row>
    <row r="11" spans="1:23" s="4" customFormat="1" ht="12.75" customHeight="1" x14ac:dyDescent="0.2">
      <c r="A11" s="8" t="s">
        <v>72</v>
      </c>
      <c r="B11" s="3" t="s">
        <v>326</v>
      </c>
      <c r="C11" s="13" t="s">
        <v>358</v>
      </c>
      <c r="D11" s="8" t="s">
        <v>172</v>
      </c>
      <c r="E11" s="4" t="s">
        <v>412</v>
      </c>
      <c r="F11" s="9">
        <v>39</v>
      </c>
      <c r="G11" s="9">
        <v>2</v>
      </c>
      <c r="H11" s="43" t="str">
        <f t="shared" si="0"/>
        <v>Solid</v>
      </c>
      <c r="I11" s="9">
        <v>0</v>
      </c>
      <c r="J11" s="6">
        <v>0</v>
      </c>
      <c r="K11" s="8" t="s">
        <v>581</v>
      </c>
      <c r="L11" s="8" t="s">
        <v>183</v>
      </c>
      <c r="M11" s="8" t="s">
        <v>879</v>
      </c>
      <c r="N11" s="2" t="str">
        <f t="shared" si="1"/>
        <v>"LvlDesc" = 'VA_SITE_TREE' AND "Level" = 39 AND "Color" = 2 AND "Linetype" = 'Solid' AND "LyrLineWt" = 0 AND RefName = 'T'</v>
      </c>
      <c r="O11" s="8" t="s">
        <v>722</v>
      </c>
      <c r="P11" s="8" t="str">
        <f t="shared" si="2"/>
        <v>"LvlDesc" = 'VA_SITE_TREE' AND "Level" = 39 AND "Color" = 2 AND "Linetype" = 'Solid' AND "LyrLineWt" = 0 AND RefName = 'T' flora_species_area "LvlDesc" = 'VA_SITE_TREE' AND "Level" = 39 AND "Color" = 2 AND "Linetype" = 'Solid' AND "LyrLineWt" = 0 AND RefName = 'T'</v>
      </c>
      <c r="Q11" s="4" t="s">
        <v>879</v>
      </c>
      <c r="R11" s="8"/>
      <c r="S11" s="2" t="s">
        <v>691</v>
      </c>
      <c r="U11" s="32" t="str">
        <f t="shared" si="3"/>
        <v>"LvlDesc" = 'Trees' AND "Level" = 39 AND "Color" = 2 AND "Linetype" = 'Solid' AND "LyrLineWt" = 0  AND RefName = 'T'</v>
      </c>
      <c r="V11" s="8" t="s">
        <v>722</v>
      </c>
      <c r="W11" s="8" t="str">
        <f t="shared" si="4"/>
        <v>""" "LvlDesc" = 'Trees' AND "Level" = 39 AND "Color" = 2 AND "Linetype" = 'Solid' AND "LyrLineWt" = 0  AND RefName = 'T' """</v>
      </c>
    </row>
    <row r="12" spans="1:23" s="4" customFormat="1" ht="12.75" customHeight="1" x14ac:dyDescent="0.2">
      <c r="A12" s="4" t="s">
        <v>649</v>
      </c>
      <c r="B12" s="13" t="s">
        <v>326</v>
      </c>
      <c r="C12" s="13" t="s">
        <v>360</v>
      </c>
      <c r="D12" s="4" t="s">
        <v>548</v>
      </c>
      <c r="E12" s="8" t="s">
        <v>547</v>
      </c>
      <c r="F12" s="12">
        <v>58</v>
      </c>
      <c r="G12" s="12">
        <v>1</v>
      </c>
      <c r="H12" s="43" t="str">
        <f t="shared" si="0"/>
        <v>Solid</v>
      </c>
      <c r="I12" s="12">
        <v>0</v>
      </c>
      <c r="J12" s="6">
        <v>2</v>
      </c>
      <c r="K12" s="4" t="s">
        <v>419</v>
      </c>
      <c r="L12" s="4" t="s">
        <v>549</v>
      </c>
      <c r="M12" s="4" t="s">
        <v>820</v>
      </c>
      <c r="N12" s="2" t="str">
        <f t="shared" si="1"/>
        <v>"LvlDesc" = 'VA_DTM_OBSC' AND "Level" = 58 AND "Color" = 1 AND "Linetype" = 'Solid' AND "LyrLineWt" = 2 AND RefName = 'OBSC'</v>
      </c>
      <c r="O12" s="8" t="s">
        <v>722</v>
      </c>
      <c r="P12" s="8" t="str">
        <f t="shared" si="2"/>
        <v>"LvlDesc" = 'VA_DTM_OBSC' AND "Level" = 58 AND "Color" = 1 AND "Linetype" = 'Solid' AND "LyrLineWt" = 2 AND RefName = 'OBSC' obscured_area "LvlDesc" = 'VA_DTM_OBSC' AND "Level" = 58 AND "Color" = 1 AND "Linetype" = 'Solid' AND "LyrLineWt" = 2 AND RefName = 'OBSC'</v>
      </c>
      <c r="Q12" s="4" t="s">
        <v>820</v>
      </c>
      <c r="R12" s="8"/>
      <c r="S12" s="2" t="s">
        <v>691</v>
      </c>
      <c r="T12" s="4" t="s">
        <v>665</v>
      </c>
      <c r="U12" s="32" t="str">
        <f t="shared" si="3"/>
        <v>"LvlDesc" = 'OBSCURED_GROUND_DTM' AND "Level" = 58 AND "Color" = 1 AND "Linetype" = 'Solid' AND "LyrLineWt" = 2  AND RefName = 'OBSC'</v>
      </c>
      <c r="V12" s="8" t="s">
        <v>722</v>
      </c>
      <c r="W12" s="8" t="str">
        <f t="shared" si="4"/>
        <v>""" "LvlDesc" = 'OBSCURED_GROUND_DTM' AND "Level" = 58 AND "Color" = 1 AND "Linetype" = 'Solid' AND "LyrLineWt" = 2  AND RefName = 'OBSC' """</v>
      </c>
    </row>
    <row r="13" spans="1:23" s="4" customFormat="1" ht="12.75" customHeight="1" x14ac:dyDescent="0.2">
      <c r="A13" s="4" t="s">
        <v>662</v>
      </c>
      <c r="B13" s="13" t="s">
        <v>326</v>
      </c>
      <c r="C13" s="13" t="s">
        <v>356</v>
      </c>
      <c r="D13" s="4" t="s">
        <v>664</v>
      </c>
      <c r="E13" s="4" t="s">
        <v>295</v>
      </c>
      <c r="F13" s="6">
        <v>16</v>
      </c>
      <c r="G13" s="6">
        <v>5</v>
      </c>
      <c r="H13" s="43" t="str">
        <f t="shared" si="0"/>
        <v>Solid</v>
      </c>
      <c r="I13" s="6">
        <v>0</v>
      </c>
      <c r="J13" s="6">
        <v>0</v>
      </c>
      <c r="K13" s="4" t="s">
        <v>419</v>
      </c>
      <c r="L13" s="4" t="s">
        <v>549</v>
      </c>
      <c r="M13" s="4" t="s">
        <v>895</v>
      </c>
      <c r="N13" s="2" t="str">
        <f t="shared" si="1"/>
        <v>"LvlDesc" = 'VA_SITE_MISC' AND "Level" = 16 AND "Color" = 5 AND "Linetype" = 'Solid' AND "LyrLineWt" = 0 AND RefName = 'UA'</v>
      </c>
      <c r="O13" s="8" t="s">
        <v>722</v>
      </c>
      <c r="P13" s="8" t="str">
        <f t="shared" si="2"/>
        <v>"LvlDesc" = 'VA_SITE_MISC' AND "Level" = 16 AND "Color" = 5 AND "Linetype" = 'Solid' AND "LyrLineWt" = 0 AND RefName = 'UA' obscured_area "LvlDesc" = 'VA_SITE_MISC' AND "Level" = 16 AND "Color" = 5 AND "Linetype" = 'Solid' AND "LyrLineWt" = 0 AND RefName = 'UA'</v>
      </c>
      <c r="Q13" s="4" t="s">
        <v>895</v>
      </c>
      <c r="R13" s="8"/>
      <c r="S13" s="2" t="s">
        <v>691</v>
      </c>
      <c r="T13" s="4" t="s">
        <v>663</v>
      </c>
      <c r="U13" s="32" t="str">
        <f t="shared" si="3"/>
        <v>"LvlDesc" = 'obscured plan area' AND "Level" = 16 AND "Color" = 5 AND "Linetype" = 'Solid' AND "LyrLineWt" = 0  AND RefName = 'UA'</v>
      </c>
      <c r="V13" s="8" t="s">
        <v>722</v>
      </c>
      <c r="W13" s="8" t="str">
        <f t="shared" si="4"/>
        <v>""" "LvlDesc" = 'obscured plan area' AND "Level" = 16 AND "Color" = 5 AND "Linetype" = 'Solid' AND "LyrLineWt" = 0  AND RefName = 'UA' """</v>
      </c>
    </row>
    <row r="14" spans="1:23" s="4" customFormat="1" ht="12.75" customHeight="1" x14ac:dyDescent="0.2">
      <c r="A14" s="5" t="s">
        <v>26</v>
      </c>
      <c r="B14" s="13" t="s">
        <v>326</v>
      </c>
      <c r="C14" s="13" t="s">
        <v>356</v>
      </c>
      <c r="D14" s="5" t="s">
        <v>666</v>
      </c>
      <c r="E14" s="4" t="s">
        <v>295</v>
      </c>
      <c r="F14" s="7">
        <v>16</v>
      </c>
      <c r="G14" s="7">
        <v>5</v>
      </c>
      <c r="H14" s="43" t="str">
        <f t="shared" si="0"/>
        <v>Solid</v>
      </c>
      <c r="I14" s="7">
        <v>0</v>
      </c>
      <c r="J14" s="6">
        <v>0</v>
      </c>
      <c r="K14" s="4" t="s">
        <v>419</v>
      </c>
      <c r="L14" s="5" t="s">
        <v>111</v>
      </c>
      <c r="M14" s="5" t="s">
        <v>894</v>
      </c>
      <c r="N14" s="2" t="str">
        <f t="shared" si="1"/>
        <v>"LvlDesc" = 'VA_SITE_MISC' AND "Level" = 16 AND "Color" = 5 AND "Linetype" = 'Solid' AND "LyrLineWt" = 0 AND RefName = 'U'</v>
      </c>
      <c r="O14" s="8" t="s">
        <v>722</v>
      </c>
      <c r="P14" s="8" t="str">
        <f t="shared" si="2"/>
        <v>"LvlDesc" = 'VA_SITE_MISC' AND "Level" = 16 AND "Color" = 5 AND "Linetype" = 'Solid' AND "LyrLineWt" = 0 AND RefName = 'U' undefined_mapping_feature_area "LvlDesc" = 'VA_SITE_MISC' AND "Level" = 16 AND "Color" = 5 AND "Linetype" = 'Solid' AND "LyrLineWt" = 0 AND RefName = 'U'</v>
      </c>
      <c r="Q14" s="4" t="s">
        <v>894</v>
      </c>
      <c r="R14" s="8"/>
      <c r="S14" s="2" t="s">
        <v>691</v>
      </c>
      <c r="T14" s="4" t="s">
        <v>667</v>
      </c>
      <c r="U14" s="32" t="str">
        <f t="shared" si="3"/>
        <v>"LvlDesc" = 'Unidentified Object/Area' AND "Level" = 16 AND "Color" = 5 AND "Linetype" = 'Solid' AND "LyrLineWt" = 0  AND RefName = 'U'</v>
      </c>
      <c r="V14" s="8" t="s">
        <v>722</v>
      </c>
      <c r="W14" s="8" t="str">
        <f t="shared" si="4"/>
        <v>""" "LvlDesc" = 'Unidentified Object/Area' AND "Level" = 16 AND "Color" = 5 AND "Linetype" = 'Solid' AND "LyrLineWt" = 0  AND RefName = 'U' """</v>
      </c>
    </row>
    <row r="15" spans="1:23" s="4" customFormat="1" ht="12.75" customHeight="1" x14ac:dyDescent="0.2">
      <c r="A15" s="5" t="s">
        <v>481</v>
      </c>
      <c r="B15" s="13" t="s">
        <v>326</v>
      </c>
      <c r="C15" s="13" t="s">
        <v>356</v>
      </c>
      <c r="D15" s="5" t="s">
        <v>482</v>
      </c>
      <c r="E15" s="4" t="s">
        <v>295</v>
      </c>
      <c r="F15" s="6">
        <v>16</v>
      </c>
      <c r="G15" s="6">
        <v>5</v>
      </c>
      <c r="H15" s="43" t="str">
        <f t="shared" si="0"/>
        <v>Solid</v>
      </c>
      <c r="I15" s="6">
        <v>0</v>
      </c>
      <c r="J15" s="6">
        <v>0</v>
      </c>
      <c r="K15" s="4" t="s">
        <v>424</v>
      </c>
      <c r="L15" s="8" t="s">
        <v>483</v>
      </c>
      <c r="M15" s="8" t="s">
        <v>765</v>
      </c>
      <c r="N15" s="2" t="str">
        <f t="shared" si="1"/>
        <v>"LvlDesc" = 'VA_SITE_MISC' AND "Level" = 16 AND "Color" = 5 AND "Linetype" = 'Solid' AND "LyrLineWt" = 0 AND RefName = 'CANAL'</v>
      </c>
      <c r="O15" s="8" t="s">
        <v>722</v>
      </c>
      <c r="P15" s="8" t="str">
        <f t="shared" si="2"/>
        <v>"LvlDesc" = 'VA_SITE_MISC' AND "Level" = 16 AND "Color" = 5 AND "Linetype" = 'Solid' AND "LyrLineWt" = 0 AND RefName = 'CANAL' canal_area "LvlDesc" = 'VA_SITE_MISC' AND "Level" = 16 AND "Color" = 5 AND "Linetype" = 'Solid' AND "LyrLineWt" = 0 AND RefName = 'CANAL'</v>
      </c>
      <c r="Q15" s="4" t="s">
        <v>765</v>
      </c>
      <c r="R15" s="8"/>
      <c r="S15" s="2" t="s">
        <v>691</v>
      </c>
      <c r="U15" s="32" t="str">
        <f t="shared" si="3"/>
        <v>"LvlDesc" = 'canal area' AND "Level" = 16 AND "Color" = 5 AND "Linetype" = 'Solid' AND "LyrLineWt" = 0  AND RefName = 'CANAL'</v>
      </c>
      <c r="V15" s="8" t="s">
        <v>722</v>
      </c>
      <c r="W15" s="8" t="str">
        <f t="shared" si="4"/>
        <v>""" "LvlDesc" = 'canal area' AND "Level" = 16 AND "Color" = 5 AND "Linetype" = 'Solid' AND "LyrLineWt" = 0  AND RefName = 'CANAL' """</v>
      </c>
    </row>
    <row r="16" spans="1:23" s="4" customFormat="1" ht="12.75" customHeight="1" x14ac:dyDescent="0.2">
      <c r="A16" s="5" t="s">
        <v>383</v>
      </c>
      <c r="B16" s="13" t="s">
        <v>326</v>
      </c>
      <c r="C16" s="13" t="s">
        <v>356</v>
      </c>
      <c r="D16" s="5" t="s">
        <v>384</v>
      </c>
      <c r="E16" s="4" t="s">
        <v>404</v>
      </c>
      <c r="F16" s="6">
        <v>26</v>
      </c>
      <c r="G16" s="6"/>
      <c r="H16" s="43" t="str">
        <f t="shared" si="0"/>
        <v>No Value</v>
      </c>
      <c r="I16" s="6"/>
      <c r="J16" s="6"/>
      <c r="K16" s="5" t="s">
        <v>265</v>
      </c>
      <c r="L16" s="8" t="s">
        <v>385</v>
      </c>
      <c r="M16" s="8" t="s">
        <v>1047</v>
      </c>
      <c r="N16" s="2" t="str">
        <f t="shared" si="1"/>
        <v>"LvlDesc" = 'VA_UTIL_IRRI' AND "Level" = 26 AND "Color" =  AND "Linetype" = 'No Value' AND "LyrLineWt" =  AND RefName = 'DAM'</v>
      </c>
      <c r="O16" s="8" t="s">
        <v>722</v>
      </c>
      <c r="P16" s="8" t="str">
        <f t="shared" si="2"/>
        <v>"LvlDesc" = 'VA_UTIL_IRRI' AND "Level" = 26 AND "Color" =  AND "Linetype" = 'No Value' AND "LyrLineWt" =  AND RefName = 'DAM' dam_area "LvlDesc" = 'VA_UTIL_IRRI' AND "Level" = 26 AND "Color" =  AND "Linetype" = 'No Value' AND "LyrLineWt" =  AND RefName = 'DAM'</v>
      </c>
      <c r="Q16" s="4" t="s">
        <v>776</v>
      </c>
      <c r="R16" s="8"/>
      <c r="S16" s="2" t="s">
        <v>691</v>
      </c>
      <c r="U16" s="32" t="str">
        <f t="shared" si="3"/>
        <v>"LvlDesc" = 'Earthen DAM' AND "Level" = 26 AND "Color" =  AND "Linetype" = 'No Value' AND "LyrLineWt" =   AND RefName = 'DAM'</v>
      </c>
      <c r="V16" s="8" t="s">
        <v>722</v>
      </c>
      <c r="W16" s="8" t="str">
        <f t="shared" si="4"/>
        <v>""" "LvlDesc" = 'Earthen DAM' AND "Level" = 26 AND "Color" =  AND "Linetype" = 'No Value' AND "LyrLineWt" =   AND RefName = 'DAM' """</v>
      </c>
    </row>
    <row r="17" spans="1:23" s="4" customFormat="1" ht="12.75" customHeight="1" x14ac:dyDescent="0.2">
      <c r="A17" s="4" t="s">
        <v>646</v>
      </c>
      <c r="B17" s="13" t="s">
        <v>326</v>
      </c>
      <c r="C17" s="14" t="s">
        <v>356</v>
      </c>
      <c r="D17" s="4" t="s">
        <v>267</v>
      </c>
      <c r="E17" s="4" t="s">
        <v>408</v>
      </c>
      <c r="F17" s="4">
        <v>31</v>
      </c>
      <c r="G17" s="14">
        <v>3</v>
      </c>
      <c r="H17" s="43" t="str">
        <f t="shared" si="0"/>
        <v>Solid</v>
      </c>
      <c r="I17" s="7">
        <v>0</v>
      </c>
      <c r="J17" s="14">
        <v>0</v>
      </c>
      <c r="K17" s="4" t="s">
        <v>265</v>
      </c>
      <c r="L17" s="4" t="s">
        <v>266</v>
      </c>
      <c r="M17" s="4" t="s">
        <v>780</v>
      </c>
      <c r="N17" s="2" t="str">
        <f t="shared" si="1"/>
        <v>"LvlDesc" = 'VA_UTIL_STRM' AND "Level" = 31 AND "Color" = 3 AND "Linetype" = 'Solid' AND "LyrLineWt" = 0 AND RefName = 'DI'</v>
      </c>
      <c r="O17" s="8" t="s">
        <v>722</v>
      </c>
      <c r="P17" s="8" t="str">
        <f t="shared" si="2"/>
        <v>"LvlDesc" = 'VA_UTIL_STRM' AND "Level" = 31 AND "Color" = 3 AND "Linetype" = 'Solid' AND "LyrLineWt" = 0 AND RefName = 'DI' gravity_drain_area "LvlDesc" = 'VA_UTIL_STRM' AND "Level" = 31 AND "Color" = 3 AND "Linetype" = 'Solid' AND "LyrLineWt" = 0 AND RefName = 'DI'</v>
      </c>
      <c r="Q17" s="4" t="s">
        <v>780</v>
      </c>
      <c r="R17" s="8"/>
      <c r="S17" s="2" t="s">
        <v>691</v>
      </c>
      <c r="U17" s="32" t="str">
        <f t="shared" si="3"/>
        <v>"LvlDesc" = 'Gravity Drain' AND "Level" = 31 AND "Color" = 3 AND "Linetype" = 'Solid' AND "LyrLineWt" = 0  AND RefName = 'DI'</v>
      </c>
      <c r="V17" s="8" t="s">
        <v>722</v>
      </c>
      <c r="W17" s="8" t="str">
        <f t="shared" si="4"/>
        <v>""" "LvlDesc" = 'Gravity Drain' AND "Level" = 31 AND "Color" = 3 AND "Linetype" = 'Solid' AND "LyrLineWt" = 0  AND RefName = 'DI' """</v>
      </c>
    </row>
    <row r="18" spans="1:23" s="4" customFormat="1" ht="12.75" customHeight="1" x14ac:dyDescent="0.2">
      <c r="A18" s="5" t="s">
        <v>378</v>
      </c>
      <c r="B18" s="13" t="s">
        <v>326</v>
      </c>
      <c r="C18" s="13" t="s">
        <v>356</v>
      </c>
      <c r="D18" s="5" t="s">
        <v>377</v>
      </c>
      <c r="E18" s="4" t="s">
        <v>404</v>
      </c>
      <c r="F18" s="7">
        <v>26</v>
      </c>
      <c r="G18" s="7">
        <v>7</v>
      </c>
      <c r="H18" s="43" t="str">
        <f t="shared" si="0"/>
        <v>No Value</v>
      </c>
      <c r="I18" s="7"/>
      <c r="J18" s="6"/>
      <c r="K18" s="4" t="s">
        <v>265</v>
      </c>
      <c r="L18" s="4" t="s">
        <v>379</v>
      </c>
      <c r="M18" s="4" t="s">
        <v>808</v>
      </c>
      <c r="N18" s="2" t="str">
        <f t="shared" si="1"/>
        <v>"LvlDesc" = 'VA_UTIL_IRRI' AND "Level" = 26 AND "Color" = 7 AND "Linetype" = 'No Value' AND "LyrLineWt" =  AND RefName = 'LEVEE'</v>
      </c>
      <c r="O18" s="8" t="s">
        <v>722</v>
      </c>
      <c r="P18" s="8" t="str">
        <f t="shared" si="2"/>
        <v>"LvlDesc" = 'VA_UTIL_IRRI' AND "Level" = 26 AND "Color" = 7 AND "Linetype" = 'No Value' AND "LyrLineWt" =  AND RefName = 'LEVEE' levee_berm_area "LvlDesc" = 'VA_UTIL_IRRI' AND "Level" = 26 AND "Color" = 7 AND "Linetype" = 'No Value' AND "LyrLineWt" =  AND RefName = 'LEVEE'</v>
      </c>
      <c r="Q18" s="4" t="s">
        <v>808</v>
      </c>
      <c r="R18" s="8"/>
      <c r="S18" s="2" t="s">
        <v>691</v>
      </c>
      <c r="U18" s="32" t="str">
        <f t="shared" si="3"/>
        <v>"LvlDesc" = 'Levee Berm Area' AND "Level" = 26 AND "Color" = 7 AND "Linetype" = 'No Value' AND "LyrLineWt" =   AND RefName = 'LEVEE'</v>
      </c>
      <c r="V18" s="8" t="s">
        <v>722</v>
      </c>
      <c r="W18" s="8" t="str">
        <f t="shared" si="4"/>
        <v>""" "LvlDesc" = 'Levee Berm Area' AND "Level" = 26 AND "Color" = 7 AND "Linetype" = 'No Value' AND "LyrLineWt" =   AND RefName = 'LEVEE' """</v>
      </c>
    </row>
    <row r="19" spans="1:23" s="4" customFormat="1" ht="12.75" customHeight="1" x14ac:dyDescent="0.2">
      <c r="A19" s="5" t="s">
        <v>264</v>
      </c>
      <c r="B19" s="13" t="s">
        <v>326</v>
      </c>
      <c r="C19" s="13" t="s">
        <v>356</v>
      </c>
      <c r="D19" s="5" t="s">
        <v>262</v>
      </c>
      <c r="E19" s="4" t="s">
        <v>295</v>
      </c>
      <c r="F19" s="6">
        <v>16</v>
      </c>
      <c r="G19" s="6">
        <v>5</v>
      </c>
      <c r="H19" s="43" t="str">
        <f t="shared" si="0"/>
        <v>Solid</v>
      </c>
      <c r="I19" s="6">
        <v>0</v>
      </c>
      <c r="J19" s="6">
        <v>0</v>
      </c>
      <c r="K19" s="5" t="s">
        <v>41</v>
      </c>
      <c r="L19" s="5" t="s">
        <v>37</v>
      </c>
      <c r="M19" s="5" t="s">
        <v>831</v>
      </c>
      <c r="N19" s="2" t="str">
        <f t="shared" si="1"/>
        <v>"LvlDesc" = 'VA_SITE_MISC' AND "Level" = 16 AND "Color" = 5 AND "Linetype" = 'Solid' AND "LyrLineWt" = 0 AND RefName = 'PILE'</v>
      </c>
      <c r="O19" s="8" t="s">
        <v>722</v>
      </c>
      <c r="P19" s="8" t="str">
        <f t="shared" si="2"/>
        <v>"LvlDesc" = 'VA_SITE_MISC' AND "Level" = 16 AND "Color" = 5 AND "Linetype" = 'Solid' AND "LyrLineWt" = 0 AND RefName = 'PILE' miscellaneous_feature_area "LvlDesc" = 'VA_SITE_MISC' AND "Level" = 16 AND "Color" = 5 AND "Linetype" = 'Solid' AND "LyrLineWt" = 0 AND RefName = 'PILE'</v>
      </c>
      <c r="Q19" s="4" t="s">
        <v>831</v>
      </c>
      <c r="R19" s="8"/>
      <c r="S19" s="2" t="s">
        <v>691</v>
      </c>
      <c r="U19" s="32" t="str">
        <f t="shared" si="3"/>
        <v>"LvlDesc" = 'Material Pile' AND "Level" = 16 AND "Color" = 5 AND "Linetype" = 'Solid' AND "LyrLineWt" = 0  AND RefName = 'PILE'</v>
      </c>
      <c r="V19" s="8" t="s">
        <v>722</v>
      </c>
      <c r="W19" s="8" t="str">
        <f t="shared" si="4"/>
        <v>""" "LvlDesc" = 'Material Pile' AND "Level" = 16 AND "Color" = 5 AND "Linetype" = 'Solid' AND "LyrLineWt" = 0  AND RefName = 'PILE' """</v>
      </c>
    </row>
    <row r="20" spans="1:23" s="4" customFormat="1" ht="12.75" customHeight="1" x14ac:dyDescent="0.2">
      <c r="A20" s="5" t="s">
        <v>263</v>
      </c>
      <c r="B20" s="13" t="s">
        <v>326</v>
      </c>
      <c r="C20" s="13" t="s">
        <v>356</v>
      </c>
      <c r="D20" s="5" t="s">
        <v>261</v>
      </c>
      <c r="E20" s="4" t="s">
        <v>295</v>
      </c>
      <c r="F20" s="6">
        <v>16</v>
      </c>
      <c r="G20" s="6">
        <v>5</v>
      </c>
      <c r="H20" s="43" t="str">
        <f t="shared" si="0"/>
        <v>Solid</v>
      </c>
      <c r="I20" s="6">
        <v>0</v>
      </c>
      <c r="J20" s="6">
        <v>0</v>
      </c>
      <c r="K20" s="5" t="s">
        <v>41</v>
      </c>
      <c r="L20" s="5" t="s">
        <v>37</v>
      </c>
      <c r="M20" s="5" t="s">
        <v>833</v>
      </c>
      <c r="N20" s="2" t="str">
        <f t="shared" si="1"/>
        <v>"LvlDesc" = 'VA_SITE_MISC' AND "Level" = 16 AND "Color" = 5 AND "Linetype" = 'Solid' AND "LyrLineWt" = 0 AND RefName = 'PLANTER'</v>
      </c>
      <c r="O20" s="8" t="s">
        <v>722</v>
      </c>
      <c r="P20" s="8" t="str">
        <f t="shared" si="2"/>
        <v>"LvlDesc" = 'VA_SITE_MISC' AND "Level" = 16 AND "Color" = 5 AND "Linetype" = 'Solid' AND "LyrLineWt" = 0 AND RefName = 'PLANTER' miscellaneous_feature_area "LvlDesc" = 'VA_SITE_MISC' AND "Level" = 16 AND "Color" = 5 AND "Linetype" = 'Solid' AND "LyrLineWt" = 0 AND RefName = 'PLANTER'</v>
      </c>
      <c r="Q20" s="4" t="s">
        <v>833</v>
      </c>
      <c r="R20" s="8"/>
      <c r="S20" s="2" t="s">
        <v>691</v>
      </c>
      <c r="U20" s="32" t="str">
        <f t="shared" si="3"/>
        <v>"LvlDesc" = 'Planter' AND "Level" = 16 AND "Color" = 5 AND "Linetype" = 'Solid' AND "LyrLineWt" = 0  AND RefName = 'PLANTER'</v>
      </c>
      <c r="V20" s="8" t="s">
        <v>722</v>
      </c>
      <c r="W20" s="8" t="str">
        <f t="shared" si="4"/>
        <v>""" "LvlDesc" = 'Planter' AND "Level" = 16 AND "Color" = 5 AND "Linetype" = 'Solid' AND "LyrLineWt" = 0  AND RefName = 'PLANTER' """</v>
      </c>
    </row>
    <row r="21" spans="1:23" s="4" customFormat="1" ht="12.75" customHeight="1" x14ac:dyDescent="0.2">
      <c r="A21" s="5" t="s">
        <v>492</v>
      </c>
      <c r="B21" s="13" t="s">
        <v>326</v>
      </c>
      <c r="C21" s="13" t="s">
        <v>356</v>
      </c>
      <c r="D21" s="5" t="s">
        <v>251</v>
      </c>
      <c r="E21" s="4" t="s">
        <v>291</v>
      </c>
      <c r="F21" s="6">
        <v>22</v>
      </c>
      <c r="G21" s="6">
        <v>6</v>
      </c>
      <c r="H21" s="43" t="str">
        <f t="shared" si="0"/>
        <v>Dotted</v>
      </c>
      <c r="I21" s="6">
        <v>1</v>
      </c>
      <c r="J21" s="6">
        <v>0</v>
      </c>
      <c r="K21" s="4" t="s">
        <v>41</v>
      </c>
      <c r="L21" s="4" t="s">
        <v>37</v>
      </c>
      <c r="M21" s="4" t="s">
        <v>847</v>
      </c>
      <c r="N21" s="2" t="str">
        <f t="shared" si="1"/>
        <v>"LvlDesc" = 'VA_SITE_ROCK' AND "Level" = 22 AND "Color" = 6 AND "Linetype" = 'Dotted' AND "LyrLineWt" = 0 AND RefName = 'RIPRAP'</v>
      </c>
      <c r="O21" s="8" t="s">
        <v>722</v>
      </c>
      <c r="P21" s="8" t="str">
        <f t="shared" si="2"/>
        <v>"LvlDesc" = 'VA_SITE_ROCK' AND "Level" = 22 AND "Color" = 6 AND "Linetype" = 'Dotted' AND "LyrLineWt" = 0 AND RefName = 'RIPRAP' miscellaneous_feature_area "LvlDesc" = 'VA_SITE_ROCK' AND "Level" = 22 AND "Color" = 6 AND "Linetype" = 'Dotted' AND "LyrLineWt" = 0 AND RefName = 'RIPRAP'</v>
      </c>
      <c r="Q21" s="4" t="s">
        <v>847</v>
      </c>
      <c r="R21" s="8"/>
      <c r="S21" s="2" t="s">
        <v>691</v>
      </c>
      <c r="U21" s="32" t="str">
        <f t="shared" si="3"/>
        <v>"LvlDesc" = 'Rocks' AND "Level" = 22 AND "Color" = 6 AND "Linetype" = 'Dotted' AND "LyrLineWt" = 0  AND RefName = 'RIPRAP'</v>
      </c>
      <c r="V21" s="8" t="s">
        <v>722</v>
      </c>
      <c r="W21" s="8" t="str">
        <f t="shared" si="4"/>
        <v>""" "LvlDesc" = 'Rocks' AND "Level" = 22 AND "Color" = 6 AND "Linetype" = 'Dotted' AND "LyrLineWt" = 0  AND RefName = 'RIPRAP' """</v>
      </c>
    </row>
    <row r="22" spans="1:23" s="4" customFormat="1" ht="12.75" customHeight="1" x14ac:dyDescent="0.2">
      <c r="A22" s="5" t="s">
        <v>234</v>
      </c>
      <c r="B22" s="13" t="s">
        <v>326</v>
      </c>
      <c r="C22" s="13" t="s">
        <v>356</v>
      </c>
      <c r="D22" s="5" t="s">
        <v>257</v>
      </c>
      <c r="E22" s="4" t="s">
        <v>291</v>
      </c>
      <c r="F22" s="6">
        <v>22</v>
      </c>
      <c r="G22" s="6">
        <v>6</v>
      </c>
      <c r="H22" s="43" t="str">
        <f t="shared" si="0"/>
        <v>Dotted</v>
      </c>
      <c r="I22" s="6">
        <v>1</v>
      </c>
      <c r="J22" s="6">
        <v>0</v>
      </c>
      <c r="K22" s="4" t="s">
        <v>41</v>
      </c>
      <c r="L22" s="4" t="s">
        <v>37</v>
      </c>
      <c r="M22" s="4" t="s">
        <v>848</v>
      </c>
      <c r="N22" s="2" t="str">
        <f t="shared" si="1"/>
        <v>"LvlDesc" = 'VA_SITE_ROCK' AND "Level" = 22 AND "Color" = 6 AND "Linetype" = 'Dotted' AND "LyrLineWt" = 0 AND RefName = 'ROCK'</v>
      </c>
      <c r="O22" s="8" t="s">
        <v>722</v>
      </c>
      <c r="P22" s="8" t="str">
        <f t="shared" si="2"/>
        <v>"LvlDesc" = 'VA_SITE_ROCK' AND "Level" = 22 AND "Color" = 6 AND "Linetype" = 'Dotted' AND "LyrLineWt" = 0 AND RefName = 'ROCK' miscellaneous_feature_area "LvlDesc" = 'VA_SITE_ROCK' AND "Level" = 22 AND "Color" = 6 AND "Linetype" = 'Dotted' AND "LyrLineWt" = 0 AND RefName = 'ROCK'</v>
      </c>
      <c r="Q22" s="4" t="s">
        <v>848</v>
      </c>
      <c r="R22" s="8"/>
      <c r="S22" s="2" t="s">
        <v>691</v>
      </c>
      <c r="U22" s="32" t="str">
        <f t="shared" si="3"/>
        <v>"LvlDesc" = 'Single Rock' AND "Level" = 22 AND "Color" = 6 AND "Linetype" = 'Dotted' AND "LyrLineWt" = 0  AND RefName = 'ROCK'</v>
      </c>
      <c r="V22" s="8" t="s">
        <v>722</v>
      </c>
      <c r="W22" s="8" t="str">
        <f t="shared" si="4"/>
        <v>""" "LvlDesc" = 'Single Rock' AND "Level" = 22 AND "Color" = 6 AND "Linetype" = 'Dotted' AND "LyrLineWt" = 0  AND RefName = 'ROCK' """</v>
      </c>
    </row>
    <row r="23" spans="1:23" s="4" customFormat="1" ht="12.75" customHeight="1" x14ac:dyDescent="0.2">
      <c r="A23" s="5" t="s">
        <v>250</v>
      </c>
      <c r="B23" s="13" t="s">
        <v>326</v>
      </c>
      <c r="C23" s="13" t="s">
        <v>356</v>
      </c>
      <c r="D23" s="5" t="s">
        <v>251</v>
      </c>
      <c r="E23" s="4" t="s">
        <v>291</v>
      </c>
      <c r="F23" s="6">
        <v>22</v>
      </c>
      <c r="G23" s="6">
        <v>6</v>
      </c>
      <c r="H23" s="43" t="str">
        <f t="shared" si="0"/>
        <v>Dotted</v>
      </c>
      <c r="I23" s="6">
        <v>1</v>
      </c>
      <c r="J23" s="6">
        <v>0</v>
      </c>
      <c r="K23" s="4" t="s">
        <v>41</v>
      </c>
      <c r="L23" s="4" t="s">
        <v>37</v>
      </c>
      <c r="M23" s="4" t="s">
        <v>849</v>
      </c>
      <c r="N23" s="2" t="str">
        <f t="shared" si="1"/>
        <v>"LvlDesc" = 'VA_SITE_ROCK' AND "Level" = 22 AND "Color" = 6 AND "Linetype" = 'Dotted' AND "LyrLineWt" = 0 AND RefName = 'ROCKS'</v>
      </c>
      <c r="O23" s="8" t="s">
        <v>722</v>
      </c>
      <c r="P23" s="8" t="str">
        <f t="shared" si="2"/>
        <v>"LvlDesc" = 'VA_SITE_ROCK' AND "Level" = 22 AND "Color" = 6 AND "Linetype" = 'Dotted' AND "LyrLineWt" = 0 AND RefName = 'ROCKS' miscellaneous_feature_area "LvlDesc" = 'VA_SITE_ROCK' AND "Level" = 22 AND "Color" = 6 AND "Linetype" = 'Dotted' AND "LyrLineWt" = 0 AND RefName = 'ROCKS'</v>
      </c>
      <c r="Q23" s="8" t="s">
        <v>849</v>
      </c>
      <c r="R23" s="8"/>
      <c r="S23" s="2" t="s">
        <v>691</v>
      </c>
      <c r="U23" s="32" t="str">
        <f t="shared" si="3"/>
        <v>"LvlDesc" = 'Rocks' AND "Level" = 22 AND "Color" = 6 AND "Linetype" = 'Dotted' AND "LyrLineWt" = 0  AND RefName = 'ROCKS'</v>
      </c>
      <c r="V23" s="8" t="s">
        <v>722</v>
      </c>
      <c r="W23" s="8" t="str">
        <f t="shared" si="4"/>
        <v>""" "LvlDesc" = 'Rocks' AND "Level" = 22 AND "Color" = 6 AND "Linetype" = 'Dotted' AND "LyrLineWt" = 0  AND RefName = 'ROCKS' """</v>
      </c>
    </row>
    <row r="24" spans="1:23" s="4" customFormat="1" ht="12.75" customHeight="1" x14ac:dyDescent="0.2">
      <c r="A24" s="5" t="s">
        <v>524</v>
      </c>
      <c r="B24" s="13" t="s">
        <v>326</v>
      </c>
      <c r="C24" s="13" t="s">
        <v>356</v>
      </c>
      <c r="D24" s="5" t="s">
        <v>525</v>
      </c>
      <c r="E24" s="4" t="s">
        <v>295</v>
      </c>
      <c r="F24" s="6">
        <v>16</v>
      </c>
      <c r="G24" s="6">
        <v>5</v>
      </c>
      <c r="H24" s="43" t="str">
        <f t="shared" si="0"/>
        <v>Solid</v>
      </c>
      <c r="I24" s="6">
        <v>0</v>
      </c>
      <c r="J24" s="6">
        <v>0</v>
      </c>
      <c r="K24" s="4" t="s">
        <v>41</v>
      </c>
      <c r="L24" s="4" t="s">
        <v>37</v>
      </c>
      <c r="M24" s="4" t="s">
        <v>906</v>
      </c>
      <c r="N24" s="2" t="str">
        <f t="shared" si="1"/>
        <v>"LvlDesc" = 'VA_SITE_MISC' AND "Level" = 16 AND "Color" = 5 AND "Linetype" = 'Solid' AND "LyrLineWt" = 0 AND RefName = 'YD'</v>
      </c>
      <c r="O24" s="8" t="s">
        <v>722</v>
      </c>
      <c r="P24" s="8" t="str">
        <f t="shared" si="2"/>
        <v>"LvlDesc" = 'VA_SITE_MISC' AND "Level" = 16 AND "Color" = 5 AND "Linetype" = 'Solid' AND "LyrLineWt" = 0 AND RefName = 'YD' miscellaneous_feature_area "LvlDesc" = 'VA_SITE_MISC' AND "Level" = 16 AND "Color" = 5 AND "Linetype" = 'Solid' AND "LyrLineWt" = 0 AND RefName = 'YD'</v>
      </c>
      <c r="Q24" s="4" t="s">
        <v>906</v>
      </c>
      <c r="R24" s="8"/>
      <c r="S24" s="2" t="s">
        <v>691</v>
      </c>
      <c r="U24" s="32" t="str">
        <f t="shared" si="3"/>
        <v>"LvlDesc" = 'Yard' AND "Level" = 16 AND "Color" = 5 AND "Linetype" = 'Solid' AND "LyrLineWt" = 0  AND RefName = 'YD'</v>
      </c>
      <c r="V24" s="8" t="s">
        <v>722</v>
      </c>
      <c r="W24" s="8" t="str">
        <f t="shared" si="4"/>
        <v>""" "LvlDesc" = 'Yard' AND "Level" = 16 AND "Color" = 5 AND "Linetype" = 'Solid' AND "LyrLineWt" = 0  AND RefName = 'YD' """</v>
      </c>
    </row>
    <row r="25" spans="1:23" s="4" customFormat="1" ht="12.75" customHeight="1" x14ac:dyDescent="0.2">
      <c r="A25" s="5" t="s">
        <v>484</v>
      </c>
      <c r="B25" s="13" t="s">
        <v>326</v>
      </c>
      <c r="C25" s="13" t="s">
        <v>356</v>
      </c>
      <c r="D25" s="5" t="s">
        <v>485</v>
      </c>
      <c r="E25" s="4" t="s">
        <v>295</v>
      </c>
      <c r="F25" s="6">
        <v>16</v>
      </c>
      <c r="G25" s="6">
        <v>5</v>
      </c>
      <c r="H25" s="43" t="str">
        <f t="shared" si="0"/>
        <v>Solid</v>
      </c>
      <c r="I25" s="6">
        <v>0</v>
      </c>
      <c r="J25" s="6">
        <v>0</v>
      </c>
      <c r="K25" s="2" t="s">
        <v>487</v>
      </c>
      <c r="L25" s="4" t="s">
        <v>486</v>
      </c>
      <c r="M25" s="4" t="s">
        <v>769</v>
      </c>
      <c r="N25" s="2" t="str">
        <f t="shared" si="1"/>
        <v>"LvlDesc" = 'VA_SITE_MISC' AND "Level" = 16 AND "Color" = 5 AND "Linetype" = 'Solid' AND "LyrLineWt" = 0 AND RefName = 'CONVEYOR'</v>
      </c>
      <c r="O25" s="8" t="s">
        <v>722</v>
      </c>
      <c r="P25" s="8" t="str">
        <f t="shared" si="2"/>
        <v>"LvlDesc" = 'VA_SITE_MISC' AND "Level" = 16 AND "Color" = 5 AND "Linetype" = 'Solid' AND "LyrLineWt" = 0 AND RefName = 'CONVEYOR' conveyor_area "LvlDesc" = 'VA_SITE_MISC' AND "Level" = 16 AND "Color" = 5 AND "Linetype" = 'Solid' AND "LyrLineWt" = 0 AND RefName = 'CONVEYOR'</v>
      </c>
      <c r="Q25" s="4" t="s">
        <v>769</v>
      </c>
      <c r="R25" s="8"/>
      <c r="S25" s="2" t="s">
        <v>691</v>
      </c>
      <c r="U25" s="32" t="str">
        <f t="shared" si="3"/>
        <v>"LvlDesc" = 'Conveyor belt' AND "Level" = 16 AND "Color" = 5 AND "Linetype" = 'Solid' AND "LyrLineWt" = 0  AND RefName = 'CONVEYOR'</v>
      </c>
      <c r="V25" s="8" t="s">
        <v>722</v>
      </c>
      <c r="W25" s="8" t="str">
        <f t="shared" si="4"/>
        <v>""" "LvlDesc" = 'Conveyor belt' AND "Level" = 16 AND "Color" = 5 AND "Linetype" = 'Solid' AND "LyrLineWt" = 0  AND RefName = 'CONVEYOR' """</v>
      </c>
    </row>
    <row r="26" spans="1:23" s="4" customFormat="1" ht="12.75" customHeight="1" x14ac:dyDescent="0.2">
      <c r="A26" s="5" t="s">
        <v>594</v>
      </c>
      <c r="B26" s="13" t="s">
        <v>326</v>
      </c>
      <c r="C26" s="13" t="s">
        <v>356</v>
      </c>
      <c r="D26" s="5" t="s">
        <v>596</v>
      </c>
      <c r="E26" s="4" t="s">
        <v>295</v>
      </c>
      <c r="F26" s="6">
        <v>16</v>
      </c>
      <c r="G26" s="6">
        <v>5</v>
      </c>
      <c r="H26" s="43" t="str">
        <f t="shared" si="0"/>
        <v>Solid</v>
      </c>
      <c r="I26" s="6">
        <v>0</v>
      </c>
      <c r="J26" s="6">
        <v>0</v>
      </c>
      <c r="K26" s="8" t="s">
        <v>487</v>
      </c>
      <c r="L26" s="4" t="s">
        <v>595</v>
      </c>
      <c r="M26" s="4" t="s">
        <v>770</v>
      </c>
      <c r="N26" s="2" t="str">
        <f t="shared" si="1"/>
        <v>"LvlDesc" = 'VA_SITE_MISC' AND "Level" = 16 AND "Color" = 5 AND "Linetype" = 'Solid' AND "LyrLineWt" = 0 AND RefName = 'CRANE'</v>
      </c>
      <c r="O26" s="8" t="s">
        <v>722</v>
      </c>
      <c r="P26" s="8" t="str">
        <f t="shared" si="2"/>
        <v>"LvlDesc" = 'VA_SITE_MISC' AND "Level" = 16 AND "Color" = 5 AND "Linetype" = 'Solid' AND "LyrLineWt" = 0 AND RefName = 'CRANE' crane_area "LvlDesc" = 'VA_SITE_MISC' AND "Level" = 16 AND "Color" = 5 AND "Linetype" = 'Solid' AND "LyrLineWt" = 0 AND RefName = 'CRANE'</v>
      </c>
      <c r="Q26" s="4" t="s">
        <v>770</v>
      </c>
      <c r="R26" s="8"/>
      <c r="S26" s="2" t="s">
        <v>691</v>
      </c>
      <c r="U26" s="32" t="str">
        <f t="shared" si="3"/>
        <v>"LvlDesc" = 'crane' AND "Level" = 16 AND "Color" = 5 AND "Linetype" = 'Solid' AND "LyrLineWt" = 0  AND RefName = 'CRANE'</v>
      </c>
      <c r="V26" s="8" t="s">
        <v>722</v>
      </c>
      <c r="W26" s="8" t="str">
        <f t="shared" si="4"/>
        <v>""" "LvlDesc" = 'crane' AND "Level" = 16 AND "Color" = 5 AND "Linetype" = 'Solid' AND "LyrLineWt" = 0  AND RefName = 'CRANE' """</v>
      </c>
    </row>
    <row r="27" spans="1:23" s="4" customFormat="1" ht="12.75" customHeight="1" x14ac:dyDescent="0.2">
      <c r="A27" s="16" t="s">
        <v>1057</v>
      </c>
      <c r="B27" s="13" t="s">
        <v>326</v>
      </c>
      <c r="C27" s="13" t="s">
        <v>356</v>
      </c>
      <c r="D27" s="5" t="s">
        <v>189</v>
      </c>
      <c r="E27" s="4" t="s">
        <v>295</v>
      </c>
      <c r="F27" s="6">
        <v>16</v>
      </c>
      <c r="G27" s="6">
        <v>5</v>
      </c>
      <c r="H27" s="43" t="str">
        <f t="shared" si="0"/>
        <v>Solid</v>
      </c>
      <c r="I27" s="6">
        <v>0</v>
      </c>
      <c r="J27" s="6">
        <v>0</v>
      </c>
      <c r="K27" s="5" t="s">
        <v>268</v>
      </c>
      <c r="L27" s="5" t="s">
        <v>190</v>
      </c>
      <c r="M27" s="5" t="s">
        <v>759</v>
      </c>
      <c r="N27" s="2" t="str">
        <f t="shared" si="1"/>
        <v>"LvlDesc" = 'VA_SITE_MISC' AND "Level" = 16 AND "Color" = 5 AND "Linetype" = 'Solid' AND "LyrLineWt" = 0 AND RefName = 'BORROW AREA'</v>
      </c>
      <c r="O27" s="8" t="s">
        <v>722</v>
      </c>
      <c r="P27" s="8" t="str">
        <f t="shared" si="2"/>
        <v>"LvlDesc" = 'VA_SITE_MISC' AND "Level" = 16 AND "Color" = 5 AND "Linetype" = 'Solid' AND "LyrLineWt" = 0 AND RefName = 'BORROW AREA' borrow_area "LvlDesc" = 'VA_SITE_MISC' AND "Level" = 16 AND "Color" = 5 AND "Linetype" = 'Solid' AND "LyrLineWt" = 0 AND RefName = 'BORROW AREA'</v>
      </c>
      <c r="Q27" s="4" t="s">
        <v>759</v>
      </c>
      <c r="R27" s="8"/>
      <c r="S27" s="2" t="s">
        <v>691</v>
      </c>
      <c r="U27" s="32" t="str">
        <f t="shared" si="3"/>
        <v>"LvlDesc" = 'Borrow Area' AND "Level" = 16 AND "Color" = 5 AND "Linetype" = 'Solid' AND "LyrLineWt" = 0  AND RefName = 'BORROW AREA'</v>
      </c>
      <c r="V27" s="8" t="s">
        <v>722</v>
      </c>
      <c r="W27" s="8" t="str">
        <f t="shared" si="4"/>
        <v>""" "LvlDesc" = 'Borrow Area' AND "Level" = 16 AND "Color" = 5 AND "Linetype" = 'Solid' AND "LyrLineWt" = 0  AND RefName = 'BORROW AREA' """</v>
      </c>
    </row>
    <row r="28" spans="1:23" s="4" customFormat="1" ht="12.75" customHeight="1" x14ac:dyDescent="0.2">
      <c r="A28" s="16" t="s">
        <v>1058</v>
      </c>
      <c r="B28" s="13" t="s">
        <v>326</v>
      </c>
      <c r="C28" s="13" t="s">
        <v>356</v>
      </c>
      <c r="D28" s="5" t="s">
        <v>191</v>
      </c>
      <c r="E28" s="4" t="s">
        <v>295</v>
      </c>
      <c r="F28" s="6">
        <v>16</v>
      </c>
      <c r="G28" s="6">
        <v>5</v>
      </c>
      <c r="H28" s="43" t="str">
        <f t="shared" si="0"/>
        <v>Solid</v>
      </c>
      <c r="I28" s="6">
        <v>0</v>
      </c>
      <c r="J28" s="6">
        <v>0</v>
      </c>
      <c r="K28" s="5" t="s">
        <v>268</v>
      </c>
      <c r="L28" s="5" t="s">
        <v>192</v>
      </c>
      <c r="M28" s="5" t="s">
        <v>760</v>
      </c>
      <c r="N28" s="2" t="str">
        <f t="shared" si="1"/>
        <v>"LvlDesc" = 'VA_SITE_MISC' AND "Level" = 16 AND "Color" = 5 AND "Linetype" = 'Solid' AND "LyrLineWt" = 0 AND RefName = 'BORROW PIT'</v>
      </c>
      <c r="O28" s="8" t="s">
        <v>722</v>
      </c>
      <c r="P28" s="8" t="str">
        <f t="shared" si="2"/>
        <v>"LvlDesc" = 'VA_SITE_MISC' AND "Level" = 16 AND "Color" = 5 AND "Linetype" = 'Solid' AND "LyrLineWt" = 0 AND RefName = 'BORROW PIT' borrow_pit_area "LvlDesc" = 'VA_SITE_MISC' AND "Level" = 16 AND "Color" = 5 AND "Linetype" = 'Solid' AND "LyrLineWt" = 0 AND RefName = 'BORROW PIT'</v>
      </c>
      <c r="Q28" s="4" t="s">
        <v>760</v>
      </c>
      <c r="R28" s="8"/>
      <c r="S28" s="2" t="s">
        <v>691</v>
      </c>
      <c r="U28" s="32" t="str">
        <f t="shared" si="3"/>
        <v>"LvlDesc" = 'Borrow Pit' AND "Level" = 16 AND "Color" = 5 AND "Linetype" = 'Solid' AND "LyrLineWt" = 0  AND RefName = 'BORROW PIT'</v>
      </c>
      <c r="V28" s="8" t="s">
        <v>722</v>
      </c>
      <c r="W28" s="8" t="str">
        <f t="shared" si="4"/>
        <v>""" "LvlDesc" = 'Borrow Pit' AND "Level" = 16 AND "Color" = 5 AND "Linetype" = 'Solid' AND "LyrLineWt" = 0  AND RefName = 'BORROW PIT' """</v>
      </c>
    </row>
    <row r="29" spans="1:23" s="4" customFormat="1" ht="12.75" customHeight="1" x14ac:dyDescent="0.2">
      <c r="A29" s="5" t="s">
        <v>269</v>
      </c>
      <c r="B29" s="13" t="s">
        <v>326</v>
      </c>
      <c r="C29" s="13" t="s">
        <v>356</v>
      </c>
      <c r="D29" s="5" t="s">
        <v>27</v>
      </c>
      <c r="E29" s="4" t="s">
        <v>295</v>
      </c>
      <c r="F29" s="7">
        <v>16</v>
      </c>
      <c r="G29" s="7">
        <v>5</v>
      </c>
      <c r="H29" s="43" t="str">
        <f t="shared" si="0"/>
        <v>Solid</v>
      </c>
      <c r="I29" s="7">
        <v>0</v>
      </c>
      <c r="J29" s="6">
        <v>0</v>
      </c>
      <c r="K29" s="5" t="s">
        <v>268</v>
      </c>
      <c r="L29" s="4" t="s">
        <v>99</v>
      </c>
      <c r="M29" s="4" t="s">
        <v>896</v>
      </c>
      <c r="N29" s="2" t="str">
        <f t="shared" si="1"/>
        <v>"LvlDesc" = 'VA_SITE_MISC' AND "Level" = 16 AND "Color" = 5 AND "Linetype" = 'Solid' AND "LyrLineWt" = 0 AND RefName = 'UC'</v>
      </c>
      <c r="O29" s="8" t="s">
        <v>722</v>
      </c>
      <c r="P29" s="8" t="str">
        <f t="shared" si="2"/>
        <v>"LvlDesc" = 'VA_SITE_MISC' AND "Level" = 16 AND "Color" = 5 AND "Linetype" = 'Solid' AND "LyrLineWt" = 0 AND RefName = 'UC' construction_area "LvlDesc" = 'VA_SITE_MISC' AND "Level" = 16 AND "Color" = 5 AND "Linetype" = 'Solid' AND "LyrLineWt" = 0 AND RefName = 'UC'</v>
      </c>
      <c r="Q29" s="4" t="s">
        <v>896</v>
      </c>
      <c r="R29" s="8"/>
      <c r="S29" s="2" t="s">
        <v>691</v>
      </c>
      <c r="U29" s="32" t="str">
        <f t="shared" si="3"/>
        <v>"LvlDesc" = 'Under Construction' AND "Level" = 16 AND "Color" = 5 AND "Linetype" = 'Solid' AND "LyrLineWt" = 0  AND RefName = 'UC'</v>
      </c>
      <c r="V29" s="8" t="s">
        <v>722</v>
      </c>
      <c r="W29" s="8" t="str">
        <f t="shared" si="4"/>
        <v>""" "LvlDesc" = 'Under Construction' AND "Level" = 16 AND "Color" = 5 AND "Linetype" = 'Solid' AND "LyrLineWt" = 0  AND RefName = 'UC' """</v>
      </c>
    </row>
    <row r="30" spans="1:23" s="4" customFormat="1" ht="12.75" customHeight="1" x14ac:dyDescent="0.2">
      <c r="A30" s="5" t="s">
        <v>233</v>
      </c>
      <c r="B30" s="13" t="s">
        <v>326</v>
      </c>
      <c r="C30" s="13" t="s">
        <v>356</v>
      </c>
      <c r="D30" s="2" t="s">
        <v>687</v>
      </c>
      <c r="E30" s="4" t="s">
        <v>295</v>
      </c>
      <c r="F30" s="6">
        <v>16</v>
      </c>
      <c r="G30" s="6">
        <v>5</v>
      </c>
      <c r="H30" s="43" t="str">
        <f t="shared" si="0"/>
        <v>Solid</v>
      </c>
      <c r="I30" s="6">
        <v>0</v>
      </c>
      <c r="J30" s="6">
        <v>0</v>
      </c>
      <c r="K30" s="5" t="s">
        <v>268</v>
      </c>
      <c r="L30" s="5" t="s">
        <v>270</v>
      </c>
      <c r="M30" s="5" t="s">
        <v>819</v>
      </c>
      <c r="N30" s="2" t="str">
        <f t="shared" si="1"/>
        <v>"LvlDesc" = 'VA_SITE_MISC' AND "Level" = 16 AND "Color" = 5 AND "Linetype" = 'Solid' AND "LyrLineWt" = 0 AND RefName = 'NG'</v>
      </c>
      <c r="O30" s="8" t="s">
        <v>722</v>
      </c>
      <c r="P30" s="8" t="str">
        <f t="shared" si="2"/>
        <v>"LvlDesc" = 'VA_SITE_MISC' AND "Level" = 16 AND "Color" = 5 AND "Linetype" = 'Solid' AND "LyrLineWt" = 0 AND RefName = 'NG' land_cover_area "LvlDesc" = 'VA_SITE_MISC' AND "Level" = 16 AND "Color" = 5 AND "Linetype" = 'Solid' AND "LyrLineWt" = 0 AND RefName = 'NG'</v>
      </c>
      <c r="Q30" s="37" t="s">
        <v>819</v>
      </c>
      <c r="R30" s="37" t="s">
        <v>975</v>
      </c>
      <c r="S30" s="2" t="s">
        <v>691</v>
      </c>
      <c r="U30" s="32" t="str">
        <f t="shared" si="3"/>
        <v>"LvlDesc" = 'Not Gathered or Natural Ground' AND "Level" = 16 AND "Color" = 5 AND "Linetype" = 'Solid' AND "LyrLineWt" = 0  AND RefName = 'NG'</v>
      </c>
      <c r="V30" s="8" t="s">
        <v>722</v>
      </c>
      <c r="W30" s="8" t="str">
        <f t="shared" si="4"/>
        <v>""" "LvlDesc" = 'Not Gathered or Natural Ground' AND "Level" = 16 AND "Color" = 5 AND "Linetype" = 'Solid' AND "LyrLineWt" = 0  AND RefName = 'NG' """</v>
      </c>
    </row>
    <row r="31" spans="1:23" s="4" customFormat="1" ht="12.75" customHeight="1" x14ac:dyDescent="0.2">
      <c r="A31" s="5" t="s">
        <v>227</v>
      </c>
      <c r="B31" s="13" t="s">
        <v>326</v>
      </c>
      <c r="C31" s="13" t="s">
        <v>356</v>
      </c>
      <c r="D31" s="5" t="s">
        <v>228</v>
      </c>
      <c r="E31" s="4" t="s">
        <v>413</v>
      </c>
      <c r="F31" s="6">
        <v>40</v>
      </c>
      <c r="G31" s="6">
        <v>2</v>
      </c>
      <c r="H31" s="43" t="str">
        <f t="shared" si="0"/>
        <v>LongDashed</v>
      </c>
      <c r="I31" s="6">
        <v>3</v>
      </c>
      <c r="J31" s="6">
        <v>0</v>
      </c>
      <c r="K31" s="4" t="s">
        <v>268</v>
      </c>
      <c r="L31" s="4" t="s">
        <v>270</v>
      </c>
      <c r="M31" s="4" t="s">
        <v>735</v>
      </c>
      <c r="N31" s="2" t="str">
        <f t="shared" si="1"/>
        <v>"LvlDesc" = 'VA_SITE_BRUS' AND "Level" = 40 AND "Color" = 2 AND "Linetype" = 'LongDashed' AND "LyrLineWt" = 0 AND RefName = 'AG'</v>
      </c>
      <c r="O31" s="8" t="s">
        <v>722</v>
      </c>
      <c r="P31" s="8" t="str">
        <f t="shared" si="2"/>
        <v>"LvlDesc" = 'VA_SITE_BRUS' AND "Level" = 40 AND "Color" = 2 AND "Linetype" = 'LongDashed' AND "LyrLineWt" = 0 AND RefName = 'AG' land_cover_area "LvlDesc" = 'VA_SITE_BRUS' AND "Level" = 40 AND "Color" = 2 AND "Linetype" = 'LongDashed' AND "LyrLineWt" = 0 AND RefName = 'AG'</v>
      </c>
      <c r="Q31" s="8" t="s">
        <v>735</v>
      </c>
      <c r="R31" s="8"/>
      <c r="S31" s="2" t="s">
        <v>691</v>
      </c>
      <c r="U31" s="32" t="str">
        <f t="shared" si="3"/>
        <v>"LvlDesc" = 'Agriculture/Crops' AND "Level" = 40 AND "Color" = 2 AND "Linetype" = 'LongDashed' AND "LyrLineWt" = 0  AND RefName = 'AG'</v>
      </c>
      <c r="V31" s="8" t="s">
        <v>722</v>
      </c>
      <c r="W31" s="8" t="str">
        <f t="shared" si="4"/>
        <v>""" "LvlDesc" = 'Agriculture/Crops' AND "Level" = 40 AND "Color" = 2 AND "Linetype" = 'LongDashed' AND "LyrLineWt" = 0  AND RefName = 'AG' """</v>
      </c>
    </row>
    <row r="32" spans="1:23" s="4" customFormat="1" ht="12.75" customHeight="1" x14ac:dyDescent="0.2">
      <c r="A32" s="5" t="s">
        <v>231</v>
      </c>
      <c r="B32" s="13" t="s">
        <v>326</v>
      </c>
      <c r="C32" s="13" t="s">
        <v>356</v>
      </c>
      <c r="D32" s="5" t="s">
        <v>232</v>
      </c>
      <c r="E32" s="4" t="s">
        <v>295</v>
      </c>
      <c r="F32" s="6">
        <v>16</v>
      </c>
      <c r="G32" s="6">
        <v>5</v>
      </c>
      <c r="H32" s="43" t="str">
        <f t="shared" si="0"/>
        <v>Solid</v>
      </c>
      <c r="I32" s="6">
        <v>0</v>
      </c>
      <c r="J32" s="6">
        <v>0</v>
      </c>
      <c r="K32" s="5" t="s">
        <v>268</v>
      </c>
      <c r="L32" s="5" t="s">
        <v>270</v>
      </c>
      <c r="M32" s="5" t="s">
        <v>798</v>
      </c>
      <c r="N32" s="2" t="str">
        <f t="shared" si="1"/>
        <v>"LvlDesc" = 'VA_SITE_MISC' AND "Level" = 16 AND "Color" = 5 AND "Linetype" = 'Solid' AND "LyrLineWt" = 0 AND RefName = 'GVL'</v>
      </c>
      <c r="O32" s="8" t="s">
        <v>722</v>
      </c>
      <c r="P32" s="8" t="str">
        <f t="shared" si="2"/>
        <v>"LvlDesc" = 'VA_SITE_MISC' AND "Level" = 16 AND "Color" = 5 AND "Linetype" = 'Solid' AND "LyrLineWt" = 0 AND RefName = 'GVL' land_cover_area "LvlDesc" = 'VA_SITE_MISC' AND "Level" = 16 AND "Color" = 5 AND "Linetype" = 'Solid' AND "LyrLineWt" = 0 AND RefName = 'GVL'</v>
      </c>
      <c r="Q32" s="4" t="s">
        <v>798</v>
      </c>
      <c r="R32" s="8"/>
      <c r="S32" s="2" t="s">
        <v>691</v>
      </c>
      <c r="U32" s="32" t="str">
        <f t="shared" si="3"/>
        <v>"LvlDesc" = 'Gravel' AND "Level" = 16 AND "Color" = 5 AND "Linetype" = 'Solid' AND "LyrLineWt" = 0  AND RefName = 'GVL'</v>
      </c>
      <c r="V32" s="8" t="s">
        <v>722</v>
      </c>
      <c r="W32" s="8" t="str">
        <f t="shared" si="4"/>
        <v>""" "LvlDesc" = 'Gravel' AND "Level" = 16 AND "Color" = 5 AND "Linetype" = 'Solid' AND "LyrLineWt" = 0  AND RefName = 'GVL' """</v>
      </c>
    </row>
    <row r="33" spans="1:23" s="4" customFormat="1" ht="12.75" customHeight="1" x14ac:dyDescent="0.2">
      <c r="A33" s="5" t="s">
        <v>470</v>
      </c>
      <c r="B33" s="13" t="s">
        <v>326</v>
      </c>
      <c r="C33" s="13" t="s">
        <v>356</v>
      </c>
      <c r="D33" s="23" t="s">
        <v>471</v>
      </c>
      <c r="E33" s="4" t="s">
        <v>295</v>
      </c>
      <c r="F33" s="6">
        <v>16</v>
      </c>
      <c r="G33" s="6">
        <v>5</v>
      </c>
      <c r="H33" s="43" t="str">
        <f t="shared" si="0"/>
        <v>Solid</v>
      </c>
      <c r="I33" s="6">
        <v>0</v>
      </c>
      <c r="J33" s="6">
        <v>0</v>
      </c>
      <c r="K33" s="5" t="s">
        <v>268</v>
      </c>
      <c r="L33" s="23" t="s">
        <v>270</v>
      </c>
      <c r="M33" s="23" t="s">
        <v>812</v>
      </c>
      <c r="N33" s="2" t="str">
        <f t="shared" si="1"/>
        <v>"LvlDesc" = 'VA_SITE_MISC' AND "Level" = 16 AND "Color" = 5 AND "Linetype" = 'Solid' AND "LyrLineWt" = 0 AND RefName = 'LS'</v>
      </c>
      <c r="O33" s="8" t="s">
        <v>722</v>
      </c>
      <c r="P33" s="8" t="str">
        <f t="shared" si="2"/>
        <v>"LvlDesc" = 'VA_SITE_MISC' AND "Level" = 16 AND "Color" = 5 AND "Linetype" = 'Solid' AND "LyrLineWt" = 0 AND RefName = 'LS' land_cover_area "LvlDesc" = 'VA_SITE_MISC' AND "Level" = 16 AND "Color" = 5 AND "Linetype" = 'Solid' AND "LyrLineWt" = 0 AND RefName = 'LS'</v>
      </c>
      <c r="Q33" s="4" t="s">
        <v>812</v>
      </c>
      <c r="R33" s="8"/>
      <c r="S33" s="2" t="s">
        <v>691</v>
      </c>
      <c r="U33" s="32" t="str">
        <f t="shared" si="3"/>
        <v>"LvlDesc" = 'LandScape' AND "Level" = 16 AND "Color" = 5 AND "Linetype" = 'Solid' AND "LyrLineWt" = 0  AND RefName = 'LS'</v>
      </c>
      <c r="V33" s="8" t="s">
        <v>722</v>
      </c>
      <c r="W33" s="8" t="str">
        <f t="shared" si="4"/>
        <v>""" "LvlDesc" = 'LandScape' AND "Level" = 16 AND "Color" = 5 AND "Linetype" = 'Solid' AND "LyrLineWt" = 0  AND RefName = 'LS' """</v>
      </c>
    </row>
    <row r="34" spans="1:23" s="4" customFormat="1" ht="12.75" customHeight="1" x14ac:dyDescent="0.2">
      <c r="A34" s="5" t="s">
        <v>229</v>
      </c>
      <c r="B34" s="13" t="s">
        <v>326</v>
      </c>
      <c r="C34" s="13" t="s">
        <v>356</v>
      </c>
      <c r="D34" s="5" t="s">
        <v>230</v>
      </c>
      <c r="E34" s="4" t="s">
        <v>295</v>
      </c>
      <c r="F34" s="6">
        <v>16</v>
      </c>
      <c r="G34" s="6">
        <v>5</v>
      </c>
      <c r="H34" s="43" t="str">
        <f t="shared" si="0"/>
        <v>Solid</v>
      </c>
      <c r="I34" s="6">
        <v>0</v>
      </c>
      <c r="J34" s="6">
        <v>0</v>
      </c>
      <c r="K34" s="5" t="s">
        <v>268</v>
      </c>
      <c r="L34" s="5" t="s">
        <v>270</v>
      </c>
      <c r="M34" s="5" t="s">
        <v>837</v>
      </c>
      <c r="N34" s="2" t="str">
        <f t="shared" ref="N34:N65" si="5">IF(ISBLANK(A34),(CONCATENATE("""LvlDesc"" = '",E34,"' AND ""Level"" = ",F34," AND ""Color"" = ",G34," AND ""Linetype"" = '",H34,"' AND ""LyrLineWt"" = ",J34,"" )),(CONCATENATE("""LvlDesc"" = '",E34,"' AND ""Level"" = ",F34," AND ""Color"" = ",G34," AND ""Linetype"" = '",H34,"' AND ""LyrLineWt"" = ",J34," AND RefName = '",A34,"'")))</f>
        <v>"LvlDesc" = 'VA_SITE_MISC' AND "Level" = 16 AND "Color" = 5 AND "Linetype" = 'Solid' AND "LyrLineWt" = 0 AND RefName = 'PTGRS'</v>
      </c>
      <c r="O34" s="8" t="s">
        <v>722</v>
      </c>
      <c r="P34" s="8" t="str">
        <f t="shared" si="2"/>
        <v>"LvlDesc" = 'VA_SITE_MISC' AND "Level" = 16 AND "Color" = 5 AND "Linetype" = 'Solid' AND "LyrLineWt" = 0 AND RefName = 'PTGRS' land_cover_area "LvlDesc" = 'VA_SITE_MISC' AND "Level" = 16 AND "Color" = 5 AND "Linetype" = 'Solid' AND "LyrLineWt" = 0 AND RefName = 'PTGRS'</v>
      </c>
      <c r="Q34" s="4" t="s">
        <v>837</v>
      </c>
      <c r="R34" s="8"/>
      <c r="S34" s="2" t="s">
        <v>691</v>
      </c>
      <c r="U34" s="32" t="str">
        <f t="shared" ref="U34:U65" si="6">IF(ISBLANK(B34),(CONCATENATE("""LvlDesc"" = '",D34,"' AND ""Level"" = ",F34," AND ""Color"" = ",G34," AND ""Linetype"" = '",H34,"' AND ""LyrLineWt"" = ",J34,"" )),(CONCATENATE("""LvlDesc"" = '",D34,"' AND ""Level"" = ",F34," AND ""Color"" = ",G34," AND ""Linetype"" = '",H34,"' AND ""LyrLineWt"" = ",J34,"  AND RefName = '",A34,"'")))</f>
        <v>"LvlDesc" = 'Planted Grass' AND "Level" = 16 AND "Color" = 5 AND "Linetype" = 'Solid' AND "LyrLineWt" = 0  AND RefName = 'PTGRS'</v>
      </c>
      <c r="V34" s="8" t="s">
        <v>722</v>
      </c>
      <c r="W34" s="8" t="str">
        <f t="shared" si="4"/>
        <v>""" "LvlDesc" = 'Planted Grass' AND "Level" = 16 AND "Color" = 5 AND "Linetype" = 'Solid' AND "LyrLineWt" = 0  AND RefName = 'PTGRS' """</v>
      </c>
    </row>
    <row r="35" spans="1:23" s="4" customFormat="1" ht="12.75" customHeight="1" x14ac:dyDescent="0.2">
      <c r="A35" s="4" t="s">
        <v>670</v>
      </c>
      <c r="B35" s="3" t="s">
        <v>326</v>
      </c>
      <c r="C35" s="13" t="s">
        <v>356</v>
      </c>
      <c r="D35" s="8" t="s">
        <v>668</v>
      </c>
      <c r="E35" s="4" t="s">
        <v>414</v>
      </c>
      <c r="F35" s="9">
        <v>41</v>
      </c>
      <c r="G35" s="9">
        <v>1</v>
      </c>
      <c r="H35" s="43" t="b">
        <f t="shared" si="0"/>
        <v>0</v>
      </c>
      <c r="I35" s="15" t="s">
        <v>426</v>
      </c>
      <c r="J35" s="6">
        <v>1</v>
      </c>
      <c r="K35" s="23" t="s">
        <v>582</v>
      </c>
      <c r="L35" s="21" t="s">
        <v>669</v>
      </c>
      <c r="M35" s="41" t="s">
        <v>1046</v>
      </c>
      <c r="N35" s="2" t="str">
        <f t="shared" si="5"/>
        <v>"LvlDesc" = 'VA_SITE_WATR' AND "Level" = 41 AND "Color" = 1 AND "Linetype" = 'FALSE' AND "LyrLineWt" = 1 AND RefName = 'IS'</v>
      </c>
      <c r="O35" s="8" t="s">
        <v>722</v>
      </c>
      <c r="P35" s="8" t="str">
        <f t="shared" si="2"/>
        <v>"LvlDesc" = 'VA_SITE_WATR' AND "Level" = 41 AND "Color" = 1 AND "Linetype" = 'FALSE' AND "LyrLineWt" = 1 AND RefName = 'IS' island_area "LvlDesc" = 'VA_SITE_WATR' AND "Level" = 41 AND "Color" = 1 AND "Linetype" = 'FALSE' AND "LyrLineWt" = 1 AND RefName = 'IS'</v>
      </c>
      <c r="Q35" s="4" t="s">
        <v>803</v>
      </c>
      <c r="R35" s="8"/>
      <c r="S35" s="2" t="s">
        <v>691</v>
      </c>
      <c r="T35" s="4" t="s">
        <v>535</v>
      </c>
      <c r="U35" s="32" t="str">
        <f t="shared" si="6"/>
        <v>"LvlDesc" = 'Island' AND "Level" = 41 AND "Color" = 1 AND "Linetype" = 'FALSE' AND "LyrLineWt" = 1  AND RefName = 'IS'</v>
      </c>
      <c r="V35" s="8" t="s">
        <v>722</v>
      </c>
      <c r="W35" s="8" t="str">
        <f t="shared" si="4"/>
        <v>""" "LvlDesc" = 'Island' AND "Level" = 41 AND "Color" = 1 AND "Linetype" = 'FALSE' AND "LyrLineWt" = 1  AND RefName = 'IS' """</v>
      </c>
    </row>
    <row r="36" spans="1:23" s="4" customFormat="1" ht="12.75" customHeight="1" x14ac:dyDescent="0.2">
      <c r="A36" s="5" t="s">
        <v>446</v>
      </c>
      <c r="B36" s="13" t="s">
        <v>326</v>
      </c>
      <c r="C36" s="13" t="s">
        <v>356</v>
      </c>
      <c r="D36" s="5" t="s">
        <v>79</v>
      </c>
      <c r="E36" s="4" t="s">
        <v>295</v>
      </c>
      <c r="F36" s="7">
        <v>16</v>
      </c>
      <c r="G36" s="7">
        <v>5</v>
      </c>
      <c r="H36" s="43" t="str">
        <f t="shared" si="0"/>
        <v>Solid</v>
      </c>
      <c r="I36" s="7">
        <v>0</v>
      </c>
      <c r="J36" s="6">
        <v>0</v>
      </c>
      <c r="K36" s="21" t="s">
        <v>367</v>
      </c>
      <c r="L36" s="21" t="s">
        <v>98</v>
      </c>
      <c r="M36" s="21" t="s">
        <v>889</v>
      </c>
      <c r="N36" s="2" t="str">
        <f t="shared" si="5"/>
        <v>"LvlDesc" = 'VA_SITE_MISC' AND "Level" = 16 AND "Color" = 5 AND "Linetype" = 'Solid' AND "LyrLineWt" = 0 AND RefName = 'TRAINING'</v>
      </c>
      <c r="O36" s="8" t="s">
        <v>722</v>
      </c>
      <c r="P36" s="8" t="str">
        <f t="shared" si="2"/>
        <v>"LvlDesc" = 'VA_SITE_MISC' AND "Level" = 16 AND "Color" = 5 AND "Linetype" = 'Solid' AND "LyrLineWt" = 0 AND RefName = 'TRAINING' training_area "LvlDesc" = 'VA_SITE_MISC' AND "Level" = 16 AND "Color" = 5 AND "Linetype" = 'Solid' AND "LyrLineWt" = 0 AND RefName = 'TRAINING'</v>
      </c>
      <c r="Q36" s="4" t="s">
        <v>889</v>
      </c>
      <c r="R36" s="8"/>
      <c r="S36" s="2" t="s">
        <v>691</v>
      </c>
      <c r="U36" s="32" t="str">
        <f t="shared" si="6"/>
        <v>"LvlDesc" = 'Training Field' AND "Level" = 16 AND "Color" = 5 AND "Linetype" = 'Solid' AND "LyrLineWt" = 0  AND RefName = 'TRAINING'</v>
      </c>
      <c r="V36" s="8" t="s">
        <v>722</v>
      </c>
      <c r="W36" s="8" t="str">
        <f t="shared" si="4"/>
        <v>""" "LvlDesc" = 'Training Field' AND "Level" = 16 AND "Color" = 5 AND "Linetype" = 'Solid' AND "LyrLineWt" = 0  AND RefName = 'TRAINING' """</v>
      </c>
    </row>
    <row r="37" spans="1:23" s="4" customFormat="1" ht="12.75" customHeight="1" x14ac:dyDescent="0.2">
      <c r="A37" s="5" t="s">
        <v>397</v>
      </c>
      <c r="B37" s="13" t="s">
        <v>326</v>
      </c>
      <c r="C37" s="13" t="s">
        <v>356</v>
      </c>
      <c r="D37" s="5" t="s">
        <v>398</v>
      </c>
      <c r="E37" s="4" t="s">
        <v>295</v>
      </c>
      <c r="F37" s="6">
        <v>16</v>
      </c>
      <c r="G37" s="6">
        <v>5</v>
      </c>
      <c r="H37" s="43" t="str">
        <f t="shared" si="0"/>
        <v>Solid</v>
      </c>
      <c r="I37" s="6">
        <v>0</v>
      </c>
      <c r="J37" s="6">
        <v>0</v>
      </c>
      <c r="K37" s="23" t="s">
        <v>423</v>
      </c>
      <c r="L37" s="41" t="s">
        <v>399</v>
      </c>
      <c r="M37" s="41" t="s">
        <v>893</v>
      </c>
      <c r="N37" s="2" t="str">
        <f t="shared" si="5"/>
        <v>"LvlDesc" = 'VA_SITE_MISC' AND "Level" = 16 AND "Color" = 5 AND "Linetype" = 'Solid' AND "LyrLineWt" = 0 AND RefName = 'TUNNEL'</v>
      </c>
      <c r="O37" s="8" t="s">
        <v>722</v>
      </c>
      <c r="P37" s="8" t="str">
        <f t="shared" si="2"/>
        <v>"LvlDesc" = 'VA_SITE_MISC' AND "Level" = 16 AND "Color" = 5 AND "Linetype" = 'Solid' AND "LyrLineWt" = 0 AND RefName = 'TUNNEL' tunnel_area "LvlDesc" = 'VA_SITE_MISC' AND "Level" = 16 AND "Color" = 5 AND "Linetype" = 'Solid' AND "LyrLineWt" = 0 AND RefName = 'TUNNEL'</v>
      </c>
      <c r="Q37" s="4" t="s">
        <v>893</v>
      </c>
      <c r="R37" s="8"/>
      <c r="S37" s="2" t="s">
        <v>691</v>
      </c>
      <c r="U37" s="32" t="str">
        <f t="shared" si="6"/>
        <v>"LvlDesc" = 'Tunnel' AND "Level" = 16 AND "Color" = 5 AND "Linetype" = 'Solid' AND "LyrLineWt" = 0  AND RefName = 'TUNNEL'</v>
      </c>
      <c r="V37" s="8" t="s">
        <v>722</v>
      </c>
      <c r="W37" s="8" t="str">
        <f t="shared" si="4"/>
        <v>""" "LvlDesc" = 'Tunnel' AND "Level" = 16 AND "Color" = 5 AND "Linetype" = 'Solid' AND "LyrLineWt" = 0  AND RefName = 'TUNNEL' """</v>
      </c>
    </row>
    <row r="38" spans="1:23" s="4" customFormat="1" ht="12.75" customHeight="1" x14ac:dyDescent="0.2">
      <c r="A38" s="5" t="s">
        <v>69</v>
      </c>
      <c r="B38" s="13" t="s">
        <v>326</v>
      </c>
      <c r="C38" s="3" t="s">
        <v>544</v>
      </c>
      <c r="D38" s="4" t="s">
        <v>96</v>
      </c>
      <c r="E38" s="4" t="s">
        <v>286</v>
      </c>
      <c r="F38" s="12">
        <v>11</v>
      </c>
      <c r="G38" s="12">
        <v>3</v>
      </c>
      <c r="H38" s="43" t="str">
        <f t="shared" si="0"/>
        <v>Solid</v>
      </c>
      <c r="I38" s="12">
        <v>0</v>
      </c>
      <c r="J38" s="6">
        <v>2</v>
      </c>
      <c r="K38" s="4" t="s">
        <v>40</v>
      </c>
      <c r="L38" s="4" t="s">
        <v>75</v>
      </c>
      <c r="M38" s="4" t="s">
        <v>823</v>
      </c>
      <c r="N38" s="2" t="str">
        <f t="shared" si="5"/>
        <v>"LvlDesc" = 'VA_ROAD_BRID' AND "Level" = 11 AND "Color" = 3 AND "Linetype" = 'Solid' AND "LyrLineWt" = 2 AND RefName = 'PBR'</v>
      </c>
      <c r="O38" s="8" t="s">
        <v>722</v>
      </c>
      <c r="P38" s="8" t="str">
        <f t="shared" si="2"/>
        <v>"LvlDesc" = 'VA_ROAD_BRID' AND "Level" = 11 AND "Color" = 3 AND "Linetype" = 'Solid' AND "LyrLineWt" = 2 AND RefName = 'PBR' footbridge_area "LvlDesc" = 'VA_ROAD_BRID' AND "Level" = 11 AND "Color" = 3 AND "Linetype" = 'Solid' AND "LyrLineWt" = 2 AND RefName = 'PBR'</v>
      </c>
      <c r="Q38" s="4" t="s">
        <v>823</v>
      </c>
      <c r="R38" s="8"/>
      <c r="S38" s="2" t="s">
        <v>691</v>
      </c>
      <c r="U38" s="32" t="str">
        <f t="shared" si="6"/>
        <v>"LvlDesc" = 'footbridge' AND "Level" = 11 AND "Color" = 3 AND "Linetype" = 'Solid' AND "LyrLineWt" = 2  AND RefName = 'PBR'</v>
      </c>
      <c r="V38" s="8" t="s">
        <v>722</v>
      </c>
      <c r="W38" s="8" t="str">
        <f t="shared" si="4"/>
        <v>""" "LvlDesc" = 'footbridge' AND "Level" = 11 AND "Color" = 3 AND "Linetype" = 'Solid' AND "LyrLineWt" = 2  AND RefName = 'PBR' """</v>
      </c>
    </row>
    <row r="39" spans="1:23" s="4" customFormat="1" ht="12.75" customHeight="1" x14ac:dyDescent="0.2">
      <c r="A39" s="5" t="s">
        <v>312</v>
      </c>
      <c r="B39" s="14" t="s">
        <v>326</v>
      </c>
      <c r="C39" s="13" t="s">
        <v>356</v>
      </c>
      <c r="D39" s="5" t="s">
        <v>127</v>
      </c>
      <c r="E39" s="4" t="s">
        <v>409</v>
      </c>
      <c r="F39" s="6">
        <v>32</v>
      </c>
      <c r="G39" s="6">
        <v>4</v>
      </c>
      <c r="H39" s="43" t="str">
        <f t="shared" si="0"/>
        <v>Solid</v>
      </c>
      <c r="I39" s="6">
        <v>0</v>
      </c>
      <c r="J39" s="6">
        <v>0</v>
      </c>
      <c r="K39" s="4" t="s">
        <v>39</v>
      </c>
      <c r="L39" s="33" t="s">
        <v>469</v>
      </c>
      <c r="M39" s="33" t="s">
        <v>865</v>
      </c>
      <c r="N39" s="2" t="str">
        <f t="shared" si="5"/>
        <v>"LvlDesc" = 'VA_SITE_SIGN' AND "Level" = 32 AND "Color" = 4 AND "Linetype" = 'Solid' AND "LyrLineWt" = 0 AND RefName = 'SIGN'</v>
      </c>
      <c r="O39" s="8" t="s">
        <v>722</v>
      </c>
      <c r="P39" s="8" t="str">
        <f t="shared" si="2"/>
        <v>"LvlDesc" = 'VA_SITE_SIGN' AND "Level" = 32 AND "Color" = 4 AND "Linetype" = 'Solid' AND "LyrLineWt" = 0 AND RefName = 'SIGN' road_feature_area "LvlDesc" = 'VA_SITE_SIGN' AND "Level" = 32 AND "Color" = 4 AND "Linetype" = 'Solid' AND "LyrLineWt" = 0 AND RefName = 'SIGN'</v>
      </c>
      <c r="Q39" s="4" t="s">
        <v>865</v>
      </c>
      <c r="R39" s="8"/>
      <c r="S39" s="2" t="s">
        <v>691</v>
      </c>
      <c r="T39" s="11"/>
      <c r="U39" s="32" t="str">
        <f t="shared" si="6"/>
        <v>"LvlDesc" = 'Sign' AND "Level" = 32 AND "Color" = 4 AND "Linetype" = 'Solid' AND "LyrLineWt" = 0  AND RefName = 'SIGN'</v>
      </c>
      <c r="V39" s="8" t="s">
        <v>722</v>
      </c>
      <c r="W39" s="8" t="str">
        <f t="shared" si="4"/>
        <v>""" "LvlDesc" = 'Sign' AND "Level" = 32 AND "Color" = 4 AND "Linetype" = 'Solid' AND "LyrLineWt" = 0  AND RefName = 'SIGN' """</v>
      </c>
    </row>
    <row r="40" spans="1:23" s="11" customFormat="1" ht="12.75" customHeight="1" x14ac:dyDescent="0.2">
      <c r="A40" s="5" t="s">
        <v>626</v>
      </c>
      <c r="B40" s="13" t="s">
        <v>326</v>
      </c>
      <c r="C40" s="13" t="s">
        <v>356</v>
      </c>
      <c r="D40" s="5" t="s">
        <v>522</v>
      </c>
      <c r="E40" s="4" t="s">
        <v>406</v>
      </c>
      <c r="F40" s="7">
        <v>28</v>
      </c>
      <c r="G40" s="7">
        <v>7</v>
      </c>
      <c r="H40" s="43" t="b">
        <f t="shared" si="0"/>
        <v>0</v>
      </c>
      <c r="I40" s="7">
        <v>5</v>
      </c>
      <c r="J40" s="6">
        <v>1</v>
      </c>
      <c r="K40" s="5" t="s">
        <v>42</v>
      </c>
      <c r="L40" s="5" t="s">
        <v>523</v>
      </c>
      <c r="M40" s="2" t="s">
        <v>1045</v>
      </c>
      <c r="N40" s="2" t="str">
        <f t="shared" si="5"/>
        <v>"LvlDesc" = 'VA_SITE_PIPE' AND "Level" = 28 AND "Color" = 7 AND "Linetype" = 'FALSE' AND "LyrLineWt" = 1 AND RefName = 'PIPES'</v>
      </c>
      <c r="O40" s="8" t="s">
        <v>722</v>
      </c>
      <c r="P40" s="8" t="str">
        <f t="shared" si="2"/>
        <v>"LvlDesc" = 'VA_SITE_PIPE' AND "Level" = 28 AND "Color" = 7 AND "Linetype" = 'FALSE' AND "LyrLineWt" = 1 AND RefName = 'PIPES' utility_area "LvlDesc" = 'VA_SITE_PIPE' AND "Level" = 28 AND "Color" = 7 AND "Linetype" = 'FALSE' AND "LyrLineWt" = 1 AND RefName = 'PIPES'</v>
      </c>
      <c r="Q40" s="4" t="s">
        <v>832</v>
      </c>
      <c r="R40" s="8"/>
      <c r="S40" s="2" t="s">
        <v>691</v>
      </c>
      <c r="T40" s="4" t="s">
        <v>627</v>
      </c>
      <c r="U40" s="32" t="str">
        <f t="shared" si="6"/>
        <v>"LvlDesc" = 'Utility Area General' AND "Level" = 28 AND "Color" = 7 AND "Linetype" = 'FALSE' AND "LyrLineWt" = 1  AND RefName = 'PIPES'</v>
      </c>
      <c r="V40" s="8" t="s">
        <v>722</v>
      </c>
      <c r="W40" s="8" t="str">
        <f t="shared" si="4"/>
        <v>""" "LvlDesc" = 'Utility Area General' AND "Level" = 28 AND "Color" = 7 AND "Linetype" = 'FALSE' AND "LyrLineWt" = 1  AND RefName = 'PIPES' """</v>
      </c>
    </row>
    <row r="41" spans="1:23" s="11" customFormat="1" ht="12.75" customHeight="1" x14ac:dyDescent="0.2">
      <c r="A41" s="5" t="s">
        <v>521</v>
      </c>
      <c r="B41" s="13" t="s">
        <v>326</v>
      </c>
      <c r="C41" s="13" t="s">
        <v>356</v>
      </c>
      <c r="D41" s="5" t="s">
        <v>522</v>
      </c>
      <c r="E41" s="4" t="s">
        <v>295</v>
      </c>
      <c r="F41" s="7">
        <v>16</v>
      </c>
      <c r="G41" s="7">
        <v>5</v>
      </c>
      <c r="H41" s="43" t="str">
        <f t="shared" si="0"/>
        <v>Solid</v>
      </c>
      <c r="I41" s="7">
        <v>0</v>
      </c>
      <c r="J41" s="6">
        <v>0</v>
      </c>
      <c r="K41" s="5" t="s">
        <v>42</v>
      </c>
      <c r="L41" s="5" t="s">
        <v>523</v>
      </c>
      <c r="M41" s="5" t="s">
        <v>898</v>
      </c>
      <c r="N41" s="2" t="str">
        <f t="shared" si="5"/>
        <v>"LvlDesc" = 'VA_SITE_MISC' AND "Level" = 16 AND "Color" = 5 AND "Linetype" = 'Solid' AND "LyrLineWt" = 0 AND RefName = 'UT'</v>
      </c>
      <c r="O41" s="8" t="s">
        <v>722</v>
      </c>
      <c r="P41" s="8" t="str">
        <f t="shared" si="2"/>
        <v>"LvlDesc" = 'VA_SITE_MISC' AND "Level" = 16 AND "Color" = 5 AND "Linetype" = 'Solid' AND "LyrLineWt" = 0 AND RefName = 'UT' utility_area "LvlDesc" = 'VA_SITE_MISC' AND "Level" = 16 AND "Color" = 5 AND "Linetype" = 'Solid' AND "LyrLineWt" = 0 AND RefName = 'UT'</v>
      </c>
      <c r="Q41" s="4" t="s">
        <v>898</v>
      </c>
      <c r="R41" s="8"/>
      <c r="S41" s="2" t="s">
        <v>691</v>
      </c>
      <c r="T41" s="4"/>
      <c r="U41" s="32" t="str">
        <f t="shared" si="6"/>
        <v>"LvlDesc" = 'Utility Area General' AND "Level" = 16 AND "Color" = 5 AND "Linetype" = 'Solid' AND "LyrLineWt" = 0  AND RefName = 'UT'</v>
      </c>
      <c r="V41" s="8" t="s">
        <v>722</v>
      </c>
      <c r="W41" s="8" t="str">
        <f t="shared" si="4"/>
        <v>""" "LvlDesc" = 'Utility Area General' AND "Level" = 16 AND "Color" = 5 AND "Linetype" = 'Solid' AND "LyrLineWt" = 0  AND RefName = 'UT' """</v>
      </c>
    </row>
    <row r="42" spans="1:23" s="4" customFormat="1" ht="12.75" customHeight="1" x14ac:dyDescent="0.2">
      <c r="A42" s="4" t="s">
        <v>1059</v>
      </c>
      <c r="B42" s="14" t="s">
        <v>326</v>
      </c>
      <c r="C42" s="13" t="s">
        <v>356</v>
      </c>
      <c r="D42" s="4" t="s">
        <v>322</v>
      </c>
      <c r="E42" s="4" t="s">
        <v>408</v>
      </c>
      <c r="F42" s="12">
        <v>31</v>
      </c>
      <c r="G42" s="12">
        <v>3</v>
      </c>
      <c r="H42" s="43" t="str">
        <f t="shared" si="0"/>
        <v>Solid</v>
      </c>
      <c r="I42" s="12">
        <v>0</v>
      </c>
      <c r="J42" s="12">
        <v>0</v>
      </c>
      <c r="K42" s="4" t="s">
        <v>318</v>
      </c>
      <c r="L42" s="4" t="s">
        <v>325</v>
      </c>
      <c r="M42" s="4" t="s">
        <v>874</v>
      </c>
      <c r="N42" s="2" t="str">
        <f t="shared" si="5"/>
        <v>"LvlDesc" = 'VA_UTIL_STRM' AND "Level" = 31 AND "Color" = 3 AND "Linetype" = 'Solid' AND "LyrLineWt" = 0 AND RefName = 'STO BASIN'</v>
      </c>
      <c r="O42" s="8" t="s">
        <v>722</v>
      </c>
      <c r="P42" s="8" t="str">
        <f t="shared" si="2"/>
        <v>"LvlDesc" = 'VA_UTIL_STRM' AND "Level" = 31 AND "Color" = 3 AND "Linetype" = 'Solid' AND "LyrLineWt" = 0 AND RefName = 'STO BASIN' stmswr_drainage_basin_area "LvlDesc" = 'VA_UTIL_STRM' AND "Level" = 31 AND "Color" = 3 AND "Linetype" = 'Solid' AND "LyrLineWt" = 0 AND RefName = 'STO BASIN'</v>
      </c>
      <c r="Q42" s="4" t="s">
        <v>874</v>
      </c>
      <c r="R42" s="8"/>
      <c r="S42" s="2" t="s">
        <v>691</v>
      </c>
      <c r="U42" s="32" t="str">
        <f t="shared" si="6"/>
        <v>"LvlDesc" = 'storm water retention basin' AND "Level" = 31 AND "Color" = 3 AND "Linetype" = 'Solid' AND "LyrLineWt" = 0  AND RefName = 'STO BASIN'</v>
      </c>
      <c r="V42" s="8" t="s">
        <v>722</v>
      </c>
      <c r="W42" s="8" t="str">
        <f t="shared" si="4"/>
        <v>""" "LvlDesc" = 'storm water retention basin' AND "Level" = 31 AND "Color" = 3 AND "Linetype" = 'Solid' AND "LyrLineWt" = 0  AND RefName = 'STO BASIN' """</v>
      </c>
    </row>
    <row r="43" spans="1:23" s="4" customFormat="1" ht="12.75" customHeight="1" x14ac:dyDescent="0.2">
      <c r="A43" s="4" t="s">
        <v>453</v>
      </c>
      <c r="B43" s="13" t="s">
        <v>326</v>
      </c>
      <c r="C43" s="13" t="s">
        <v>356</v>
      </c>
      <c r="D43" s="4" t="s">
        <v>454</v>
      </c>
      <c r="E43" s="4" t="s">
        <v>298</v>
      </c>
      <c r="F43" s="12">
        <v>14</v>
      </c>
      <c r="G43" s="12">
        <v>4</v>
      </c>
      <c r="H43" s="43" t="str">
        <f t="shared" si="0"/>
        <v>Medium-Dashed</v>
      </c>
      <c r="I43" s="12">
        <v>2</v>
      </c>
      <c r="J43" s="6">
        <v>0</v>
      </c>
      <c r="K43" s="4" t="s">
        <v>318</v>
      </c>
      <c r="L43" s="4" t="s">
        <v>452</v>
      </c>
      <c r="M43" s="4" t="s">
        <v>773</v>
      </c>
      <c r="N43" s="2" t="str">
        <f t="shared" si="5"/>
        <v>"LvlDesc" = 'VA_SITE_CLVT' AND "Level" = 14 AND "Color" = 4 AND "Linetype" = 'Medium-Dashed' AND "LyrLineWt" = 0 AND RefName = 'CS'</v>
      </c>
      <c r="O43" s="8" t="s">
        <v>722</v>
      </c>
      <c r="P43" s="8" t="str">
        <f t="shared" si="2"/>
        <v>"LvlDesc" = 'VA_SITE_CLVT' AND "Level" = 14 AND "Color" = 4 AND "Linetype" = 'Medium-Dashed' AND "LyrLineWt" = 0 AND RefName = 'CS' storm_culvert_area "LvlDesc" = 'VA_SITE_CLVT' AND "Level" = 14 AND "Color" = 4 AND "Linetype" = 'Medium-Dashed' AND "LyrLineWt" = 0 AND RefName = 'CS'</v>
      </c>
      <c r="Q43" s="4" t="s">
        <v>773</v>
      </c>
      <c r="R43" s="8"/>
      <c r="S43" s="2" t="s">
        <v>691</v>
      </c>
      <c r="U43" s="32" t="str">
        <f t="shared" si="6"/>
        <v>"LvlDesc" = 'Concrete Storm Culvert Area' AND "Level" = 14 AND "Color" = 4 AND "Linetype" = 'Medium-Dashed' AND "LyrLineWt" = 0  AND RefName = 'CS'</v>
      </c>
      <c r="V43" s="8" t="s">
        <v>722</v>
      </c>
      <c r="W43" s="8" t="str">
        <f t="shared" si="4"/>
        <v>""" "LvlDesc" = 'Concrete Storm Culvert Area' AND "Level" = 14 AND "Color" = 4 AND "Linetype" = 'Medium-Dashed' AND "LyrLineWt" = 0  AND RefName = 'CS' """</v>
      </c>
    </row>
    <row r="44" spans="1:23" s="4" customFormat="1" ht="12.75" customHeight="1" x14ac:dyDescent="0.2">
      <c r="B44" s="14" t="s">
        <v>591</v>
      </c>
      <c r="C44" s="13" t="s">
        <v>372</v>
      </c>
      <c r="D44" s="4" t="s">
        <v>316</v>
      </c>
      <c r="E44" s="4" t="s">
        <v>299</v>
      </c>
      <c r="F44" s="12">
        <v>51</v>
      </c>
      <c r="G44" s="12">
        <v>4</v>
      </c>
      <c r="H44" s="43" t="str">
        <f t="shared" si="0"/>
        <v>Solid</v>
      </c>
      <c r="I44" s="12">
        <v>0</v>
      </c>
      <c r="J44" s="6">
        <v>0</v>
      </c>
      <c r="K44" s="5" t="s">
        <v>582</v>
      </c>
      <c r="L44" s="4" t="s">
        <v>182</v>
      </c>
      <c r="M44" s="4" t="s">
        <v>943</v>
      </c>
      <c r="N44" s="2" t="str">
        <f t="shared" si="5"/>
        <v>"LvlDesc" = 'VA_DTM_EXTR' AND "Level" = 51 AND "Color" = 4 AND "Linetype" = 'Solid' AND "LyrLineWt" = 0</v>
      </c>
      <c r="O44" s="8" t="s">
        <v>722</v>
      </c>
      <c r="P44" s="8" t="str">
        <f t="shared" si="2"/>
        <v>"LvlDesc" = 'VA_DTM_EXTR' AND "Level" = 51 AND "Color" = 4 AND "Linetype" = 'Solid' AND "LyrLineWt" = 0 topographic_survey_area "LvlDesc" = 'VA_DTM_EXTR' AND "Level" = 51 AND "Color" = 4 AND "Linetype" = 'Solid' AND "LyrLineWt" = 0</v>
      </c>
      <c r="Q44" s="37" t="s">
        <v>941</v>
      </c>
      <c r="R44" s="8" t="s">
        <v>973</v>
      </c>
      <c r="S44" s="2" t="s">
        <v>691</v>
      </c>
      <c r="T44" s="4" t="s">
        <v>464</v>
      </c>
      <c r="U44" s="32" t="str">
        <f t="shared" si="6"/>
        <v>"LvlDesc" = 'Topo Edge' AND "Level" = 51 AND "Color" = 4 AND "Linetype" = 'Solid' AND "LyrLineWt" = 0  AND RefName = ''</v>
      </c>
      <c r="V44" s="8" t="s">
        <v>722</v>
      </c>
      <c r="W44" s="8" t="str">
        <f t="shared" si="4"/>
        <v>""" "LvlDesc" = 'Topo Edge' AND "Level" = 51 AND "Color" = 4 AND "Linetype" = 'Solid' AND "LyrLineWt" = 0  AND RefName = '' """</v>
      </c>
    </row>
    <row r="45" spans="1:23" s="4" customFormat="1" ht="12.75" customHeight="1" x14ac:dyDescent="0.2">
      <c r="A45" s="5"/>
      <c r="B45" s="14" t="s">
        <v>239</v>
      </c>
      <c r="C45" s="13" t="s">
        <v>356</v>
      </c>
      <c r="D45" s="5" t="s">
        <v>431</v>
      </c>
      <c r="E45" s="4" t="s">
        <v>295</v>
      </c>
      <c r="F45" s="6">
        <v>16</v>
      </c>
      <c r="G45" s="6">
        <v>5</v>
      </c>
      <c r="H45" s="43" t="str">
        <f t="shared" si="0"/>
        <v>Medium-Dashed</v>
      </c>
      <c r="I45" s="6">
        <v>2</v>
      </c>
      <c r="J45" s="6">
        <v>0</v>
      </c>
      <c r="K45" s="4" t="s">
        <v>419</v>
      </c>
      <c r="L45" s="4" t="s">
        <v>420</v>
      </c>
      <c r="M45" s="4" t="s">
        <v>916</v>
      </c>
      <c r="N45" s="2" t="str">
        <f t="shared" si="5"/>
        <v>"LvlDesc" = 'VA_SITE_MISC' AND "Level" = 16 AND "Color" = 5 AND "Linetype" = 'Medium-Dashed' AND "LyrLineWt" = 0</v>
      </c>
      <c r="O45" s="8" t="s">
        <v>722</v>
      </c>
      <c r="P45" s="8" t="str">
        <f t="shared" si="2"/>
        <v>"LvlDesc" = 'VA_SITE_MISC' AND "Level" = 16 AND "Color" = 5 AND "Linetype" = 'Medium-Dashed' AND "LyrLineWt" = 0 undefined_mapping_feature_line "LvlDesc" = 'VA_SITE_MISC' AND "Level" = 16 AND "Color" = 5 AND "Linetype" = 'Medium-Dashed' AND "LyrLineWt" = 0</v>
      </c>
      <c r="Q45" s="4" t="s">
        <v>916</v>
      </c>
      <c r="R45" s="8"/>
      <c r="S45" s="2" t="s">
        <v>691</v>
      </c>
      <c r="T45" s="4" t="s">
        <v>302</v>
      </c>
      <c r="U45" s="32" t="str">
        <f t="shared" si="6"/>
        <v>"LvlDesc" = 'Undefine Line' AND "Level" = 16 AND "Color" = 5 AND "Linetype" = 'Medium-Dashed' AND "LyrLineWt" = 0  AND RefName = ''</v>
      </c>
      <c r="V45" s="8" t="s">
        <v>722</v>
      </c>
      <c r="W45" s="8" t="str">
        <f t="shared" si="4"/>
        <v>""" "LvlDesc" = 'Undefine Line' AND "Level" = 16 AND "Color" = 5 AND "Linetype" = 'Medium-Dashed' AND "LyrLineWt" = 0  AND RefName = '' """</v>
      </c>
    </row>
    <row r="46" spans="1:23" s="4" customFormat="1" ht="12.75" customHeight="1" x14ac:dyDescent="0.2">
      <c r="B46" s="14" t="s">
        <v>239</v>
      </c>
      <c r="C46" s="13" t="s">
        <v>356</v>
      </c>
      <c r="D46" s="4" t="s">
        <v>624</v>
      </c>
      <c r="E46" s="4" t="s">
        <v>401</v>
      </c>
      <c r="F46" s="12">
        <v>23</v>
      </c>
      <c r="G46" s="12">
        <v>1</v>
      </c>
      <c r="H46" s="43" t="str">
        <f t="shared" si="0"/>
        <v>Solid</v>
      </c>
      <c r="I46" s="12">
        <v>0</v>
      </c>
      <c r="J46" s="6">
        <v>1</v>
      </c>
      <c r="K46" s="5" t="s">
        <v>422</v>
      </c>
      <c r="L46" s="4" t="s">
        <v>623</v>
      </c>
      <c r="M46" s="4" t="s">
        <v>929</v>
      </c>
      <c r="N46" s="2" t="str">
        <f t="shared" si="5"/>
        <v>"LvlDesc" = 'VA_ROAD_STRI' AND "Level" = 23 AND "Color" = 1 AND "Linetype" = 'Solid' AND "LyrLineWt" = 1</v>
      </c>
      <c r="O46" s="8" t="s">
        <v>722</v>
      </c>
      <c r="P46" s="8" t="str">
        <f t="shared" si="2"/>
        <v>"LvlDesc" = 'VA_ROAD_STRI' AND "Level" = 23 AND "Color" = 1 AND "Linetype" = 'Solid' AND "LyrLineWt" = 1 recreation_feature_line "LvlDesc" = 'VA_ROAD_STRI' AND "Level" = 23 AND "Color" = 1 AND "Linetype" = 'Solid' AND "LyrLineWt" = 1</v>
      </c>
      <c r="Q46" s="4" t="s">
        <v>931</v>
      </c>
      <c r="R46" s="8" t="s">
        <v>972</v>
      </c>
      <c r="S46" s="2" t="s">
        <v>691</v>
      </c>
      <c r="T46" s="4" t="s">
        <v>657</v>
      </c>
      <c r="U46" s="32" t="str">
        <f t="shared" si="6"/>
        <v>"LvlDesc" = 'Sport Field Stripe' AND "Level" = 23 AND "Color" = 1 AND "Linetype" = 'Solid' AND "LyrLineWt" = 1  AND RefName = ''</v>
      </c>
      <c r="V46" s="8" t="s">
        <v>722</v>
      </c>
      <c r="W46" s="8" t="str">
        <f t="shared" si="4"/>
        <v>""" "LvlDesc" = 'Sport Field Stripe' AND "Level" = 23 AND "Color" = 1 AND "Linetype" = 'Solid' AND "LyrLineWt" = 1  AND RefName = '' """</v>
      </c>
    </row>
    <row r="47" spans="1:23" s="4" customFormat="1" ht="12.75" customHeight="1" x14ac:dyDescent="0.2">
      <c r="B47" s="14" t="s">
        <v>239</v>
      </c>
      <c r="C47" s="13" t="s">
        <v>356</v>
      </c>
      <c r="D47" s="4" t="s">
        <v>392</v>
      </c>
      <c r="E47" s="4" t="s">
        <v>281</v>
      </c>
      <c r="F47" s="12">
        <v>5</v>
      </c>
      <c r="G47" s="12">
        <v>3</v>
      </c>
      <c r="H47" s="43" t="str">
        <f t="shared" si="0"/>
        <v>Medium-Dashed</v>
      </c>
      <c r="I47" s="12">
        <v>2</v>
      </c>
      <c r="J47" s="6">
        <v>0</v>
      </c>
      <c r="K47" s="4" t="s">
        <v>422</v>
      </c>
      <c r="L47" s="4" t="s">
        <v>393</v>
      </c>
      <c r="M47" s="4" t="s">
        <v>910</v>
      </c>
      <c r="N47" s="2" t="str">
        <f t="shared" si="5"/>
        <v>"LvlDesc" = 'VA_SITE_TRLS' AND "Level" = 5 AND "Color" = 3 AND "Linetype" = 'Medium-Dashed' AND "LyrLineWt" = 0</v>
      </c>
      <c r="O47" s="8" t="s">
        <v>722</v>
      </c>
      <c r="P47" s="8" t="str">
        <f t="shared" si="2"/>
        <v>"LvlDesc" = 'VA_SITE_TRLS' AND "Level" = 5 AND "Color" = 3 AND "Linetype" = 'Medium-Dashed' AND "LyrLineWt" = 0 recreation_trail_centerline "LvlDesc" = 'VA_SITE_TRLS' AND "Level" = 5 AND "Color" = 3 AND "Linetype" = 'Medium-Dashed' AND "LyrLineWt" = 0</v>
      </c>
      <c r="Q47" s="4" t="s">
        <v>910</v>
      </c>
      <c r="R47" s="8"/>
      <c r="S47" s="2" t="s">
        <v>691</v>
      </c>
      <c r="U47" s="32" t="str">
        <f t="shared" si="6"/>
        <v>"LvlDesc" = 'Recreation Park Trails' AND "Level" = 5 AND "Color" = 3 AND "Linetype" = 'Medium-Dashed' AND "LyrLineWt" = 0  AND RefName = ''</v>
      </c>
      <c r="V47" s="8" t="s">
        <v>722</v>
      </c>
      <c r="W47" s="8" t="str">
        <f t="shared" si="4"/>
        <v>""" "LvlDesc" = 'Recreation Park Trails' AND "Level" = 5 AND "Color" = 3 AND "Linetype" = 'Medium-Dashed' AND "LyrLineWt" = 0  AND RefName = '' """</v>
      </c>
    </row>
    <row r="48" spans="1:23" s="4" customFormat="1" ht="12.75" customHeight="1" x14ac:dyDescent="0.2">
      <c r="B48" s="14" t="s">
        <v>239</v>
      </c>
      <c r="C48" s="13" t="s">
        <v>356</v>
      </c>
      <c r="D48" s="4" t="s">
        <v>119</v>
      </c>
      <c r="E48" s="4" t="s">
        <v>278</v>
      </c>
      <c r="F48" s="12">
        <v>2</v>
      </c>
      <c r="G48" s="12">
        <v>3</v>
      </c>
      <c r="H48" s="43" t="str">
        <f t="shared" si="0"/>
        <v>Solid</v>
      </c>
      <c r="I48" s="12">
        <v>0</v>
      </c>
      <c r="J48" s="6">
        <v>2</v>
      </c>
      <c r="K48" s="4" t="s">
        <v>681</v>
      </c>
      <c r="L48" s="2" t="s">
        <v>52</v>
      </c>
      <c r="M48" s="2" t="s">
        <v>908</v>
      </c>
      <c r="N48" s="2" t="str">
        <f t="shared" si="5"/>
        <v>"LvlDesc" = 'VA_ROAD_CURB' AND "Level" = 2 AND "Color" = 3 AND "Linetype" = 'Solid' AND "LyrLineWt" = 2</v>
      </c>
      <c r="O48" s="8" t="s">
        <v>722</v>
      </c>
      <c r="P48" s="8" t="str">
        <f t="shared" si="2"/>
        <v>"LvlDesc" = 'VA_ROAD_CURB' AND "Level" = 2 AND "Color" = 3 AND "Linetype" = 'Solid' AND "LyrLineWt" = 2 curb_line "LvlDesc" = 'VA_ROAD_CURB' AND "Level" = 2 AND "Color" = 3 AND "Linetype" = 'Solid' AND "LyrLineWt" = 2</v>
      </c>
      <c r="Q48" s="8" t="s">
        <v>907</v>
      </c>
      <c r="R48" s="8"/>
      <c r="S48" s="2" t="s">
        <v>691</v>
      </c>
      <c r="U48" s="32" t="str">
        <f t="shared" si="6"/>
        <v>"LvlDesc" = 'Curb' AND "Level" = 2 AND "Color" = 3 AND "Linetype" = 'Solid' AND "LyrLineWt" = 2  AND RefName = ''</v>
      </c>
      <c r="V48" s="8" t="s">
        <v>722</v>
      </c>
      <c r="W48" s="8" t="str">
        <f t="shared" si="4"/>
        <v>""" "LvlDesc" = 'Curb' AND "Level" = 2 AND "Color" = 3 AND "Linetype" = 'Solid' AND "LyrLineWt" = 2  AND RefName = '' """</v>
      </c>
    </row>
    <row r="49" spans="1:23" s="4" customFormat="1" ht="12.75" customHeight="1" x14ac:dyDescent="0.2">
      <c r="B49" s="14" t="s">
        <v>239</v>
      </c>
      <c r="C49" s="13" t="s">
        <v>356</v>
      </c>
      <c r="D49" s="4" t="s">
        <v>119</v>
      </c>
      <c r="E49" s="4" t="s">
        <v>278</v>
      </c>
      <c r="F49" s="12">
        <v>2</v>
      </c>
      <c r="G49" s="12">
        <v>3</v>
      </c>
      <c r="H49" s="43" t="str">
        <f t="shared" si="0"/>
        <v>Medium-Dashed</v>
      </c>
      <c r="I49" s="12">
        <v>2</v>
      </c>
      <c r="J49" s="6">
        <v>2</v>
      </c>
      <c r="K49" s="4" t="s">
        <v>681</v>
      </c>
      <c r="L49" s="2" t="s">
        <v>52</v>
      </c>
      <c r="M49" s="2" t="s">
        <v>1043</v>
      </c>
      <c r="N49" s="2" t="str">
        <f t="shared" si="5"/>
        <v>"LvlDesc" = 'VA_ROAD_CURB' AND "Level" = 2 AND "Color" = 3 AND "Linetype" = 'Medium-Dashed' AND "LyrLineWt" = 2</v>
      </c>
      <c r="O49" s="8" t="s">
        <v>722</v>
      </c>
      <c r="P49" s="8" t="str">
        <f t="shared" si="2"/>
        <v>"LvlDesc" = 'VA_ROAD_CURB' AND "Level" = 2 AND "Color" = 3 AND "Linetype" = 'Medium-Dashed' AND "LyrLineWt" = 2 curb_line "LvlDesc" = 'VA_ROAD_CURB' AND "Level" = 2 AND "Color" = 3 AND "Linetype" = 'Medium-Dashed' AND "LyrLineWt" = 2</v>
      </c>
      <c r="Q49" s="4" t="s">
        <v>908</v>
      </c>
      <c r="R49" s="8" t="s">
        <v>971</v>
      </c>
      <c r="S49" s="2" t="s">
        <v>691</v>
      </c>
      <c r="T49" s="4" t="s">
        <v>302</v>
      </c>
      <c r="U49" s="32" t="str">
        <f t="shared" si="6"/>
        <v>"LvlDesc" = 'Curb' AND "Level" = 2 AND "Color" = 3 AND "Linetype" = 'Medium-Dashed' AND "LyrLineWt" = 2  AND RefName = ''</v>
      </c>
      <c r="V49" s="8" t="s">
        <v>722</v>
      </c>
      <c r="W49" s="8" t="str">
        <f t="shared" si="4"/>
        <v>""" "LvlDesc" = 'Curb' AND "Level" = 2 AND "Color" = 3 AND "Linetype" = 'Medium-Dashed' AND "LyrLineWt" = 2  AND RefName = '' """</v>
      </c>
    </row>
    <row r="50" spans="1:23" s="4" customFormat="1" ht="12.75" customHeight="1" x14ac:dyDescent="0.2">
      <c r="B50" s="14" t="s">
        <v>239</v>
      </c>
      <c r="C50" s="13" t="s">
        <v>356</v>
      </c>
      <c r="D50" s="4" t="s">
        <v>117</v>
      </c>
      <c r="E50" s="4" t="s">
        <v>281</v>
      </c>
      <c r="F50" s="12">
        <v>5</v>
      </c>
      <c r="G50" s="12">
        <v>3</v>
      </c>
      <c r="H50" s="43" t="b">
        <f t="shared" si="0"/>
        <v>0</v>
      </c>
      <c r="I50" s="12">
        <v>5</v>
      </c>
      <c r="J50" s="6">
        <v>0</v>
      </c>
      <c r="K50" s="4" t="s">
        <v>40</v>
      </c>
      <c r="L50" s="4" t="s">
        <v>86</v>
      </c>
      <c r="M50" s="8" t="s">
        <v>1044</v>
      </c>
      <c r="N50" s="2" t="str">
        <f t="shared" si="5"/>
        <v>"LvlDesc" = 'VA_SITE_TRLS' AND "Level" = 5 AND "Color" = 3 AND "Linetype" = 'FALSE' AND "LyrLineWt" = 0</v>
      </c>
      <c r="O50" s="8" t="s">
        <v>722</v>
      </c>
      <c r="P50" s="8" t="str">
        <f t="shared" si="2"/>
        <v>"LvlDesc" = 'VA_SITE_TRLS' AND "Level" = 5 AND "Color" = 3 AND "Linetype" = 'FALSE' AND "LyrLineWt" = 0 pedestrian_trail_centerline "LvlDesc" = 'VA_SITE_TRLS' AND "Level" = 5 AND "Color" = 3 AND "Linetype" = 'FALSE' AND "LyrLineWt" = 0</v>
      </c>
      <c r="Q50" s="4" t="s">
        <v>909</v>
      </c>
      <c r="R50" s="8"/>
      <c r="S50" s="2" t="s">
        <v>691</v>
      </c>
      <c r="U50" s="32" t="str">
        <f t="shared" si="6"/>
        <v>"LvlDesc" = 'Trails' AND "Level" = 5 AND "Color" = 3 AND "Linetype" = 'FALSE' AND "LyrLineWt" = 0  AND RefName = ''</v>
      </c>
      <c r="V50" s="8" t="s">
        <v>722</v>
      </c>
      <c r="W50" s="8" t="str">
        <f t="shared" si="4"/>
        <v>""" "LvlDesc" = 'Trails' AND "Level" = 5 AND "Color" = 3 AND "Linetype" = 'FALSE' AND "LyrLineWt" = 0  AND RefName = '' """</v>
      </c>
    </row>
    <row r="51" spans="1:23" s="4" customFormat="1" ht="12.75" customHeight="1" x14ac:dyDescent="0.2">
      <c r="B51" s="14" t="s">
        <v>239</v>
      </c>
      <c r="C51" s="13" t="s">
        <v>356</v>
      </c>
      <c r="D51" s="4" t="s">
        <v>120</v>
      </c>
      <c r="E51" s="4" t="s">
        <v>296</v>
      </c>
      <c r="F51" s="12">
        <v>18</v>
      </c>
      <c r="G51" s="12">
        <v>6</v>
      </c>
      <c r="H51" s="43" t="str">
        <f t="shared" si="0"/>
        <v>Solid</v>
      </c>
      <c r="I51" s="12">
        <v>0</v>
      </c>
      <c r="J51" s="6">
        <v>0</v>
      </c>
      <c r="K51" s="4" t="s">
        <v>39</v>
      </c>
      <c r="L51" s="4" t="s">
        <v>84</v>
      </c>
      <c r="M51" s="4" t="s">
        <v>918</v>
      </c>
      <c r="N51" s="2" t="str">
        <f t="shared" si="5"/>
        <v>"LvlDesc" = 'VA_ROAD_GRDR' AND "Level" = 18 AND "Color" = 6 AND "Linetype" = 'Solid' AND "LyrLineWt" = 0</v>
      </c>
      <c r="O51" s="8" t="s">
        <v>722</v>
      </c>
      <c r="P51" s="8" t="str">
        <f t="shared" si="2"/>
        <v>"LvlDesc" = 'VA_ROAD_GRDR' AND "Level" = 18 AND "Color" = 6 AND "Linetype" = 'Solid' AND "LyrLineWt" = 0 road_guardrail_line "LvlDesc" = 'VA_ROAD_GRDR' AND "Level" = 18 AND "Color" = 6 AND "Linetype" = 'Solid' AND "LyrLineWt" = 0</v>
      </c>
      <c r="Q51" s="4" t="s">
        <v>917</v>
      </c>
      <c r="R51" s="8"/>
      <c r="S51" s="2" t="s">
        <v>691</v>
      </c>
      <c r="U51" s="32" t="str">
        <f t="shared" si="6"/>
        <v>"LvlDesc" = 'Guardrail' AND "Level" = 18 AND "Color" = 6 AND "Linetype" = 'Solid' AND "LyrLineWt" = 0  AND RefName = ''</v>
      </c>
      <c r="V51" s="8" t="s">
        <v>722</v>
      </c>
      <c r="W51" s="8" t="str">
        <f t="shared" si="4"/>
        <v>""" "LvlDesc" = 'Guardrail' AND "Level" = 18 AND "Color" = 6 AND "Linetype" = 'Solid' AND "LyrLineWt" = 0  AND RefName = '' """</v>
      </c>
    </row>
    <row r="52" spans="1:23" s="4" customFormat="1" ht="12.75" customHeight="1" x14ac:dyDescent="0.2">
      <c r="B52" s="14" t="s">
        <v>239</v>
      </c>
      <c r="C52" s="13" t="s">
        <v>356</v>
      </c>
      <c r="D52" s="4" t="s">
        <v>120</v>
      </c>
      <c r="E52" s="4" t="s">
        <v>296</v>
      </c>
      <c r="F52" s="12">
        <v>18</v>
      </c>
      <c r="G52" s="12">
        <v>6</v>
      </c>
      <c r="H52" s="43" t="str">
        <f t="shared" si="0"/>
        <v>Medium-Dashed</v>
      </c>
      <c r="I52" s="12">
        <v>2</v>
      </c>
      <c r="J52" s="6">
        <v>0</v>
      </c>
      <c r="K52" s="4" t="s">
        <v>39</v>
      </c>
      <c r="L52" s="4" t="s">
        <v>84</v>
      </c>
      <c r="M52" s="4" t="s">
        <v>919</v>
      </c>
      <c r="N52" s="2" t="str">
        <f t="shared" si="5"/>
        <v>"LvlDesc" = 'VA_ROAD_GRDR' AND "Level" = 18 AND "Color" = 6 AND "Linetype" = 'Medium-Dashed' AND "LyrLineWt" = 0</v>
      </c>
      <c r="O52" s="8" t="s">
        <v>722</v>
      </c>
      <c r="P52" s="8" t="str">
        <f t="shared" si="2"/>
        <v>"LvlDesc" = 'VA_ROAD_GRDR' AND "Level" = 18 AND "Color" = 6 AND "Linetype" = 'Medium-Dashed' AND "LyrLineWt" = 0 road_guardrail_line "LvlDesc" = 'VA_ROAD_GRDR' AND "Level" = 18 AND "Color" = 6 AND "Linetype" = 'Medium-Dashed' AND "LyrLineWt" = 0</v>
      </c>
      <c r="Q52" s="4" t="s">
        <v>918</v>
      </c>
      <c r="R52" s="8"/>
      <c r="S52" s="2" t="s">
        <v>691</v>
      </c>
      <c r="T52" s="4" t="s">
        <v>307</v>
      </c>
      <c r="U52" s="32" t="str">
        <f t="shared" si="6"/>
        <v>"LvlDesc" = 'Guardrail' AND "Level" = 18 AND "Color" = 6 AND "Linetype" = 'Medium-Dashed' AND "LyrLineWt" = 0  AND RefName = ''</v>
      </c>
      <c r="V52" s="8" t="s">
        <v>722</v>
      </c>
      <c r="W52" s="8" t="str">
        <f t="shared" si="4"/>
        <v>""" "LvlDesc" = 'Guardrail' AND "Level" = 18 AND "Color" = 6 AND "Linetype" = 'Medium-Dashed' AND "LyrLineWt" = 0  AND RefName = '' """</v>
      </c>
    </row>
    <row r="53" spans="1:23" s="4" customFormat="1" ht="12.75" customHeight="1" x14ac:dyDescent="0.2">
      <c r="B53" s="14" t="s">
        <v>239</v>
      </c>
      <c r="C53" s="13" t="s">
        <v>356</v>
      </c>
      <c r="D53" s="4" t="s">
        <v>311</v>
      </c>
      <c r="E53" s="4" t="s">
        <v>401</v>
      </c>
      <c r="F53" s="12">
        <v>23</v>
      </c>
      <c r="G53" s="12">
        <v>4</v>
      </c>
      <c r="H53" s="43" t="str">
        <f t="shared" si="0"/>
        <v>Solid</v>
      </c>
      <c r="I53" s="12">
        <v>0</v>
      </c>
      <c r="J53" s="6">
        <v>1</v>
      </c>
      <c r="K53" s="4" t="s">
        <v>39</v>
      </c>
      <c r="L53" s="4" t="s">
        <v>421</v>
      </c>
      <c r="M53" s="4" t="s">
        <v>930</v>
      </c>
      <c r="N53" s="2" t="str">
        <f t="shared" si="5"/>
        <v>"LvlDesc" = 'VA_ROAD_STRI' AND "Level" = 23 AND "Color" = 4 AND "Linetype" = 'Solid' AND "LyrLineWt" = 1</v>
      </c>
      <c r="O53" s="8" t="s">
        <v>722</v>
      </c>
      <c r="P53" s="8" t="str">
        <f t="shared" si="2"/>
        <v>"LvlDesc" = 'VA_ROAD_STRI' AND "Level" = 23 AND "Color" = 4 AND "Linetype" = 'Solid' AND "LyrLineWt" = 1 vehicle_surface_marking_line "LvlDesc" = 'VA_ROAD_STRI' AND "Level" = 23 AND "Color" = 4 AND "Linetype" = 'Solid' AND "LyrLineWt" = 1</v>
      </c>
      <c r="Q53" s="4" t="s">
        <v>932</v>
      </c>
      <c r="R53" s="8"/>
      <c r="S53" s="2" t="s">
        <v>691</v>
      </c>
      <c r="T53" s="4" t="s">
        <v>658</v>
      </c>
      <c r="U53" s="32" t="str">
        <f t="shared" si="6"/>
        <v>"LvlDesc" = 'Road Paint Stripe' AND "Level" = 23 AND "Color" = 4 AND "Linetype" = 'Solid' AND "LyrLineWt" = 1  AND RefName = ''</v>
      </c>
      <c r="V53" s="8" t="s">
        <v>722</v>
      </c>
      <c r="W53" s="8" t="str">
        <f t="shared" si="4"/>
        <v>""" "LvlDesc" = 'Road Paint Stripe' AND "Level" = 23 AND "Color" = 4 AND "Linetype" = 'Solid' AND "LyrLineWt" = 1  AND RefName = '' """</v>
      </c>
    </row>
    <row r="54" spans="1:23" s="4" customFormat="1" ht="12.75" customHeight="1" x14ac:dyDescent="0.2">
      <c r="B54" s="14" t="s">
        <v>239</v>
      </c>
      <c r="C54" s="13" t="s">
        <v>356</v>
      </c>
      <c r="D54" s="4" t="s">
        <v>121</v>
      </c>
      <c r="E54" s="4" t="s">
        <v>298</v>
      </c>
      <c r="F54" s="12">
        <v>44</v>
      </c>
      <c r="G54" s="12">
        <v>0</v>
      </c>
      <c r="H54" s="43" t="str">
        <f t="shared" si="0"/>
        <v>Medium-Dashed</v>
      </c>
      <c r="I54" s="12">
        <v>2</v>
      </c>
      <c r="J54" s="6">
        <v>1</v>
      </c>
      <c r="K54" s="4" t="s">
        <v>318</v>
      </c>
      <c r="L54" s="4" t="s">
        <v>56</v>
      </c>
      <c r="M54" s="4" t="s">
        <v>939</v>
      </c>
      <c r="N54" s="2" t="str">
        <f t="shared" si="5"/>
        <v>"LvlDesc" = 'VA_SITE_CLVT' AND "Level" = 44 AND "Color" = 0 AND "Linetype" = 'Medium-Dashed' AND "LyrLineWt" = 1</v>
      </c>
      <c r="O54" s="8" t="s">
        <v>722</v>
      </c>
      <c r="P54" s="8" t="str">
        <f t="shared" si="2"/>
        <v>"LvlDesc" = 'VA_SITE_CLVT' AND "Level" = 44 AND "Color" = 0 AND "Linetype" = 'Medium-Dashed' AND "LyrLineWt" = 1 culvert_centerline "LvlDesc" = 'VA_SITE_CLVT' AND "Level" = 44 AND "Color" = 0 AND "Linetype" = 'Medium-Dashed' AND "LyrLineWt" = 1</v>
      </c>
      <c r="Q54" s="4" t="s">
        <v>937</v>
      </c>
      <c r="R54" s="8"/>
      <c r="S54" s="2" t="s">
        <v>691</v>
      </c>
      <c r="U54" s="32" t="str">
        <f t="shared" si="6"/>
        <v>"LvlDesc" = 'Culvert' AND "Level" = 44 AND "Color" = 0 AND "Linetype" = 'Medium-Dashed' AND "LyrLineWt" = 1  AND RefName = ''</v>
      </c>
      <c r="V54" s="8" t="s">
        <v>722</v>
      </c>
      <c r="W54" s="8" t="str">
        <f t="shared" si="4"/>
        <v>""" "LvlDesc" = 'Culvert' AND "Level" = 44 AND "Color" = 0 AND "Linetype" = 'Medium-Dashed' AND "LyrLineWt" = 1  AND RefName = '' """</v>
      </c>
    </row>
    <row r="55" spans="1:23" s="79" customFormat="1" ht="12.75" customHeight="1" x14ac:dyDescent="0.2">
      <c r="A55" s="4"/>
      <c r="B55" s="14" t="s">
        <v>239</v>
      </c>
      <c r="C55" s="13" t="s">
        <v>356</v>
      </c>
      <c r="D55" s="4" t="s">
        <v>122</v>
      </c>
      <c r="E55" s="4" t="s">
        <v>298</v>
      </c>
      <c r="F55" s="12">
        <v>44</v>
      </c>
      <c r="G55" s="12">
        <v>4</v>
      </c>
      <c r="H55" s="43" t="str">
        <f t="shared" si="0"/>
        <v>Solid</v>
      </c>
      <c r="I55" s="12">
        <v>0</v>
      </c>
      <c r="J55" s="6">
        <v>0</v>
      </c>
      <c r="K55" s="4" t="s">
        <v>318</v>
      </c>
      <c r="L55" s="4" t="s">
        <v>58</v>
      </c>
      <c r="M55" s="4" t="s">
        <v>938</v>
      </c>
      <c r="N55" s="2" t="str">
        <f t="shared" si="5"/>
        <v>"LvlDesc" = 'VA_SITE_CLVT' AND "Level" = 44 AND "Color" = 4 AND "Linetype" = 'Solid' AND "LyrLineWt" = 0</v>
      </c>
      <c r="O55" s="8" t="s">
        <v>722</v>
      </c>
      <c r="P55" s="8" t="str">
        <f t="shared" si="2"/>
        <v>"LvlDesc" = 'VA_SITE_CLVT' AND "Level" = 44 AND "Color" = 4 AND "Linetype" = 'Solid' AND "LyrLineWt" = 0 storm_sewer_headwall_line "LvlDesc" = 'VA_SITE_CLVT' AND "Level" = 44 AND "Color" = 4 AND "Linetype" = 'Solid' AND "LyrLineWt" = 0</v>
      </c>
      <c r="Q55" s="4" t="s">
        <v>938</v>
      </c>
      <c r="R55" s="8"/>
      <c r="S55" s="2" t="s">
        <v>691</v>
      </c>
      <c r="T55" s="4" t="s">
        <v>499</v>
      </c>
      <c r="U55" s="32" t="str">
        <f t="shared" si="6"/>
        <v>"LvlDesc" = 'Headwall' AND "Level" = 44 AND "Color" = 4 AND "Linetype" = 'Solid' AND "LyrLineWt" = 0  AND RefName = ''</v>
      </c>
      <c r="V55" s="8" t="s">
        <v>722</v>
      </c>
      <c r="W55" s="8" t="str">
        <f t="shared" si="4"/>
        <v>""" "LvlDesc" = 'Headwall' AND "Level" = 44 AND "Color" = 4 AND "Linetype" = 'Solid' AND "LyrLineWt" = 0  AND RefName = '' """</v>
      </c>
    </row>
    <row r="56" spans="1:23" s="4" customFormat="1" ht="12.75" customHeight="1" x14ac:dyDescent="0.2">
      <c r="B56" s="14" t="s">
        <v>239</v>
      </c>
      <c r="C56" s="13" t="s">
        <v>356</v>
      </c>
      <c r="D56" s="4" t="s">
        <v>201</v>
      </c>
      <c r="E56" s="4" t="s">
        <v>406</v>
      </c>
      <c r="F56" s="12">
        <v>28</v>
      </c>
      <c r="G56" s="12">
        <v>7</v>
      </c>
      <c r="H56" s="43" t="b">
        <f t="shared" si="0"/>
        <v>0</v>
      </c>
      <c r="I56" s="12">
        <v>5</v>
      </c>
      <c r="J56" s="6">
        <v>1</v>
      </c>
      <c r="K56" s="4" t="s">
        <v>585</v>
      </c>
      <c r="L56" s="4" t="s">
        <v>200</v>
      </c>
      <c r="M56" s="8" t="s">
        <v>1042</v>
      </c>
      <c r="N56" s="2" t="str">
        <f t="shared" si="5"/>
        <v>"LvlDesc" = 'VA_SITE_PIPE' AND "Level" = 28 AND "Color" = 7 AND "Linetype" = 'FALSE' AND "LyrLineWt" = 1</v>
      </c>
      <c r="O56" s="8" t="s">
        <v>722</v>
      </c>
      <c r="P56" s="8" t="str">
        <f t="shared" si="2"/>
        <v>"LvlDesc" = 'VA_SITE_PIPE' AND "Level" = 28 AND "Color" = 7 AND "Linetype" = 'FALSE' AND "LyrLineWt" = 1 pipeline_line "LvlDesc" = 'VA_SITE_PIPE' AND "Level" = 28 AND "Color" = 7 AND "Linetype" = 'FALSE' AND "LyrLineWt" = 1</v>
      </c>
      <c r="Q56" s="4" t="s">
        <v>933</v>
      </c>
      <c r="R56" s="8"/>
      <c r="S56" s="2" t="s">
        <v>691</v>
      </c>
      <c r="U56" s="32" t="str">
        <f t="shared" si="6"/>
        <v>"LvlDesc" = 'Pipe' AND "Level" = 28 AND "Color" = 7 AND "Linetype" = 'FALSE' AND "LyrLineWt" = 1  AND RefName = ''</v>
      </c>
      <c r="V56" s="8" t="s">
        <v>722</v>
      </c>
      <c r="W56" s="8" t="str">
        <f t="shared" si="4"/>
        <v>""" "LvlDesc" = 'Pipe' AND "Level" = 28 AND "Color" = 7 AND "Linetype" = 'FALSE' AND "LyrLineWt" = 1  AND RefName = '' """</v>
      </c>
    </row>
    <row r="57" spans="1:23" s="4" customFormat="1" ht="12.75" customHeight="1" x14ac:dyDescent="0.2">
      <c r="B57" s="14" t="s">
        <v>239</v>
      </c>
      <c r="C57" s="13" t="s">
        <v>356</v>
      </c>
      <c r="D57" s="4" t="s">
        <v>643</v>
      </c>
      <c r="E57" s="4" t="s">
        <v>295</v>
      </c>
      <c r="F57" s="12">
        <v>16</v>
      </c>
      <c r="G57" s="12">
        <v>5</v>
      </c>
      <c r="H57" s="43" t="str">
        <f t="shared" si="0"/>
        <v>Solid</v>
      </c>
      <c r="I57" s="12">
        <v>0</v>
      </c>
      <c r="J57" s="6">
        <v>0</v>
      </c>
      <c r="K57" s="4" t="s">
        <v>585</v>
      </c>
      <c r="L57" s="4" t="s">
        <v>644</v>
      </c>
      <c r="M57" s="4" t="s">
        <v>917</v>
      </c>
      <c r="N57" s="2" t="str">
        <f t="shared" si="5"/>
        <v>"LvlDesc" = 'VA_SITE_MISC' AND "Level" = 16 AND "Color" = 5 AND "Linetype" = 'Solid' AND "LyrLineWt" = 0</v>
      </c>
      <c r="O57" s="8" t="s">
        <v>722</v>
      </c>
      <c r="P57" s="8" t="str">
        <f t="shared" si="2"/>
        <v>"LvlDesc" = 'VA_SITE_MISC' AND "Level" = 16 AND "Color" = 5 AND "Linetype" = 'Solid' AND "LyrLineWt" = 0 pipeline_line_area "LvlDesc" = 'VA_SITE_MISC' AND "Level" = 16 AND "Color" = 5 AND "Linetype" = 'Solid' AND "LyrLineWt" = 0</v>
      </c>
      <c r="Q57" s="4" t="s">
        <v>915</v>
      </c>
      <c r="R57" s="8"/>
      <c r="S57" s="2" t="s">
        <v>691</v>
      </c>
      <c r="U57" s="32" t="str">
        <f t="shared" si="6"/>
        <v>"LvlDesc" = 'Pipe Area' AND "Level" = 16 AND "Color" = 5 AND "Linetype" = 'Solid' AND "LyrLineWt" = 0  AND RefName = ''</v>
      </c>
      <c r="V57" s="8" t="s">
        <v>722</v>
      </c>
      <c r="W57" s="8" t="str">
        <f t="shared" si="4"/>
        <v>""" "LvlDesc" = 'Pipe Area' AND "Level" = 16 AND "Color" = 5 AND "Linetype" = 'Solid' AND "LyrLineWt" = 0  AND RefName = '' """</v>
      </c>
    </row>
    <row r="58" spans="1:23" s="4" customFormat="1" ht="12.75" customHeight="1" x14ac:dyDescent="0.2">
      <c r="A58" s="5"/>
      <c r="B58" s="13" t="s">
        <v>590</v>
      </c>
      <c r="C58" s="13" t="s">
        <v>372</v>
      </c>
      <c r="D58" s="5" t="s">
        <v>588</v>
      </c>
      <c r="E58" s="5" t="s">
        <v>587</v>
      </c>
      <c r="F58" s="6">
        <v>53</v>
      </c>
      <c r="G58" s="6">
        <v>4</v>
      </c>
      <c r="H58" s="43" t="str">
        <f t="shared" si="0"/>
        <v>Solid</v>
      </c>
      <c r="I58" s="6">
        <v>0</v>
      </c>
      <c r="J58" s="6">
        <v>3</v>
      </c>
      <c r="K58" s="4" t="s">
        <v>419</v>
      </c>
      <c r="L58" s="4" t="s">
        <v>580</v>
      </c>
      <c r="M58" s="4" t="s">
        <v>945</v>
      </c>
      <c r="N58" s="2" t="str">
        <f t="shared" si="5"/>
        <v>"LvlDesc" = 'VA_DTM_RAND' AND "Level" = 53 AND "Color" = 4 AND "Linetype" = 'Solid' AND "LyrLineWt" = 3</v>
      </c>
      <c r="O58" s="8" t="s">
        <v>722</v>
      </c>
      <c r="P58" s="8" t="str">
        <f t="shared" si="2"/>
        <v>"LvlDesc" = 'VA_DTM_RAND' AND "Level" = 53 AND "Color" = 4 AND "Linetype" = 'Solid' AND "LyrLineWt" = 3 digital_elevation_model_point "LvlDesc" = 'VA_DTM_RAND' AND "Level" = 53 AND "Color" = 4 AND "Linetype" = 'Solid' AND "LyrLineWt" = 3</v>
      </c>
      <c r="Q58" s="4" t="s">
        <v>943</v>
      </c>
      <c r="R58" s="8"/>
      <c r="S58" s="2" t="s">
        <v>691</v>
      </c>
      <c r="U58" s="32" t="str">
        <f t="shared" si="6"/>
        <v>"LvlDesc" = 'DTM_RANDOM_POINTS' AND "Level" = 53 AND "Color" = 4 AND "Linetype" = 'Solid' AND "LyrLineWt" = 3  AND RefName = ''</v>
      </c>
      <c r="V58" s="8" t="s">
        <v>722</v>
      </c>
      <c r="W58" s="8" t="str">
        <f t="shared" si="4"/>
        <v>""" "LvlDesc" = 'DTM_RANDOM_POINTS' AND "Level" = 53 AND "Color" = 4 AND "Linetype" = 'Solid' AND "LyrLineWt" = 3  AND RefName = '' """</v>
      </c>
    </row>
    <row r="59" spans="1:23" s="4" customFormat="1" ht="12.75" customHeight="1" x14ac:dyDescent="0.2">
      <c r="A59" s="23" t="s">
        <v>599</v>
      </c>
      <c r="B59" s="14" t="s">
        <v>238</v>
      </c>
      <c r="C59" s="13" t="s">
        <v>358</v>
      </c>
      <c r="D59" s="5" t="s">
        <v>600</v>
      </c>
      <c r="E59" s="4" t="s">
        <v>413</v>
      </c>
      <c r="F59" s="6">
        <v>40</v>
      </c>
      <c r="G59" s="6"/>
      <c r="H59" s="43" t="str">
        <f t="shared" si="0"/>
        <v>No Value</v>
      </c>
      <c r="I59" s="6"/>
      <c r="J59" s="6"/>
      <c r="K59" s="8" t="s">
        <v>581</v>
      </c>
      <c r="L59" s="8" t="s">
        <v>123</v>
      </c>
      <c r="M59" s="8" t="s">
        <v>1041</v>
      </c>
      <c r="N59" s="2" t="str">
        <f t="shared" si="5"/>
        <v>"LvlDesc" = 'VA_SITE_BRUS' AND "Level" = 40 AND "Color" =  AND "Linetype" = 'No Value' AND "LyrLineWt" =  AND RefName = 'SSHRUB'</v>
      </c>
      <c r="O59" s="8" t="s">
        <v>722</v>
      </c>
      <c r="P59" s="8" t="str">
        <f t="shared" si="2"/>
        <v>"LvlDesc" = 'VA_SITE_BRUS' AND "Level" = 40 AND "Color" =  AND "Linetype" = 'No Value' AND "LyrLineWt" =  AND RefName = 'SSHRUB' flora_species_point "LvlDesc" = 'VA_SITE_BRUS' AND "Level" = 40 AND "Color" =  AND "Linetype" = 'No Value' AND "LyrLineWt" =  AND RefName = 'SSHRUB'</v>
      </c>
      <c r="Q59" s="4" t="s">
        <v>870</v>
      </c>
      <c r="R59" s="8" t="s">
        <v>974</v>
      </c>
      <c r="S59" s="2" t="s">
        <v>691</v>
      </c>
      <c r="U59" s="32" t="str">
        <f t="shared" si="6"/>
        <v>"LvlDesc" = 'Single Shrub' AND "Level" = 40 AND "Color" =  AND "Linetype" = 'No Value' AND "LyrLineWt" =   AND RefName = 'SSHRUB'</v>
      </c>
      <c r="V59" s="8" t="s">
        <v>722</v>
      </c>
      <c r="W59" s="8" t="str">
        <f t="shared" si="4"/>
        <v>""" "LvlDesc" = 'Single Shrub' AND "Level" = 40 AND "Color" =  AND "Linetype" = 'No Value' AND "LyrLineWt" =   AND RefName = 'SSHRUB' """</v>
      </c>
    </row>
    <row r="60" spans="1:23" s="4" customFormat="1" ht="12.75" customHeight="1" x14ac:dyDescent="0.2">
      <c r="A60" s="5" t="s">
        <v>51</v>
      </c>
      <c r="B60" s="14" t="s">
        <v>238</v>
      </c>
      <c r="C60" s="13" t="s">
        <v>358</v>
      </c>
      <c r="D60" s="5" t="s">
        <v>125</v>
      </c>
      <c r="E60" s="4" t="s">
        <v>412</v>
      </c>
      <c r="F60" s="6">
        <v>39</v>
      </c>
      <c r="G60" s="6"/>
      <c r="H60" s="43" t="str">
        <f t="shared" si="0"/>
        <v>No Value</v>
      </c>
      <c r="I60" s="6"/>
      <c r="J60" s="6"/>
      <c r="K60" s="8" t="s">
        <v>581</v>
      </c>
      <c r="L60" s="8" t="s">
        <v>123</v>
      </c>
      <c r="M60" s="8" t="s">
        <v>1040</v>
      </c>
      <c r="N60" s="2" t="str">
        <f t="shared" si="5"/>
        <v>"LvlDesc" = 'VA_SITE_TREE' AND "Level" = 39 AND "Color" =  AND "Linetype" = 'No Value' AND "LyrLineWt" =  AND RefName = 'STREE'</v>
      </c>
      <c r="O60" s="8" t="s">
        <v>722</v>
      </c>
      <c r="P60" s="8" t="str">
        <f t="shared" si="2"/>
        <v>"LvlDesc" = 'VA_SITE_TREE' AND "Level" = 39 AND "Color" =  AND "Linetype" = 'No Value' AND "LyrLineWt" =  AND RefName = 'STREE' flora_species_point "LvlDesc" = 'VA_SITE_TREE' AND "Level" = 39 AND "Color" =  AND "Linetype" = 'No Value' AND "LyrLineWt" =  AND RefName = 'STREE'</v>
      </c>
      <c r="Q60" s="4" t="s">
        <v>876</v>
      </c>
      <c r="R60" s="8" t="s">
        <v>974</v>
      </c>
      <c r="S60" s="2" t="s">
        <v>691</v>
      </c>
      <c r="U60" s="32" t="str">
        <f t="shared" si="6"/>
        <v>"LvlDesc" = 'Single Tree' AND "Level" = 39 AND "Color" =  AND "Linetype" = 'No Value' AND "LyrLineWt" =   AND RefName = 'STREE'</v>
      </c>
      <c r="V60" s="8" t="s">
        <v>722</v>
      </c>
      <c r="W60" s="8" t="str">
        <f t="shared" si="4"/>
        <v>""" "LvlDesc" = 'Single Tree' AND "Level" = 39 AND "Color" =  AND "Linetype" = 'No Value' AND "LyrLineWt" =   AND RefName = 'STREE' """</v>
      </c>
    </row>
    <row r="61" spans="1:23" s="4" customFormat="1" ht="12.75" customHeight="1" x14ac:dyDescent="0.2">
      <c r="A61" s="5" t="s">
        <v>14</v>
      </c>
      <c r="B61" s="14" t="s">
        <v>238</v>
      </c>
      <c r="C61" s="13" t="s">
        <v>356</v>
      </c>
      <c r="D61" s="5" t="s">
        <v>475</v>
      </c>
      <c r="E61" s="4" t="s">
        <v>477</v>
      </c>
      <c r="F61" s="6">
        <v>48</v>
      </c>
      <c r="G61" s="6">
        <v>0</v>
      </c>
      <c r="H61" s="43" t="str">
        <f t="shared" si="0"/>
        <v>Solid</v>
      </c>
      <c r="I61" s="6">
        <v>0</v>
      </c>
      <c r="J61" s="6">
        <v>0</v>
      </c>
      <c r="K61" s="8" t="s">
        <v>419</v>
      </c>
      <c r="L61" s="2" t="s">
        <v>478</v>
      </c>
      <c r="M61" s="2" t="s">
        <v>825</v>
      </c>
      <c r="N61" s="2" t="str">
        <f t="shared" si="5"/>
        <v>"LvlDesc" = 'VA_SURV_CTRL' AND "Level" = 48 AND "Color" = 0 AND "Linetype" = 'Solid' AND "LyrLineWt" = 0 AND RefName = 'PC'</v>
      </c>
      <c r="O61" s="8" t="s">
        <v>722</v>
      </c>
      <c r="P61" s="8" t="str">
        <f t="shared" si="2"/>
        <v>"LvlDesc" = 'VA_SURV_CTRL' AND "Level" = 48 AND "Color" = 0 AND "Linetype" = 'Solid' AND "LyrLineWt" = 0 AND RefName = 'PC' aerial_photo_center_point "LvlDesc" = 'VA_SURV_CTRL' AND "Level" = 48 AND "Color" = 0 AND "Linetype" = 'Solid' AND "LyrLineWt" = 0 AND RefName = 'PC'</v>
      </c>
      <c r="Q61" s="4" t="s">
        <v>825</v>
      </c>
      <c r="R61" s="8"/>
      <c r="S61" s="2" t="s">
        <v>691</v>
      </c>
      <c r="U61" s="32" t="str">
        <f t="shared" si="6"/>
        <v>"LvlDesc" = 'Calculated Photo Center Point' AND "Level" = 48 AND "Color" = 0 AND "Linetype" = 'Solid' AND "LyrLineWt" = 0  AND RefName = 'PC'</v>
      </c>
      <c r="V61" s="8" t="s">
        <v>722</v>
      </c>
      <c r="W61" s="8" t="str">
        <f t="shared" si="4"/>
        <v>""" "LvlDesc" = 'Calculated Photo Center Point' AND "Level" = 48 AND "Color" = 0 AND "Linetype" = 'Solid' AND "LyrLineWt" = 0  AND RefName = 'PC' """</v>
      </c>
    </row>
    <row r="62" spans="1:23" s="4" customFormat="1" ht="12.75" customHeight="1" x14ac:dyDescent="0.2">
      <c r="A62" s="5" t="s">
        <v>480</v>
      </c>
      <c r="B62" s="14" t="s">
        <v>238</v>
      </c>
      <c r="C62" s="13" t="s">
        <v>356</v>
      </c>
      <c r="D62" s="5" t="s">
        <v>476</v>
      </c>
      <c r="E62" s="4" t="s">
        <v>477</v>
      </c>
      <c r="F62" s="6">
        <v>48</v>
      </c>
      <c r="G62" s="6">
        <v>0</v>
      </c>
      <c r="H62" s="43" t="str">
        <f t="shared" si="0"/>
        <v>Solid</v>
      </c>
      <c r="I62" s="6">
        <v>0</v>
      </c>
      <c r="J62" s="6">
        <v>0</v>
      </c>
      <c r="K62" s="4" t="s">
        <v>419</v>
      </c>
      <c r="L62" s="5" t="s">
        <v>479</v>
      </c>
      <c r="M62" s="5" t="s">
        <v>801</v>
      </c>
      <c r="N62" s="2" t="str">
        <f t="shared" si="5"/>
        <v>"LvlDesc" = 'VA_SURV_CTRL' AND "Level" = 48 AND "Color" = 0 AND "Linetype" = 'Solid' AND "LyrLineWt" = 0 AND RefName = 'HVP'</v>
      </c>
      <c r="O62" s="8" t="s">
        <v>722</v>
      </c>
      <c r="P62" s="8" t="str">
        <f t="shared" si="2"/>
        <v>"LvlDesc" = 'VA_SURV_CTRL' AND "Level" = 48 AND "Color" = 0 AND "Linetype" = 'Solid' AND "LyrLineWt" = 0 AND RefName = 'HVP' control_point "LvlDesc" = 'VA_SURV_CTRL' AND "Level" = 48 AND "Color" = 0 AND "Linetype" = 'Solid' AND "LyrLineWt" = 0 AND RefName = 'HVP'</v>
      </c>
      <c r="Q62" s="4" t="s">
        <v>801</v>
      </c>
      <c r="R62" s="8"/>
      <c r="S62" s="2" t="s">
        <v>691</v>
      </c>
      <c r="U62" s="32" t="str">
        <f t="shared" si="6"/>
        <v>"LvlDesc" = 'Control Points' AND "Level" = 48 AND "Color" = 0 AND "Linetype" = 'Solid' AND "LyrLineWt" = 0  AND RefName = 'HVP'</v>
      </c>
      <c r="V62" s="8" t="s">
        <v>722</v>
      </c>
      <c r="W62" s="8" t="str">
        <f t="shared" si="4"/>
        <v>""" "LvlDesc" = 'Control Points' AND "Level" = 48 AND "Color" = 0 AND "Linetype" = 'Solid' AND "LyrLineWt" = 0  AND RefName = 'HVP' """</v>
      </c>
    </row>
    <row r="63" spans="1:23" s="4" customFormat="1" ht="12.75" customHeight="1" x14ac:dyDescent="0.2">
      <c r="A63" s="23" t="s">
        <v>46</v>
      </c>
      <c r="B63" s="14" t="s">
        <v>238</v>
      </c>
      <c r="C63" s="13" t="s">
        <v>356</v>
      </c>
      <c r="D63" s="5" t="s">
        <v>63</v>
      </c>
      <c r="E63" s="4" t="s">
        <v>295</v>
      </c>
      <c r="F63" s="7">
        <v>16</v>
      </c>
      <c r="G63" s="7"/>
      <c r="H63" s="43" t="str">
        <f t="shared" si="0"/>
        <v>No Value</v>
      </c>
      <c r="I63" s="7"/>
      <c r="J63" s="7"/>
      <c r="K63" s="4" t="s">
        <v>419</v>
      </c>
      <c r="L63" s="5" t="s">
        <v>124</v>
      </c>
      <c r="M63" s="2" t="s">
        <v>1039</v>
      </c>
      <c r="N63" s="2" t="str">
        <f t="shared" si="5"/>
        <v>"LvlDesc" = 'VA_SITE_MISC' AND "Level" = 16 AND "Color" =  AND "Linetype" = 'No Value' AND "LyrLineWt" =  AND RefName = 'LO'</v>
      </c>
      <c r="O63" s="8" t="s">
        <v>722</v>
      </c>
      <c r="P63" s="8" t="str">
        <f t="shared" si="2"/>
        <v>"LvlDesc" = 'VA_SITE_MISC' AND "Level" = 16 AND "Color" =  AND "Linetype" = 'No Value' AND "LyrLineWt" =  AND RefName = 'LO' undefined_mapping_feature_point "LvlDesc" = 'VA_SITE_MISC' AND "Level" = 16 AND "Color" =  AND "Linetype" = 'No Value' AND "LyrLineWt" =  AND RefName = 'LO'</v>
      </c>
      <c r="Q63" s="8" t="s">
        <v>811</v>
      </c>
      <c r="R63" s="8" t="s">
        <v>974</v>
      </c>
      <c r="S63" s="2" t="s">
        <v>691</v>
      </c>
      <c r="U63" s="32" t="str">
        <f t="shared" si="6"/>
        <v>"LvlDesc" = 'Located Object' AND "Level" = 16 AND "Color" =  AND "Linetype" = 'No Value' AND "LyrLineWt" =   AND RefName = 'LO'</v>
      </c>
      <c r="V63" s="8" t="s">
        <v>722</v>
      </c>
      <c r="W63" s="8" t="str">
        <f t="shared" si="4"/>
        <v>""" "LvlDesc" = 'Located Object' AND "Level" = 16 AND "Color" =  AND "Linetype" = 'No Value' AND "LyrLineWt" =   AND RefName = 'LO' """</v>
      </c>
    </row>
    <row r="64" spans="1:23" s="4" customFormat="1" ht="12.75" customHeight="1" x14ac:dyDescent="0.2">
      <c r="A64" s="2" t="s">
        <v>509</v>
      </c>
      <c r="B64" s="14" t="s">
        <v>238</v>
      </c>
      <c r="C64" s="13" t="s">
        <v>356</v>
      </c>
      <c r="D64" s="2" t="s">
        <v>510</v>
      </c>
      <c r="E64" s="4" t="s">
        <v>402</v>
      </c>
      <c r="F64" s="3">
        <v>24</v>
      </c>
      <c r="G64" s="3"/>
      <c r="H64" s="43" t="str">
        <f t="shared" si="0"/>
        <v>No Value</v>
      </c>
      <c r="I64" s="3"/>
      <c r="J64" s="3"/>
      <c r="K64" s="4" t="s">
        <v>419</v>
      </c>
      <c r="L64" s="5" t="s">
        <v>124</v>
      </c>
      <c r="M64" s="2" t="s">
        <v>1038</v>
      </c>
      <c r="N64" s="2" t="str">
        <f t="shared" si="5"/>
        <v>"LvlDesc" = 'VA_UTIL_MANH' AND "Level" = 24 AND "Color" =  AND "Linetype" = 'No Value' AND "LyrLineWt" =  AND RefName = 'UNI'</v>
      </c>
      <c r="O64" s="8" t="s">
        <v>722</v>
      </c>
      <c r="P64" s="8" t="str">
        <f t="shared" si="2"/>
        <v>"LvlDesc" = 'VA_UTIL_MANH' AND "Level" = 24 AND "Color" =  AND "Linetype" = 'No Value' AND "LyrLineWt" =  AND RefName = 'UNI' undefined_mapping_feature_point "LvlDesc" = 'VA_UTIL_MANH' AND "Level" = 24 AND "Color" =  AND "Linetype" = 'No Value' AND "LyrLineWt" =  AND RefName = 'UNI'</v>
      </c>
      <c r="Q64" s="4" t="s">
        <v>897</v>
      </c>
      <c r="R64" s="8" t="s">
        <v>974</v>
      </c>
      <c r="S64" s="2" t="s">
        <v>691</v>
      </c>
      <c r="U64" s="32" t="str">
        <f t="shared" si="6"/>
        <v>"LvlDesc" = 'Unidentified Utility Box' AND "Level" = 24 AND "Color" =  AND "Linetype" = 'No Value' AND "LyrLineWt" =   AND RefName = 'UNI'</v>
      </c>
      <c r="V64" s="8" t="s">
        <v>722</v>
      </c>
      <c r="W64" s="8" t="str">
        <f t="shared" si="4"/>
        <v>""" "LvlDesc" = 'Unidentified Utility Box' AND "Level" = 24 AND "Color" =  AND "Linetype" = 'No Value' AND "LyrLineWt" =   AND RefName = 'UNI' """</v>
      </c>
    </row>
    <row r="65" spans="1:23" s="4" customFormat="1" ht="12.75" customHeight="1" x14ac:dyDescent="0.2">
      <c r="A65" s="5" t="s">
        <v>81</v>
      </c>
      <c r="B65" s="14" t="s">
        <v>238</v>
      </c>
      <c r="C65" s="13" t="s">
        <v>356</v>
      </c>
      <c r="D65" s="5" t="s">
        <v>135</v>
      </c>
      <c r="E65" s="4" t="s">
        <v>411</v>
      </c>
      <c r="F65" s="7">
        <v>38</v>
      </c>
      <c r="G65" s="7"/>
      <c r="H65" s="43" t="str">
        <f t="shared" si="0"/>
        <v>No Value</v>
      </c>
      <c r="I65" s="7"/>
      <c r="J65" s="7"/>
      <c r="K65" s="4" t="s">
        <v>41</v>
      </c>
      <c r="L65" s="5" t="s">
        <v>514</v>
      </c>
      <c r="M65" s="2" t="s">
        <v>1037</v>
      </c>
      <c r="N65" s="2" t="str">
        <f t="shared" si="5"/>
        <v>"LvlDesc" = 'VA_SITE_FLAG' AND "Level" = 38 AND "Color" =  AND "Linetype" = 'No Value' AND "LyrLineWt" =  AND RefName = 'FP'</v>
      </c>
      <c r="O65" s="8" t="s">
        <v>722</v>
      </c>
      <c r="P65" s="8" t="str">
        <f t="shared" si="2"/>
        <v>"LvlDesc" = 'VA_SITE_FLAG' AND "Level" = 38 AND "Color" =  AND "Linetype" = 'No Value' AND "LyrLineWt" =  AND RefName = 'FP' general_improvement_feat_point "LvlDesc" = 'VA_SITE_FLAG' AND "Level" = 38 AND "Color" =  AND "Linetype" = 'No Value' AND "LyrLineWt" =  AND RefName = 'FP'</v>
      </c>
      <c r="Q65" s="4" t="s">
        <v>789</v>
      </c>
      <c r="R65" s="8" t="s">
        <v>974</v>
      </c>
      <c r="S65" s="2" t="s">
        <v>691</v>
      </c>
      <c r="U65" s="32" t="str">
        <f t="shared" si="6"/>
        <v>"LvlDesc" = 'Flag Pole' AND "Level" = 38 AND "Color" =  AND "Linetype" = 'No Value' AND "LyrLineWt" =   AND RefName = 'FP'</v>
      </c>
      <c r="V65" s="8" t="s">
        <v>722</v>
      </c>
      <c r="W65" s="8" t="str">
        <f t="shared" si="4"/>
        <v>""" "LvlDesc" = 'Flag Pole' AND "Level" = 38 AND "Color" =  AND "Linetype" = 'No Value' AND "LyrLineWt" =   AND RefName = 'FP' """</v>
      </c>
    </row>
    <row r="66" spans="1:23" s="4" customFormat="1" ht="12.75" customHeight="1" x14ac:dyDescent="0.2">
      <c r="A66" s="5" t="s">
        <v>43</v>
      </c>
      <c r="B66" s="14" t="s">
        <v>238</v>
      </c>
      <c r="C66" s="13" t="s">
        <v>356</v>
      </c>
      <c r="D66" s="5" t="s">
        <v>126</v>
      </c>
      <c r="E66" s="4" t="s">
        <v>411</v>
      </c>
      <c r="F66" s="7">
        <v>38</v>
      </c>
      <c r="G66" s="7"/>
      <c r="H66" s="43" t="str">
        <f t="shared" ref="H66:H82" si="7">IF(ISBLANK(I66),"No Value",IF(I66=0,"Solid",IF(I66=1,"Dotted",IF(I66=2,"Medium-Dashed",IF(I66=3,"LongDashed",IF(I66=4,"LongDashed Dot Dot",IF(I66=6,"Medium-Dashed Dot Dot",IF(I66=7,"Solid Medium-Dashed" ))))))))</f>
        <v>No Value</v>
      </c>
      <c r="I66" s="7"/>
      <c r="J66" s="7"/>
      <c r="K66" s="5" t="s">
        <v>41</v>
      </c>
      <c r="L66" s="5" t="s">
        <v>514</v>
      </c>
      <c r="M66" s="2" t="s">
        <v>1036</v>
      </c>
      <c r="N66" s="2" t="str">
        <f t="shared" ref="N66:N82" si="8">IF(ISBLANK(A66),(CONCATENATE("""LvlDesc"" = '",E66,"' AND ""Level"" = ",F66," AND ""Color"" = ",G66," AND ""Linetype"" = '",H66,"' AND ""LyrLineWt"" = ",J66,"" )),(CONCATENATE("""LvlDesc"" = '",E66,"' AND ""Level"" = ",F66," AND ""Color"" = ",G66," AND ""Linetype"" = '",H66,"' AND ""LyrLineWt"" = ",J66," AND RefName = '",A66,"'")))</f>
        <v>"LvlDesc" = 'VA_SITE_FLAG' AND "Level" = 38 AND "Color" =  AND "Linetype" = 'No Value' AND "LyrLineWt" =  AND RefName = 'GP'</v>
      </c>
      <c r="O66" s="8" t="s">
        <v>722</v>
      </c>
      <c r="P66" s="8" t="str">
        <f t="shared" ref="P66:P82" si="9">N66&amp;" "&amp;L66&amp;" "&amp;N66</f>
        <v>"LvlDesc" = 'VA_SITE_FLAG' AND "Level" = 38 AND "Color" =  AND "Linetype" = 'No Value' AND "LyrLineWt" =  AND RefName = 'GP' general_improvement_feat_point "LvlDesc" = 'VA_SITE_FLAG' AND "Level" = 38 AND "Color" =  AND "Linetype" = 'No Value' AND "LyrLineWt" =  AND RefName = 'GP'</v>
      </c>
      <c r="Q66" s="4" t="s">
        <v>793</v>
      </c>
      <c r="R66" s="8" t="s">
        <v>974</v>
      </c>
      <c r="S66" s="2" t="s">
        <v>691</v>
      </c>
      <c r="U66" s="32" t="str">
        <f t="shared" ref="U66:U82" si="10">IF(ISBLANK(B66),(CONCATENATE("""LvlDesc"" = '",D66,"' AND ""Level"" = ",F66," AND ""Color"" = ",G66," AND ""Linetype"" = '",H66,"' AND ""LyrLineWt"" = ",J66,"" )),(CONCATENATE("""LvlDesc"" = '",D66,"' AND ""Level"" = ",F66," AND ""Color"" = ",G66," AND ""Linetype"" = '",H66,"' AND ""LyrLineWt"" = ",J66,"  AND RefName = '",A66,"'")))</f>
        <v>"LvlDesc" = 'Guardpost' AND "Level" = 38 AND "Color" =  AND "Linetype" = 'No Value' AND "LyrLineWt" =   AND RefName = 'GP'</v>
      </c>
      <c r="V66" s="8" t="s">
        <v>722</v>
      </c>
      <c r="W66" s="8" t="str">
        <f t="shared" ref="W66:W82" si="11">V66&amp;" "&amp;U66&amp;" "&amp;V66</f>
        <v>""" "LvlDesc" = 'Guardpost' AND "Level" = 38 AND "Color" =  AND "Linetype" = 'No Value' AND "LyrLineWt" =   AND RefName = 'GP' """</v>
      </c>
    </row>
    <row r="67" spans="1:23" s="4" customFormat="1" ht="12.75" customHeight="1" x14ac:dyDescent="0.2">
      <c r="A67" s="2" t="s">
        <v>188</v>
      </c>
      <c r="B67" s="14" t="s">
        <v>238</v>
      </c>
      <c r="C67" s="13" t="s">
        <v>356</v>
      </c>
      <c r="D67" s="2" t="s">
        <v>187</v>
      </c>
      <c r="E67" s="4" t="s">
        <v>295</v>
      </c>
      <c r="F67" s="3">
        <v>16</v>
      </c>
      <c r="G67" s="3">
        <v>5</v>
      </c>
      <c r="H67" s="43" t="str">
        <f t="shared" si="7"/>
        <v>Solid</v>
      </c>
      <c r="I67" s="3">
        <v>0</v>
      </c>
      <c r="J67" s="3">
        <v>0</v>
      </c>
      <c r="K67" s="2" t="s">
        <v>41</v>
      </c>
      <c r="L67" s="2" t="s">
        <v>186</v>
      </c>
      <c r="M67" s="2" t="s">
        <v>872</v>
      </c>
      <c r="N67" s="2" t="str">
        <f t="shared" si="8"/>
        <v>"LvlDesc" = 'VA_SITE_MISC' AND "Level" = 16 AND "Color" = 5 AND "Linetype" = 'Solid' AND "LyrLineWt" = 0 AND RefName = 'STACK'</v>
      </c>
      <c r="O67" s="8" t="s">
        <v>722</v>
      </c>
      <c r="P67" s="8" t="str">
        <f t="shared" si="9"/>
        <v>"LvlDesc" = 'VA_SITE_MISC' AND "Level" = 16 AND "Color" = 5 AND "Linetype" = 'Solid' AND "LyrLineWt" = 0 AND RefName = 'STACK' smokestack_chimney_point "LvlDesc" = 'VA_SITE_MISC' AND "Level" = 16 AND "Color" = 5 AND "Linetype" = 'Solid' AND "LyrLineWt" = 0 AND RefName = 'STACK'</v>
      </c>
      <c r="Q67" s="4" t="s">
        <v>872</v>
      </c>
      <c r="R67" s="8"/>
      <c r="S67" s="2" t="s">
        <v>691</v>
      </c>
      <c r="U67" s="32" t="str">
        <f t="shared" si="10"/>
        <v>"LvlDesc" = 'Smokestack' AND "Level" = 16 AND "Color" = 5 AND "Linetype" = 'Solid' AND "LyrLineWt" = 0  AND RefName = 'STACK'</v>
      </c>
      <c r="V67" s="8" t="s">
        <v>722</v>
      </c>
      <c r="W67" s="8" t="str">
        <f t="shared" si="11"/>
        <v>""" "LvlDesc" = 'Smokestack' AND "Level" = 16 AND "Color" = 5 AND "Linetype" = 'Solid' AND "LyrLineWt" = 0  AND RefName = 'STACK' """</v>
      </c>
    </row>
    <row r="68" spans="1:23" s="4" customFormat="1" ht="12.75" customHeight="1" x14ac:dyDescent="0.2">
      <c r="A68" s="27" t="s">
        <v>531</v>
      </c>
      <c r="B68" s="28" t="s">
        <v>238</v>
      </c>
      <c r="C68" s="28" t="s">
        <v>356</v>
      </c>
      <c r="D68" s="27" t="s">
        <v>532</v>
      </c>
      <c r="E68" s="29" t="s">
        <v>295</v>
      </c>
      <c r="F68" s="30">
        <v>16</v>
      </c>
      <c r="G68" s="30">
        <v>3</v>
      </c>
      <c r="H68" s="43" t="str">
        <f t="shared" si="7"/>
        <v>Solid</v>
      </c>
      <c r="I68" s="30">
        <v>0</v>
      </c>
      <c r="J68" s="30">
        <v>0</v>
      </c>
      <c r="K68" s="27" t="s">
        <v>38</v>
      </c>
      <c r="L68" s="27" t="s">
        <v>533</v>
      </c>
      <c r="M68" s="27" t="s">
        <v>747</v>
      </c>
      <c r="N68" s="2" t="str">
        <f t="shared" si="8"/>
        <v>"LvlDesc" = 'VA_SITE_MISC' AND "Level" = 16 AND "Color" = 3 AND "Linetype" = 'Solid' AND "LyrLineWt" = 0 AND RefName = 'AT'</v>
      </c>
      <c r="O68" s="8" t="s">
        <v>722</v>
      </c>
      <c r="P68" s="8" t="str">
        <f t="shared" si="9"/>
        <v>"LvlDesc" = 'VA_SITE_MISC' AND "Level" = 16 AND "Color" = 3 AND "Linetype" = 'Solid' AND "LyrLineWt" = 0 AND RefName = 'AT' airfield_surface_point "LvlDesc" = 'VA_SITE_MISC' AND "Level" = 16 AND "Color" = 3 AND "Linetype" = 'Solid' AND "LyrLineWt" = 0 AND RefName = 'AT'</v>
      </c>
      <c r="Q68" s="29" t="s">
        <v>747</v>
      </c>
      <c r="R68" s="8"/>
      <c r="S68" s="2" t="s">
        <v>691</v>
      </c>
      <c r="T68" s="29" t="s">
        <v>534</v>
      </c>
      <c r="U68" s="32" t="str">
        <f t="shared" si="10"/>
        <v>"LvlDesc" = 'Airfield-Tie-Down' AND "Level" = 16 AND "Color" = 3 AND "Linetype" = 'Solid' AND "LyrLineWt" = 0  AND RefName = 'AT'</v>
      </c>
      <c r="V68" s="8" t="s">
        <v>722</v>
      </c>
      <c r="W68" s="8" t="str">
        <f t="shared" si="11"/>
        <v>""" "LvlDesc" = 'Airfield-Tie-Down' AND "Level" = 16 AND "Color" = 3 AND "Linetype" = 'Solid' AND "LyrLineWt" = 0  AND RefName = 'AT' """</v>
      </c>
    </row>
    <row r="69" spans="1:23" s="4" customFormat="1" ht="12.75" customHeight="1" x14ac:dyDescent="0.2">
      <c r="A69" s="5" t="s">
        <v>313</v>
      </c>
      <c r="B69" s="14" t="s">
        <v>238</v>
      </c>
      <c r="C69" s="13" t="s">
        <v>356</v>
      </c>
      <c r="D69" s="5" t="s">
        <v>87</v>
      </c>
      <c r="E69" s="4" t="s">
        <v>295</v>
      </c>
      <c r="F69" s="6">
        <v>16</v>
      </c>
      <c r="G69" s="6"/>
      <c r="H69" s="43" t="str">
        <f t="shared" si="7"/>
        <v>No Value</v>
      </c>
      <c r="I69" s="6"/>
      <c r="J69" s="6"/>
      <c r="K69" s="4" t="s">
        <v>38</v>
      </c>
      <c r="L69" s="4" t="s">
        <v>91</v>
      </c>
      <c r="M69" s="8" t="s">
        <v>1035</v>
      </c>
      <c r="N69" s="2" t="str">
        <f t="shared" si="8"/>
        <v>"LvlDesc" = 'VA_SITE_MISC' AND "Level" = 16 AND "Color" =  AND "Linetype" = 'No Value' AND "LyrLineWt" =  AND RefName = 'WS'</v>
      </c>
      <c r="O69" s="8" t="s">
        <v>722</v>
      </c>
      <c r="P69" s="8" t="str">
        <f t="shared" si="9"/>
        <v>"LvlDesc" = 'VA_SITE_MISC' AND "Level" = 16 AND "Color" =  AND "Linetype" = 'No Value' AND "LyrLineWt" =  AND RefName = 'WS' navigational_aid_point "LvlDesc" = 'VA_SITE_MISC' AND "Level" = 16 AND "Color" =  AND "Linetype" = 'No Value' AND "LyrLineWt" =  AND RefName = 'WS'</v>
      </c>
      <c r="Q69" s="4" t="s">
        <v>904</v>
      </c>
      <c r="R69" s="8" t="s">
        <v>974</v>
      </c>
      <c r="S69" s="2" t="s">
        <v>691</v>
      </c>
      <c r="U69" s="32" t="str">
        <f t="shared" si="10"/>
        <v>"LvlDesc" = 'Wind sock' AND "Level" = 16 AND "Color" =  AND "Linetype" = 'No Value' AND "LyrLineWt" =   AND RefName = 'WS'</v>
      </c>
      <c r="V69" s="8" t="s">
        <v>722</v>
      </c>
      <c r="W69" s="8" t="str">
        <f t="shared" si="11"/>
        <v>""" "LvlDesc" = 'Wind sock' AND "Level" = 16 AND "Color" =  AND "Linetype" = 'No Value' AND "LyrLineWt" =   AND RefName = 'WS' """</v>
      </c>
    </row>
    <row r="70" spans="1:23" s="4" customFormat="1" ht="12.75" customHeight="1" x14ac:dyDescent="0.2">
      <c r="A70" s="5" t="s">
        <v>214</v>
      </c>
      <c r="B70" s="14" t="s">
        <v>238</v>
      </c>
      <c r="C70" s="13" t="s">
        <v>356</v>
      </c>
      <c r="D70" s="5" t="s">
        <v>215</v>
      </c>
      <c r="E70" s="4" t="s">
        <v>293</v>
      </c>
      <c r="F70" s="6">
        <v>21</v>
      </c>
      <c r="G70" s="6">
        <v>5</v>
      </c>
      <c r="H70" s="43" t="str">
        <f t="shared" si="7"/>
        <v>Solid</v>
      </c>
      <c r="I70" s="6">
        <v>0</v>
      </c>
      <c r="J70" s="6">
        <v>0</v>
      </c>
      <c r="K70" s="5" t="s">
        <v>39</v>
      </c>
      <c r="L70" s="5" t="s">
        <v>95</v>
      </c>
      <c r="M70" s="5" t="s">
        <v>804</v>
      </c>
      <c r="N70" s="2" t="str">
        <f t="shared" si="8"/>
        <v>"LvlDesc" = 'VA_SITE_WALL' AND "Level" = 21 AND "Color" = 5 AND "Linetype" = 'Solid' AND "LyrLineWt" = 0 AND RefName = 'JB'</v>
      </c>
      <c r="O70" s="8" t="s">
        <v>722</v>
      </c>
      <c r="P70" s="8" t="str">
        <f t="shared" si="9"/>
        <v>"LvlDesc" = 'VA_SITE_WALL' AND "Level" = 21 AND "Color" = 5 AND "Linetype" = 'Solid' AND "LyrLineWt" = 0 AND RefName = 'JB' road_feature_point "LvlDesc" = 'VA_SITE_WALL' AND "Level" = 21 AND "Color" = 5 AND "Linetype" = 'Solid' AND "LyrLineWt" = 0 AND RefName = 'JB'</v>
      </c>
      <c r="Q70" s="4" t="s">
        <v>804</v>
      </c>
      <c r="R70" s="8"/>
      <c r="S70" s="2" t="s">
        <v>691</v>
      </c>
      <c r="U70" s="32" t="str">
        <f t="shared" si="10"/>
        <v>"LvlDesc" = 'Jersey Barrier' AND "Level" = 21 AND "Color" = 5 AND "Linetype" = 'Solid' AND "LyrLineWt" = 0  AND RefName = 'JB'</v>
      </c>
      <c r="V70" s="8" t="s">
        <v>722</v>
      </c>
      <c r="W70" s="8" t="str">
        <f t="shared" si="11"/>
        <v>""" "LvlDesc" = 'Jersey Barrier' AND "Level" = 21 AND "Color" = 5 AND "Linetype" = 'Solid' AND "LyrLineWt" = 0  AND RefName = 'JB' """</v>
      </c>
    </row>
    <row r="71" spans="1:23" s="4" customFormat="1" ht="12.75" customHeight="1" x14ac:dyDescent="0.2">
      <c r="A71" s="5" t="s">
        <v>49</v>
      </c>
      <c r="B71" s="14" t="s">
        <v>238</v>
      </c>
      <c r="C71" s="13" t="s">
        <v>356</v>
      </c>
      <c r="D71" s="5" t="s">
        <v>127</v>
      </c>
      <c r="E71" s="4" t="s">
        <v>409</v>
      </c>
      <c r="F71" s="6">
        <v>32</v>
      </c>
      <c r="G71" s="6"/>
      <c r="H71" s="43" t="str">
        <f t="shared" si="7"/>
        <v>No Value</v>
      </c>
      <c r="I71" s="6"/>
      <c r="J71" s="6"/>
      <c r="K71" s="4" t="s">
        <v>39</v>
      </c>
      <c r="L71" s="33" t="s">
        <v>95</v>
      </c>
      <c r="M71" s="81" t="s">
        <v>1034</v>
      </c>
      <c r="N71" s="2" t="str">
        <f t="shared" si="8"/>
        <v>"LvlDesc" = 'VA_SITE_SIGN' AND "Level" = 32 AND "Color" =  AND "Linetype" = 'No Value' AND "LyrLineWt" =  AND RefName = 'SGN1P'</v>
      </c>
      <c r="O71" s="8" t="s">
        <v>722</v>
      </c>
      <c r="P71" s="8" t="str">
        <f t="shared" si="9"/>
        <v>"LvlDesc" = 'VA_SITE_SIGN' AND "Level" = 32 AND "Color" =  AND "Linetype" = 'No Value' AND "LyrLineWt" =  AND RefName = 'SGN1P' road_feature_point "LvlDesc" = 'VA_SITE_SIGN' AND "Level" = 32 AND "Color" =  AND "Linetype" = 'No Value' AND "LyrLineWt" =  AND RefName = 'SGN1P'</v>
      </c>
      <c r="Q71" s="4" t="s">
        <v>860</v>
      </c>
      <c r="R71" s="8" t="s">
        <v>974</v>
      </c>
      <c r="S71" s="2" t="s">
        <v>691</v>
      </c>
      <c r="U71" s="32" t="str">
        <f t="shared" si="10"/>
        <v>"LvlDesc" = 'Sign' AND "Level" = 32 AND "Color" =  AND "Linetype" = 'No Value' AND "LyrLineWt" =   AND RefName = 'SGN1P'</v>
      </c>
      <c r="V71" s="8" t="s">
        <v>722</v>
      </c>
      <c r="W71" s="8" t="str">
        <f t="shared" si="11"/>
        <v>""" "LvlDesc" = 'Sign' AND "Level" = 32 AND "Color" =  AND "Linetype" = 'No Value' AND "LyrLineWt" =   AND RefName = 'SGN1P' """</v>
      </c>
    </row>
    <row r="72" spans="1:23" s="4" customFormat="1" ht="12.75" customHeight="1" x14ac:dyDescent="0.2">
      <c r="A72" s="5" t="s">
        <v>50</v>
      </c>
      <c r="B72" s="14" t="s">
        <v>238</v>
      </c>
      <c r="C72" s="13" t="s">
        <v>356</v>
      </c>
      <c r="D72" s="5" t="s">
        <v>127</v>
      </c>
      <c r="E72" s="4" t="s">
        <v>409</v>
      </c>
      <c r="F72" s="6">
        <v>32</v>
      </c>
      <c r="G72" s="6"/>
      <c r="H72" s="43" t="str">
        <f t="shared" si="7"/>
        <v>No Value</v>
      </c>
      <c r="I72" s="6"/>
      <c r="J72" s="6"/>
      <c r="K72" s="4" t="s">
        <v>39</v>
      </c>
      <c r="L72" s="33" t="s">
        <v>95</v>
      </c>
      <c r="M72" s="81" t="s">
        <v>1033</v>
      </c>
      <c r="N72" s="2" t="str">
        <f t="shared" si="8"/>
        <v>"LvlDesc" = 'VA_SITE_SIGN' AND "Level" = 32 AND "Color" =  AND "Linetype" = 'No Value' AND "LyrLineWt" =  AND RefName = 'SGN2P'</v>
      </c>
      <c r="O72" s="8" t="s">
        <v>722</v>
      </c>
      <c r="P72" s="8" t="str">
        <f t="shared" si="9"/>
        <v>"LvlDesc" = 'VA_SITE_SIGN' AND "Level" = 32 AND "Color" =  AND "Linetype" = 'No Value' AND "LyrLineWt" =  AND RefName = 'SGN2P' road_feature_point "LvlDesc" = 'VA_SITE_SIGN' AND "Level" = 32 AND "Color" =  AND "Linetype" = 'No Value' AND "LyrLineWt" =  AND RefName = 'SGN2P'</v>
      </c>
      <c r="Q72" s="8" t="s">
        <v>861</v>
      </c>
      <c r="R72" s="8" t="s">
        <v>974</v>
      </c>
      <c r="S72" s="2" t="s">
        <v>691</v>
      </c>
      <c r="T72" s="11"/>
      <c r="U72" s="32" t="str">
        <f t="shared" si="10"/>
        <v>"LvlDesc" = 'Sign' AND "Level" = 32 AND "Color" =  AND "Linetype" = 'No Value' AND "LyrLineWt" =   AND RefName = 'SGN2P'</v>
      </c>
      <c r="V72" s="8" t="s">
        <v>722</v>
      </c>
      <c r="W72" s="8" t="str">
        <f t="shared" si="11"/>
        <v>""" "LvlDesc" = 'Sign' AND "Level" = 32 AND "Color" =  AND "Linetype" = 'No Value' AND "LyrLineWt" =   AND RefName = 'SGN2P' """</v>
      </c>
    </row>
    <row r="73" spans="1:23" s="4" customFormat="1" ht="12.75" customHeight="1" x14ac:dyDescent="0.2">
      <c r="A73" s="23" t="s">
        <v>506</v>
      </c>
      <c r="B73" s="14" t="s">
        <v>238</v>
      </c>
      <c r="C73" s="13" t="s">
        <v>356</v>
      </c>
      <c r="D73" s="5" t="s">
        <v>507</v>
      </c>
      <c r="E73" s="5" t="s">
        <v>508</v>
      </c>
      <c r="F73" s="6">
        <v>34</v>
      </c>
      <c r="G73" s="6"/>
      <c r="H73" s="43" t="str">
        <f t="shared" si="7"/>
        <v>No Value</v>
      </c>
      <c r="I73" s="6"/>
      <c r="J73" s="6"/>
      <c r="K73" s="4" t="s">
        <v>39</v>
      </c>
      <c r="L73" s="33" t="s">
        <v>95</v>
      </c>
      <c r="M73" s="81" t="s">
        <v>1032</v>
      </c>
      <c r="N73" s="2" t="str">
        <f t="shared" si="8"/>
        <v>"LvlDesc" = 'VA_UTIL_TRAF' AND "Level" = 34 AND "Color" =  AND "Linetype" = 'No Value' AND "LyrLineWt" =  AND RefName = 'TRAF'</v>
      </c>
      <c r="O73" s="8" t="s">
        <v>722</v>
      </c>
      <c r="P73" s="8" t="str">
        <f t="shared" si="9"/>
        <v>"LvlDesc" = 'VA_UTIL_TRAF' AND "Level" = 34 AND "Color" =  AND "Linetype" = 'No Value' AND "LyrLineWt" =  AND RefName = 'TRAF' road_feature_point "LvlDesc" = 'VA_UTIL_TRAF' AND "Level" = 34 AND "Color" =  AND "Linetype" = 'No Value' AND "LyrLineWt" =  AND RefName = 'TRAF'</v>
      </c>
      <c r="Q73" s="4" t="s">
        <v>887</v>
      </c>
      <c r="R73" s="8" t="s">
        <v>974</v>
      </c>
      <c r="S73" s="2" t="s">
        <v>691</v>
      </c>
      <c r="U73" s="32" t="str">
        <f t="shared" si="10"/>
        <v>"LvlDesc" = 'Traffic Signal' AND "Level" = 34 AND "Color" =  AND "Linetype" = 'No Value' AND "LyrLineWt" =   AND RefName = 'TRAF'</v>
      </c>
      <c r="V73" s="8" t="s">
        <v>722</v>
      </c>
      <c r="W73" s="8" t="str">
        <f t="shared" si="11"/>
        <v>""" "LvlDesc" = 'Traffic Signal' AND "Level" = 34 AND "Color" =  AND "Linetype" = 'No Value' AND "LyrLineWt" =   AND RefName = 'TRAF' """</v>
      </c>
    </row>
    <row r="74" spans="1:23" s="4" customFormat="1" ht="12.75" customHeight="1" x14ac:dyDescent="0.2">
      <c r="A74" s="5" t="s">
        <v>1060</v>
      </c>
      <c r="B74" s="14" t="s">
        <v>238</v>
      </c>
      <c r="C74" s="13" t="s">
        <v>356</v>
      </c>
      <c r="D74" s="5" t="s">
        <v>653</v>
      </c>
      <c r="E74" s="5" t="s">
        <v>508</v>
      </c>
      <c r="F74" s="6">
        <v>34</v>
      </c>
      <c r="G74" s="6"/>
      <c r="H74" s="43" t="str">
        <f t="shared" si="7"/>
        <v>No Value</v>
      </c>
      <c r="I74" s="6"/>
      <c r="J74" s="6"/>
      <c r="K74" s="4" t="s">
        <v>39</v>
      </c>
      <c r="L74" s="33" t="s">
        <v>95</v>
      </c>
      <c r="M74" s="81" t="s">
        <v>1031</v>
      </c>
      <c r="N74" s="2" t="str">
        <f t="shared" si="8"/>
        <v>"LvlDesc" = 'VA_UTIL_TRAF' AND "Level" = 34 AND "Color" =  AND "Linetype" = 'No Value' AND "LyrLineWt" =  AND RefName = 'TRAF W'</v>
      </c>
      <c r="O74" s="8" t="s">
        <v>722</v>
      </c>
      <c r="P74" s="8" t="str">
        <f t="shared" si="9"/>
        <v>"LvlDesc" = 'VA_UTIL_TRAF' AND "Level" = 34 AND "Color" =  AND "Linetype" = 'No Value' AND "LyrLineWt" =  AND RefName = 'TRAF W' road_feature_point "LvlDesc" = 'VA_UTIL_TRAF' AND "Level" = 34 AND "Color" =  AND "Linetype" = 'No Value' AND "LyrLineWt" =  AND RefName = 'TRAF W'</v>
      </c>
      <c r="Q74" s="4" t="s">
        <v>888</v>
      </c>
      <c r="R74" s="8" t="s">
        <v>974</v>
      </c>
      <c r="S74" s="2" t="s">
        <v>691</v>
      </c>
      <c r="U74" s="32" t="str">
        <f t="shared" si="10"/>
        <v>"LvlDesc" = 'Traffic Walk Signal' AND "Level" = 34 AND "Color" =  AND "Linetype" = 'No Value' AND "LyrLineWt" =   AND RefName = 'TRAF W'</v>
      </c>
      <c r="V74" s="8" t="s">
        <v>722</v>
      </c>
      <c r="W74" s="8" t="str">
        <f t="shared" si="11"/>
        <v>""" "LvlDesc" = 'Traffic Walk Signal' AND "Level" = 34 AND "Color" =  AND "Linetype" = 'No Value' AND "LyrLineWt" =   AND RefName = 'TRAF W' """</v>
      </c>
    </row>
    <row r="75" spans="1:23" s="4" customFormat="1" ht="12.75" customHeight="1" x14ac:dyDescent="0.2">
      <c r="A75" s="5" t="s">
        <v>601</v>
      </c>
      <c r="B75" s="14" t="s">
        <v>238</v>
      </c>
      <c r="C75" s="13" t="s">
        <v>356</v>
      </c>
      <c r="D75" s="2" t="s">
        <v>602</v>
      </c>
      <c r="E75" s="4" t="s">
        <v>402</v>
      </c>
      <c r="F75" s="3">
        <v>24</v>
      </c>
      <c r="G75" s="3"/>
      <c r="H75" s="43" t="str">
        <f t="shared" si="7"/>
        <v>No Value</v>
      </c>
      <c r="I75" s="3"/>
      <c r="J75" s="3"/>
      <c r="K75" s="2" t="s">
        <v>42</v>
      </c>
      <c r="L75" s="5" t="s">
        <v>513</v>
      </c>
      <c r="M75" s="2" t="s">
        <v>1030</v>
      </c>
      <c r="N75" s="2" t="str">
        <f t="shared" si="8"/>
        <v>"LvlDesc" = 'VA_UTIL_MANH' AND "Level" = 24 AND "Color" =  AND "Linetype" = 'No Value' AND "LyrLineWt" =  AND RefName = 'GATEV'</v>
      </c>
      <c r="O75" s="8" t="s">
        <v>722</v>
      </c>
      <c r="P75" s="8" t="str">
        <f t="shared" si="9"/>
        <v>"LvlDesc" = 'VA_UTIL_MANH' AND "Level" = 24 AND "Color" =  AND "Linetype" = 'No Value' AND "LyrLineWt" =  AND RefName = 'GATEV' ut_undefined_feature_point "LvlDesc" = 'VA_UTIL_MANH' AND "Level" = 24 AND "Color" =  AND "Linetype" = 'No Value' AND "LyrLineWt" =  AND RefName = 'GATEV'</v>
      </c>
      <c r="Q75" s="4" t="s">
        <v>791</v>
      </c>
      <c r="R75" s="8" t="s">
        <v>974</v>
      </c>
      <c r="S75" s="2" t="s">
        <v>691</v>
      </c>
      <c r="U75" s="32" t="str">
        <f t="shared" si="10"/>
        <v>"LvlDesc" = 'Gate Valve' AND "Level" = 24 AND "Color" =  AND "Linetype" = 'No Value' AND "LyrLineWt" =   AND RefName = 'GATEV'</v>
      </c>
      <c r="V75" s="8" t="s">
        <v>722</v>
      </c>
      <c r="W75" s="8" t="str">
        <f t="shared" si="11"/>
        <v>""" "LvlDesc" = 'Gate Valve' AND "Level" = 24 AND "Color" =  AND "Linetype" = 'No Value' AND "LyrLineWt" =   AND RefName = 'GATEV' """</v>
      </c>
    </row>
    <row r="76" spans="1:23" s="4" customFormat="1" ht="12.75" customHeight="1" x14ac:dyDescent="0.2">
      <c r="A76" s="82" t="s">
        <v>165</v>
      </c>
      <c r="B76" s="14" t="s">
        <v>238</v>
      </c>
      <c r="C76" s="13" t="s">
        <v>356</v>
      </c>
      <c r="D76" s="2" t="s">
        <v>167</v>
      </c>
      <c r="E76" s="4" t="s">
        <v>402</v>
      </c>
      <c r="F76" s="3">
        <v>24</v>
      </c>
      <c r="G76" s="3"/>
      <c r="H76" s="43" t="str">
        <f t="shared" si="7"/>
        <v>No Value</v>
      </c>
      <c r="I76" s="3"/>
      <c r="J76" s="3"/>
      <c r="K76" s="2" t="s">
        <v>42</v>
      </c>
      <c r="L76" s="5" t="s">
        <v>513</v>
      </c>
      <c r="M76" s="2" t="s">
        <v>1029</v>
      </c>
      <c r="N76" s="2" t="str">
        <f t="shared" si="8"/>
        <v>"LvlDesc" = 'VA_UTIL_MANH' AND "Level" = 24 AND "Color" =  AND "Linetype" = 'No Value' AND "LyrLineWt" =  AND RefName = 'MHX'</v>
      </c>
      <c r="O76" s="8" t="s">
        <v>722</v>
      </c>
      <c r="P76" s="8" t="str">
        <f t="shared" si="9"/>
        <v>"LvlDesc" = 'VA_UTIL_MANH' AND "Level" = 24 AND "Color" =  AND "Linetype" = 'No Value' AND "LyrLineWt" =  AND RefName = 'MHX' ut_undefined_feature_point "LvlDesc" = 'VA_UTIL_MANH' AND "Level" = 24 AND "Color" =  AND "Linetype" = 'No Value' AND "LyrLineWt" =  AND RefName = 'MHX'</v>
      </c>
      <c r="Q76" s="4" t="s">
        <v>817</v>
      </c>
      <c r="R76" s="8"/>
      <c r="S76" s="2" t="s">
        <v>691</v>
      </c>
      <c r="U76" s="32" t="str">
        <f t="shared" si="10"/>
        <v>"LvlDesc" = 'Manhole' AND "Level" = 24 AND "Color" =  AND "Linetype" = 'No Value' AND "LyrLineWt" =   AND RefName = 'MHX'</v>
      </c>
      <c r="V76" s="8" t="s">
        <v>722</v>
      </c>
      <c r="W76" s="8" t="str">
        <f t="shared" si="11"/>
        <v>""" "LvlDesc" = 'Manhole' AND "Level" = 24 AND "Color" =  AND "Linetype" = 'No Value' AND "LyrLineWt" =   AND RefName = 'MHX' """</v>
      </c>
    </row>
    <row r="77" spans="1:23" s="4" customFormat="1" ht="12.75" customHeight="1" x14ac:dyDescent="0.2">
      <c r="A77" s="82" t="s">
        <v>511</v>
      </c>
      <c r="B77" s="14" t="s">
        <v>238</v>
      </c>
      <c r="C77" s="13" t="s">
        <v>356</v>
      </c>
      <c r="D77" s="2" t="s">
        <v>512</v>
      </c>
      <c r="E77" s="4" t="s">
        <v>402</v>
      </c>
      <c r="F77" s="3">
        <v>24</v>
      </c>
      <c r="G77" s="3"/>
      <c r="H77" s="43" t="str">
        <f t="shared" si="7"/>
        <v>No Value</v>
      </c>
      <c r="I77" s="3"/>
      <c r="J77" s="3"/>
      <c r="K77" s="2" t="s">
        <v>42</v>
      </c>
      <c r="L77" s="5" t="s">
        <v>513</v>
      </c>
      <c r="M77" s="2" t="s">
        <v>1028</v>
      </c>
      <c r="N77" s="2" t="str">
        <f t="shared" si="8"/>
        <v>"LvlDesc" = 'VA_UTIL_MANH' AND "Level" = 24 AND "Color" =  AND "Linetype" = 'No Value' AND "LyrLineWt" =  AND RefName = 'SP'</v>
      </c>
      <c r="O77" s="8" t="s">
        <v>722</v>
      </c>
      <c r="P77" s="8" t="str">
        <f t="shared" si="9"/>
        <v>"LvlDesc" = 'VA_UTIL_MANH' AND "Level" = 24 AND "Color" =  AND "Linetype" = 'No Value' AND "LyrLineWt" =  AND RefName = 'SP' ut_undefined_feature_point "LvlDesc" = 'VA_UTIL_MANH' AND "Level" = 24 AND "Color" =  AND "Linetype" = 'No Value' AND "LyrLineWt" =  AND RefName = 'SP'</v>
      </c>
      <c r="Q77" s="4" t="s">
        <v>868</v>
      </c>
      <c r="R77" s="8"/>
      <c r="S77" s="2" t="s">
        <v>691</v>
      </c>
      <c r="U77" s="32" t="str">
        <f t="shared" si="10"/>
        <v>"LvlDesc" = 'Stand Pipe' AND "Level" = 24 AND "Color" =  AND "Linetype" = 'No Value' AND "LyrLineWt" =   AND RefName = 'SP'</v>
      </c>
      <c r="V77" s="8" t="s">
        <v>722</v>
      </c>
      <c r="W77" s="8" t="str">
        <f t="shared" si="11"/>
        <v>""" "LvlDesc" = 'Stand Pipe' AND "Level" = 24 AND "Color" =  AND "Linetype" = 'No Value' AND "LyrLineWt" =   AND RefName = 'SP' """</v>
      </c>
    </row>
    <row r="78" spans="1:23" s="4" customFormat="1" ht="12.75" customHeight="1" x14ac:dyDescent="0.2">
      <c r="A78" s="48" t="s">
        <v>472</v>
      </c>
      <c r="B78" s="14" t="s">
        <v>238</v>
      </c>
      <c r="C78" s="13" t="s">
        <v>356</v>
      </c>
      <c r="D78" s="4" t="s">
        <v>473</v>
      </c>
      <c r="F78" s="12">
        <v>54</v>
      </c>
      <c r="G78" s="12"/>
      <c r="H78" s="43" t="str">
        <f t="shared" si="7"/>
        <v>No Value</v>
      </c>
      <c r="I78" s="12"/>
      <c r="J78" s="6"/>
      <c r="K78" s="8" t="s">
        <v>598</v>
      </c>
      <c r="L78" s="4" t="s">
        <v>474</v>
      </c>
      <c r="M78" s="8" t="s">
        <v>1027</v>
      </c>
      <c r="N78" s="2" t="str">
        <f t="shared" si="8"/>
        <v>"LvlDesc" = '' AND "Level" = 54 AND "Color" =  AND "Linetype" = 'No Value' AND "LyrLineWt" =  AND RefName = 'AC'</v>
      </c>
      <c r="O78" s="8" t="s">
        <v>722</v>
      </c>
      <c r="P78" s="8" t="str">
        <f t="shared" si="9"/>
        <v>"LvlDesc" = '' AND "Level" = 54 AND "Color" =  AND "Linetype" = 'No Value' AND "LyrLineWt" =  AND RefName = 'AC' heat_cool_pump_point "LvlDesc" = '' AND "Level" = 54 AND "Color" =  AND "Linetype" = 'No Value' AND "LyrLineWt" =  AND RefName = 'AC'</v>
      </c>
      <c r="Q78" s="4" t="s">
        <v>730</v>
      </c>
      <c r="R78" s="8"/>
      <c r="S78" s="2" t="s">
        <v>691</v>
      </c>
      <c r="U78" s="32" t="str">
        <f t="shared" si="10"/>
        <v>"LvlDesc" = 'Air Conditioning Unit' AND "Level" = 54 AND "Color" =  AND "Linetype" = 'No Value' AND "LyrLineWt" =   AND RefName = 'AC'</v>
      </c>
      <c r="V78" s="8" t="s">
        <v>722</v>
      </c>
      <c r="W78" s="8" t="str">
        <f t="shared" si="11"/>
        <v>""" "LvlDesc" = 'Air Conditioning Unit' AND "Level" = 54 AND "Color" =  AND "Linetype" = 'No Value' AND "LyrLineWt" =   AND RefName = 'AC' """</v>
      </c>
    </row>
    <row r="79" spans="1:23" s="4" customFormat="1" ht="12.75" customHeight="1" x14ac:dyDescent="0.2">
      <c r="A79" s="40" t="s">
        <v>603</v>
      </c>
      <c r="B79" s="14" t="s">
        <v>238</v>
      </c>
      <c r="C79" s="13" t="s">
        <v>356</v>
      </c>
      <c r="D79" s="4" t="s">
        <v>121</v>
      </c>
      <c r="E79" s="4" t="s">
        <v>298</v>
      </c>
      <c r="F79" s="12">
        <v>44</v>
      </c>
      <c r="G79" s="12"/>
      <c r="H79" s="43" t="str">
        <f t="shared" si="7"/>
        <v>No Value</v>
      </c>
      <c r="I79" s="12"/>
      <c r="J79" s="6"/>
      <c r="K79" s="4" t="s">
        <v>318</v>
      </c>
      <c r="L79" s="4" t="s">
        <v>604</v>
      </c>
      <c r="M79" s="8" t="s">
        <v>1026</v>
      </c>
      <c r="N79" s="2" t="str">
        <f t="shared" si="8"/>
        <v>"LvlDesc" = 'VA_SITE_CLVT' AND "Level" = 44 AND "Color" =  AND "Linetype" = 'No Value' AND "LyrLineWt" =  AND RefName = 'CULVT'</v>
      </c>
      <c r="O79" s="8" t="s">
        <v>722</v>
      </c>
      <c r="P79" s="8" t="str">
        <f t="shared" si="9"/>
        <v>"LvlDesc" = 'VA_SITE_CLVT' AND "Level" = 44 AND "Color" =  AND "Linetype" = 'No Value' AND "LyrLineWt" =  AND RefName = 'CULVT' storm_culvert_point "LvlDesc" = 'VA_SITE_CLVT' AND "Level" = 44 AND "Color" =  AND "Linetype" = 'No Value' AND "LyrLineWt" =  AND RefName = 'CULVT'</v>
      </c>
      <c r="Q79" s="4" t="s">
        <v>774</v>
      </c>
      <c r="R79" s="8"/>
      <c r="S79" s="2" t="s">
        <v>691</v>
      </c>
      <c r="U79" s="32" t="str">
        <f t="shared" si="10"/>
        <v>"LvlDesc" = 'Culvert' AND "Level" = 44 AND "Color" =  AND "Linetype" = 'No Value' AND "LyrLineWt" =   AND RefName = 'CULVT'</v>
      </c>
      <c r="V79" s="8" t="s">
        <v>722</v>
      </c>
      <c r="W79" s="8" t="str">
        <f t="shared" si="11"/>
        <v>""" "LvlDesc" = 'Culvert' AND "Level" = 44 AND "Color" =  AND "Linetype" = 'No Value' AND "LyrLineWt" =   AND RefName = 'CULVT' """</v>
      </c>
    </row>
    <row r="80" spans="1:23" s="4" customFormat="1" ht="12.75" customHeight="1" x14ac:dyDescent="0.2">
      <c r="A80" s="5" t="s">
        <v>166</v>
      </c>
      <c r="B80" s="14" t="s">
        <v>238</v>
      </c>
      <c r="C80" s="13" t="s">
        <v>356</v>
      </c>
      <c r="D80" s="5" t="s">
        <v>168</v>
      </c>
      <c r="E80" s="4" t="s">
        <v>408</v>
      </c>
      <c r="F80" s="7">
        <v>31</v>
      </c>
      <c r="G80" s="7"/>
      <c r="H80" s="43" t="str">
        <f t="shared" si="7"/>
        <v>No Value</v>
      </c>
      <c r="I80" s="7"/>
      <c r="J80" s="7"/>
      <c r="K80" s="4" t="s">
        <v>318</v>
      </c>
      <c r="L80" s="5" t="s">
        <v>59</v>
      </c>
      <c r="M80" s="2" t="s">
        <v>1025</v>
      </c>
      <c r="N80" s="2" t="str">
        <f t="shared" si="8"/>
        <v>"LvlDesc" = 'VA_UTIL_STRM' AND "Level" = 31 AND "Color" =  AND "Linetype" = 'No Value' AND "LyrLineWt" =  AND RefName = 'CBX'</v>
      </c>
      <c r="O80" s="8" t="s">
        <v>722</v>
      </c>
      <c r="P80" s="8" t="str">
        <f t="shared" si="9"/>
        <v>"LvlDesc" = 'VA_UTIL_STRM' AND "Level" = 31 AND "Color" =  AND "Linetype" = 'No Value' AND "LyrLineWt" =  AND RefName = 'CBX' storm_sewer_inlet_point "LvlDesc" = 'VA_UTIL_STRM' AND "Level" = 31 AND "Color" =  AND "Linetype" = 'No Value' AND "LyrLineWt" =  AND RefName = 'CBX'</v>
      </c>
      <c r="Q80" s="4" t="s">
        <v>767</v>
      </c>
      <c r="R80" s="8"/>
      <c r="S80" s="2" t="s">
        <v>691</v>
      </c>
      <c r="U80" s="32" t="str">
        <f t="shared" si="10"/>
        <v>"LvlDesc" = 'Catchbasin' AND "Level" = 31 AND "Color" =  AND "Linetype" = 'No Value' AND "LyrLineWt" =   AND RefName = 'CBX'</v>
      </c>
      <c r="V80" s="8" t="s">
        <v>722</v>
      </c>
      <c r="W80" s="8" t="str">
        <f t="shared" si="11"/>
        <v>""" "LvlDesc" = 'Catchbasin' AND "Level" = 31 AND "Color" =  AND "Linetype" = 'No Value' AND "LyrLineWt" =   AND RefName = 'CBX' """</v>
      </c>
    </row>
    <row r="81" spans="1:23" s="4" customFormat="1" ht="12.75" customHeight="1" x14ac:dyDescent="0.2">
      <c r="A81" s="5" t="s">
        <v>44</v>
      </c>
      <c r="B81" s="14" t="s">
        <v>238</v>
      </c>
      <c r="C81" s="13" t="s">
        <v>356</v>
      </c>
      <c r="D81" s="5" t="s">
        <v>132</v>
      </c>
      <c r="E81" s="4" t="s">
        <v>408</v>
      </c>
      <c r="F81" s="7">
        <v>31</v>
      </c>
      <c r="G81" s="7"/>
      <c r="H81" s="43" t="str">
        <f t="shared" si="7"/>
        <v>No Value</v>
      </c>
      <c r="I81" s="7"/>
      <c r="J81" s="7"/>
      <c r="K81" s="4" t="s">
        <v>318</v>
      </c>
      <c r="L81" s="5" t="s">
        <v>59</v>
      </c>
      <c r="M81" s="2" t="s">
        <v>1024</v>
      </c>
      <c r="N81" s="2" t="str">
        <f t="shared" si="8"/>
        <v>"LvlDesc" = 'VA_UTIL_STRM' AND "Level" = 31 AND "Color" =  AND "Linetype" = 'No Value' AND "LyrLineWt" =  AND RefName = 'INLETX'</v>
      </c>
      <c r="O81" s="8" t="s">
        <v>722</v>
      </c>
      <c r="P81" s="8" t="str">
        <f t="shared" si="9"/>
        <v>"LvlDesc" = 'VA_UTIL_STRM' AND "Level" = 31 AND "Color" =  AND "Linetype" = 'No Value' AND "LyrLineWt" =  AND RefName = 'INLETX' storm_sewer_inlet_point "LvlDesc" = 'VA_UTIL_STRM' AND "Level" = 31 AND "Color" =  AND "Linetype" = 'No Value' AND "LyrLineWt" =  AND RefName = 'INLETX'</v>
      </c>
      <c r="Q81" s="4" t="s">
        <v>802</v>
      </c>
      <c r="R81" s="8"/>
      <c r="S81" s="2" t="s">
        <v>691</v>
      </c>
      <c r="U81" s="32" t="str">
        <f t="shared" si="10"/>
        <v>"LvlDesc" = 'Drop Inlet' AND "Level" = 31 AND "Color" =  AND "Linetype" = 'No Value' AND "LyrLineWt" =   AND RefName = 'INLETX'</v>
      </c>
      <c r="V81" s="8" t="s">
        <v>722</v>
      </c>
      <c r="W81" s="8" t="str">
        <f t="shared" si="11"/>
        <v>""" "LvlDesc" = 'Drop Inlet' AND "Level" = 31 AND "Color" =  AND "Linetype" = 'No Value' AND "LyrLineWt" =   AND RefName = 'INLETX' """</v>
      </c>
    </row>
    <row r="82" spans="1:23" s="4" customFormat="1" ht="12.75" customHeight="1" x14ac:dyDescent="0.2">
      <c r="A82" s="5" t="s">
        <v>253</v>
      </c>
      <c r="B82" s="14" t="s">
        <v>237</v>
      </c>
      <c r="C82" s="13" t="s">
        <v>356</v>
      </c>
      <c r="D82" s="5" t="s">
        <v>179</v>
      </c>
      <c r="E82" s="4" t="s">
        <v>415</v>
      </c>
      <c r="F82" s="6">
        <v>47</v>
      </c>
      <c r="G82" s="6"/>
      <c r="H82" s="43" t="str">
        <f t="shared" si="7"/>
        <v>No Value</v>
      </c>
      <c r="I82" s="6"/>
      <c r="J82" s="6">
        <v>0</v>
      </c>
      <c r="K82" s="5" t="s">
        <v>582</v>
      </c>
      <c r="L82" s="5" t="s">
        <v>178</v>
      </c>
      <c r="M82" s="2" t="s">
        <v>1023</v>
      </c>
      <c r="N82" s="2" t="str">
        <f t="shared" si="8"/>
        <v>"LvlDesc" = 'VA_TOPO_SPOT' AND "Level" = 47 AND "Color" =  AND "Linetype" = 'No Value' AND "LyrLineWt" = 0 AND RefName = 'X'</v>
      </c>
      <c r="O82" s="8" t="s">
        <v>722</v>
      </c>
      <c r="P82" s="8" t="str">
        <f t="shared" si="9"/>
        <v>"LvlDesc" = 'VA_TOPO_SPOT' AND "Level" = 47 AND "Color" =  AND "Linetype" = 'No Value' AND "LyrLineWt" = 0 AND RefName = 'X' spot_elevation_point "LvlDesc" = 'VA_TOPO_SPOT' AND "Level" = 47 AND "Color" =  AND "Linetype" = 'No Value' AND "LyrLineWt" = 0 AND RefName = 'X'</v>
      </c>
      <c r="Q82" s="4" t="s">
        <v>905</v>
      </c>
      <c r="R82" s="8" t="s">
        <v>974</v>
      </c>
      <c r="S82" s="2" t="s">
        <v>691</v>
      </c>
      <c r="U82" s="32" t="str">
        <f t="shared" si="10"/>
        <v>"LvlDesc" = 'Spot Elevation' AND "Level" = 47 AND "Color" =  AND "Linetype" = 'No Value' AND "LyrLineWt" = 0  AND RefName = 'X'</v>
      </c>
      <c r="V82" s="8" t="s">
        <v>722</v>
      </c>
      <c r="W82" s="8" t="str">
        <f t="shared" si="11"/>
        <v>""" "LvlDesc" = 'Spot Elevation' AND "Level" = 47 AND "Color" =  AND "Linetype" = 'No Value' AND "LyrLineWt" = 0  AND RefName = 'X' """</v>
      </c>
    </row>
  </sheetData>
  <conditionalFormatting sqref="U2:U82">
    <cfRule type="containsText" dxfId="9" priority="7" operator="containsText" text="VA_SITE_PATI">
      <formula>NOT(ISERROR(SEARCH("VA_SITE_PATI",U2)))</formula>
    </cfRule>
  </conditionalFormatting>
  <conditionalFormatting sqref="N2:N82">
    <cfRule type="expression" dxfId="8" priority="5">
      <formula>"isblank($I)"</formula>
    </cfRule>
    <cfRule type="expression" dxfId="7" priority="6">
      <formula>"isblank($G:$G)"</formula>
    </cfRule>
  </conditionalFormatting>
  <conditionalFormatting sqref="N1">
    <cfRule type="expression" dxfId="6" priority="1">
      <formula>"isblank($I)"</formula>
    </cfRule>
    <cfRule type="expression" dxfId="5" priority="2">
      <formula>"isblank($G:$G)"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2.75" x14ac:dyDescent="0.2"/>
  <cols>
    <col min="4" max="4" width="36.85546875" bestFit="1" customWidth="1"/>
    <col min="5" max="5" width="17.85546875" bestFit="1" customWidth="1"/>
    <col min="7" max="7" width="7.5703125" bestFit="1" customWidth="1"/>
    <col min="8" max="8" width="21.7109375" bestFit="1" customWidth="1"/>
    <col min="9" max="9" width="4.85546875" bestFit="1" customWidth="1"/>
    <col min="10" max="10" width="8.140625" bestFit="1" customWidth="1"/>
    <col min="11" max="11" width="22.42578125" bestFit="1" customWidth="1"/>
    <col min="12" max="12" width="17.5703125" bestFit="1" customWidth="1"/>
    <col min="13" max="13" width="130.42578125" customWidth="1"/>
    <col min="14" max="17" width="0" hidden="1" customWidth="1"/>
    <col min="18" max="18" width="59.28515625" bestFit="1" customWidth="1"/>
    <col min="19" max="19" width="36.85546875" bestFit="1" customWidth="1"/>
    <col min="20" max="20" width="127.28515625" bestFit="1" customWidth="1"/>
    <col min="21" max="23" width="0" hidden="1" customWidth="1"/>
  </cols>
  <sheetData>
    <row r="1" spans="1:23" s="4" customFormat="1" ht="13.5" customHeight="1" x14ac:dyDescent="0.2">
      <c r="A1" s="63" t="s">
        <v>977</v>
      </c>
      <c r="B1" s="63" t="s">
        <v>978</v>
      </c>
      <c r="C1" s="63" t="s">
        <v>362</v>
      </c>
      <c r="D1" s="63" t="s">
        <v>979</v>
      </c>
      <c r="E1" s="63" t="s">
        <v>980</v>
      </c>
      <c r="F1" s="63" t="s">
        <v>981</v>
      </c>
      <c r="G1" s="63" t="s">
        <v>982</v>
      </c>
      <c r="H1" s="64" t="s">
        <v>983</v>
      </c>
      <c r="I1" s="63" t="s">
        <v>205</v>
      </c>
      <c r="J1" s="63" t="s">
        <v>984</v>
      </c>
      <c r="K1" s="63" t="s">
        <v>987</v>
      </c>
      <c r="L1" s="63" t="s">
        <v>988</v>
      </c>
      <c r="M1" s="63" t="s">
        <v>991</v>
      </c>
      <c r="N1" s="64" t="s">
        <v>991</v>
      </c>
      <c r="R1" s="64" t="s">
        <v>992</v>
      </c>
      <c r="S1" s="64" t="s">
        <v>994</v>
      </c>
      <c r="T1" s="64" t="s">
        <v>993</v>
      </c>
    </row>
    <row r="2" spans="1:23" s="4" customFormat="1" ht="13.5" customHeight="1" x14ac:dyDescent="0.2">
      <c r="B2" s="14" t="s">
        <v>239</v>
      </c>
      <c r="C2" s="13" t="s">
        <v>356</v>
      </c>
      <c r="D2" s="4" t="s">
        <v>375</v>
      </c>
      <c r="E2" s="4" t="s">
        <v>292</v>
      </c>
      <c r="F2" s="12">
        <v>19</v>
      </c>
      <c r="G2" s="12">
        <v>0</v>
      </c>
      <c r="H2" s="43" t="str">
        <f t="shared" ref="H2:H65" si="0">IF(ISBLANK(I2),"No Value",IF(I2=0,"Solid",IF(I2=1,"Dotted",IF(I2=2,"Medium-Dashed",IF(I2=3,"LongDashed",IF(I2=4,"LongDashed Dot Dot",IF(I2=6,"Medium-Dashed Dot Dot",IF(I2=7,"Solid Medium-Dashed" ))))))))</f>
        <v>Solid</v>
      </c>
      <c r="I2" s="12">
        <v>0</v>
      </c>
      <c r="J2" s="6">
        <v>0</v>
      </c>
      <c r="K2" s="8" t="s">
        <v>678</v>
      </c>
      <c r="L2" s="4" t="s">
        <v>700</v>
      </c>
      <c r="M2" s="4" t="s">
        <v>920</v>
      </c>
      <c r="N2" s="2" t="str">
        <f t="shared" ref="N2:N33" si="1">IF(ISBLANK(A2),(CONCATENATE("""LvlDesc"" = '",E2,"' AND ""Level"" = ",F2," AND ""Color"" = ",G2," AND ""Linetype"" = '",H2,"' AND ""LyrLineWt"" = ",J2,"" )),(CONCATENATE("""LvlDesc"" = '",E2,"' AND ""Level"" = ",F2," AND ""Color"" = ",G2," AND ""Linetype"" = '",H2,"' AND ""LyrLineWt"" = ",J2," AND RefName = '",A2,"'")))</f>
        <v>"LvlDesc" = 'VA_SITE_FENC' AND "Level" = 19 AND "Color" = 0 AND "Linetype" = 'Solid' AND "LyrLineWt" = 0</v>
      </c>
      <c r="O2" s="8" t="s">
        <v>722</v>
      </c>
      <c r="P2" s="8" t="e">
        <f>N2&amp;" "&amp;#REF!&amp;" "&amp;N2</f>
        <v>#REF!</v>
      </c>
      <c r="Q2" s="4" t="s">
        <v>921</v>
      </c>
      <c r="R2" s="8"/>
      <c r="S2" s="2" t="s">
        <v>697</v>
      </c>
      <c r="T2" s="4" t="s">
        <v>301</v>
      </c>
      <c r="U2" s="32" t="str">
        <f t="shared" ref="U2:U33" si="2">IF(ISBLANK(B2),(CONCATENATE("""LvlDesc"" = '",D2,"' AND ""Level"" = ",F2," AND ""Color"" = ",G2," AND ""Linetype"" = '",H2,"' AND ""LyrLineWt"" = ",J2,"" )),(CONCATENATE("""LvlDesc"" = '",D2,"' AND ""Level"" = ",F2," AND ""Color"" = ",G2," AND ""Linetype"" = '",H2,"' AND ""LyrLineWt"" = ",J2,"  AND RefName = '",A2,"'")))</f>
        <v>"LvlDesc" = 'Gate Lines' AND "Level" = 19 AND "Color" = 0 AND "Linetype" = 'Solid' AND "LyrLineWt" = 0  AND RefName = ''</v>
      </c>
      <c r="V2" s="8" t="s">
        <v>722</v>
      </c>
      <c r="W2" s="8" t="str">
        <f t="shared" ref="W2:W65" si="3">V2&amp;" "&amp;U2&amp;" "&amp;V2</f>
        <v>""" "LvlDesc" = 'Gate Lines' AND "Level" = 19 AND "Color" = 0 AND "Linetype" = 'Solid' AND "LyrLineWt" = 0  AND RefName = '' """</v>
      </c>
    </row>
    <row r="3" spans="1:23" s="8" customFormat="1" ht="12.75" customHeight="1" x14ac:dyDescent="0.2">
      <c r="A3" s="5" t="s">
        <v>0</v>
      </c>
      <c r="B3" s="13" t="s">
        <v>326</v>
      </c>
      <c r="C3" s="13" t="s">
        <v>356</v>
      </c>
      <c r="D3" s="5" t="s">
        <v>33</v>
      </c>
      <c r="E3" s="4" t="s">
        <v>288</v>
      </c>
      <c r="F3" s="6">
        <v>13</v>
      </c>
      <c r="G3" s="6">
        <v>4</v>
      </c>
      <c r="H3" s="43" t="str">
        <f t="shared" si="0"/>
        <v>Solid</v>
      </c>
      <c r="I3" s="6">
        <v>0</v>
      </c>
      <c r="J3" s="6">
        <v>2</v>
      </c>
      <c r="K3" s="5" t="s">
        <v>678</v>
      </c>
      <c r="L3" s="5" t="s">
        <v>33</v>
      </c>
      <c r="M3" s="2" t="s">
        <v>964</v>
      </c>
      <c r="N3" s="2" t="str">
        <f t="shared" si="1"/>
        <v>"LvlDesc" = 'VA_BLDG_BLDG' AND "Level" = 13 AND "Color" = 4 AND "Linetype" = 'Solid' AND "LyrLineWt" = 2 AND RefName = 'B'</v>
      </c>
      <c r="O3" s="8" t="s">
        <v>722</v>
      </c>
      <c r="P3" s="8" t="e">
        <f>N3&amp;" "&amp;#REF!&amp;" "&amp;N3</f>
        <v>#REF!</v>
      </c>
      <c r="Q3" s="8" t="s">
        <v>964</v>
      </c>
      <c r="R3" s="8" t="s">
        <v>960</v>
      </c>
      <c r="S3" s="2" t="s">
        <v>697</v>
      </c>
      <c r="T3" s="4"/>
      <c r="U3" s="32" t="str">
        <f t="shared" si="2"/>
        <v>"LvlDesc" = 'Building' AND "Level" = 13 AND "Color" = 4 AND "Linetype" = 'Solid' AND "LyrLineWt" = 2  AND RefName = 'B'</v>
      </c>
      <c r="V3" s="8" t="s">
        <v>722</v>
      </c>
      <c r="W3" s="8" t="str">
        <f t="shared" si="3"/>
        <v>""" "LvlDesc" = 'Building' AND "Level" = 13 AND "Color" = 4 AND "Linetype" = 'Solid' AND "LyrLineWt" = 2  AND RefName = 'B' """</v>
      </c>
    </row>
    <row r="4" spans="1:23" s="4" customFormat="1" ht="12.75" customHeight="1" x14ac:dyDescent="0.2">
      <c r="A4" s="5" t="s">
        <v>247</v>
      </c>
      <c r="B4" s="13" t="s">
        <v>326</v>
      </c>
      <c r="C4" s="3" t="s">
        <v>544</v>
      </c>
      <c r="D4" s="5" t="s">
        <v>136</v>
      </c>
      <c r="E4" s="4" t="s">
        <v>287</v>
      </c>
      <c r="F4" s="6">
        <v>12</v>
      </c>
      <c r="G4" s="6">
        <v>4</v>
      </c>
      <c r="H4" s="43" t="str">
        <f t="shared" si="0"/>
        <v>Solid</v>
      </c>
      <c r="I4" s="6">
        <v>0</v>
      </c>
      <c r="J4" s="6">
        <v>0</v>
      </c>
      <c r="K4" s="2" t="s">
        <v>678</v>
      </c>
      <c r="L4" s="2" t="s">
        <v>33</v>
      </c>
      <c r="M4" s="5" t="s">
        <v>764</v>
      </c>
      <c r="N4" s="2" t="str">
        <f t="shared" si="1"/>
        <v>"LvlDesc" = 'VA_SITE_PATI' AND "Level" = 12 AND "Color" = 4 AND "Linetype" = 'Solid' AND "LyrLineWt" = 0 AND RefName = 'CAN'</v>
      </c>
      <c r="O4" s="8" t="s">
        <v>722</v>
      </c>
      <c r="P4" s="8" t="e">
        <f>N4&amp;" "&amp;#REF!&amp;" "&amp;N4</f>
        <v>#REF!</v>
      </c>
      <c r="Q4" s="4" t="s">
        <v>764</v>
      </c>
      <c r="R4" s="8"/>
      <c r="S4" s="2" t="s">
        <v>697</v>
      </c>
      <c r="T4" s="4" t="s">
        <v>366</v>
      </c>
      <c r="U4" s="32" t="str">
        <f t="shared" si="2"/>
        <v>"LvlDesc" = 'Canopy' AND "Level" = 12 AND "Color" = 4 AND "Linetype" = 'Solid' AND "LyrLineWt" = 0  AND RefName = 'CAN'</v>
      </c>
      <c r="V4" s="8" t="s">
        <v>722</v>
      </c>
      <c r="W4" s="8" t="str">
        <f t="shared" si="3"/>
        <v>""" "LvlDesc" = 'Canopy' AND "Level" = 12 AND "Color" = 4 AND "Linetype" = 'Solid' AND "LyrLineWt" = 0  AND RefName = 'CAN' """</v>
      </c>
    </row>
    <row r="5" spans="1:23" s="4" customFormat="1" ht="12.75" customHeight="1" x14ac:dyDescent="0.2">
      <c r="A5" s="24" t="s">
        <v>432</v>
      </c>
      <c r="B5" s="13" t="s">
        <v>326</v>
      </c>
      <c r="C5" s="13" t="s">
        <v>356</v>
      </c>
      <c r="D5" s="24" t="s">
        <v>433</v>
      </c>
      <c r="E5" s="8" t="s">
        <v>288</v>
      </c>
      <c r="F5" s="6">
        <v>13</v>
      </c>
      <c r="G5" s="6">
        <v>4</v>
      </c>
      <c r="H5" s="43" t="str">
        <f t="shared" si="0"/>
        <v>Solid</v>
      </c>
      <c r="I5" s="6">
        <v>0</v>
      </c>
      <c r="J5" s="6">
        <v>2</v>
      </c>
      <c r="K5" s="4" t="s">
        <v>678</v>
      </c>
      <c r="L5" s="4" t="s">
        <v>33</v>
      </c>
      <c r="M5" s="8" t="s">
        <v>963</v>
      </c>
      <c r="N5" s="2" t="str">
        <f t="shared" si="1"/>
        <v>"LvlDesc" = 'VA_BLDG_BLDG' AND "Level" = 13 AND "Color" = 4 AND "Linetype" = 'Solid' AND "LyrLineWt" = 2 AND RefName = 'SHED'</v>
      </c>
      <c r="O5" s="8" t="s">
        <v>722</v>
      </c>
      <c r="P5" s="8" t="e">
        <f>N5&amp;" "&amp;#REF!&amp;" "&amp;N5</f>
        <v>#REF!</v>
      </c>
      <c r="Q5" s="8" t="s">
        <v>963</v>
      </c>
      <c r="R5" s="8" t="s">
        <v>961</v>
      </c>
      <c r="S5" s="2" t="s">
        <v>697</v>
      </c>
      <c r="U5" s="32" t="str">
        <f t="shared" si="2"/>
        <v>"LvlDesc" = 'Shed' AND "Level" = 13 AND "Color" = 4 AND "Linetype" = 'Solid' AND "LyrLineWt" = 2  AND RefName = 'SHED'</v>
      </c>
      <c r="V5" s="8" t="s">
        <v>722</v>
      </c>
      <c r="W5" s="8" t="str">
        <f t="shared" si="3"/>
        <v>""" "LvlDesc" = 'Shed' AND "Level" = 13 AND "Color" = 4 AND "Linetype" = 'Solid' AND "LyrLineWt" = 2  AND RefName = 'SHED' """</v>
      </c>
    </row>
    <row r="6" spans="1:23" s="4" customFormat="1" ht="12.75" customHeight="1" x14ac:dyDescent="0.2">
      <c r="A6" s="5" t="s">
        <v>671</v>
      </c>
      <c r="B6" s="13" t="s">
        <v>326</v>
      </c>
      <c r="C6" s="3"/>
      <c r="D6" s="5" t="s">
        <v>672</v>
      </c>
      <c r="E6" s="4" t="s">
        <v>295</v>
      </c>
      <c r="F6" s="6">
        <v>16</v>
      </c>
      <c r="G6" s="6">
        <v>5</v>
      </c>
      <c r="H6" s="43" t="str">
        <f t="shared" si="0"/>
        <v>Solid</v>
      </c>
      <c r="I6" s="6">
        <v>0</v>
      </c>
      <c r="J6" s="6">
        <v>0</v>
      </c>
      <c r="K6" s="2" t="s">
        <v>678</v>
      </c>
      <c r="L6" s="2" t="s">
        <v>33</v>
      </c>
      <c r="M6" s="5" t="s">
        <v>875</v>
      </c>
      <c r="N6" s="2" t="str">
        <f t="shared" si="1"/>
        <v>"LvlDesc" = 'VA_SITE_MISC' AND "Level" = 16 AND "Color" = 5 AND "Linetype" = 'Solid' AND "LyrLineWt" = 0 AND RefName = 'STORAGE'</v>
      </c>
      <c r="O6" s="8" t="s">
        <v>722</v>
      </c>
      <c r="P6" s="8" t="e">
        <f>N6&amp;" "&amp;#REF!&amp;" "&amp;N6</f>
        <v>#REF!</v>
      </c>
      <c r="Q6" s="4" t="s">
        <v>875</v>
      </c>
      <c r="R6" s="8"/>
      <c r="S6" s="2" t="s">
        <v>697</v>
      </c>
      <c r="U6" s="32" t="str">
        <f t="shared" si="2"/>
        <v>"LvlDesc" = 'open storage areas' AND "Level" = 16 AND "Color" = 5 AND "Linetype" = 'Solid' AND "LyrLineWt" = 0  AND RefName = 'STORAGE'</v>
      </c>
      <c r="V6" s="8" t="s">
        <v>722</v>
      </c>
      <c r="W6" s="8" t="str">
        <f t="shared" si="3"/>
        <v>""" "LvlDesc" = 'open storage areas' AND "Level" = 16 AND "Color" = 5 AND "Linetype" = 'Solid' AND "LyrLineWt" = 0  AND RefName = 'STORAGE' """</v>
      </c>
    </row>
    <row r="7" spans="1:23" s="4" customFormat="1" ht="12.75" customHeight="1" x14ac:dyDescent="0.2">
      <c r="A7" s="5" t="s">
        <v>674</v>
      </c>
      <c r="B7" s="13" t="s">
        <v>326</v>
      </c>
      <c r="C7" s="3" t="s">
        <v>544</v>
      </c>
      <c r="D7" s="5" t="s">
        <v>675</v>
      </c>
      <c r="E7" s="4" t="s">
        <v>287</v>
      </c>
      <c r="F7" s="6">
        <v>12</v>
      </c>
      <c r="G7" s="6">
        <v>4</v>
      </c>
      <c r="H7" s="43" t="str">
        <f t="shared" si="0"/>
        <v>Solid</v>
      </c>
      <c r="I7" s="6">
        <v>0</v>
      </c>
      <c r="J7" s="6">
        <v>0</v>
      </c>
      <c r="K7" s="2" t="s">
        <v>678</v>
      </c>
      <c r="L7" s="2" t="s">
        <v>33</v>
      </c>
      <c r="M7" s="5" t="s">
        <v>766</v>
      </c>
      <c r="N7" s="2" t="str">
        <f t="shared" si="1"/>
        <v>"LvlDesc" = 'VA_SITE_PATI' AND "Level" = 12 AND "Color" = 4 AND "Linetype" = 'Solid' AND "LyrLineWt" = 0 AND RefName = 'CARPORT'</v>
      </c>
      <c r="O7" s="8" t="s">
        <v>722</v>
      </c>
      <c r="P7" s="8" t="e">
        <f>N7&amp;" "&amp;#REF!&amp;" "&amp;N7</f>
        <v>#REF!</v>
      </c>
      <c r="Q7" s="4" t="s">
        <v>766</v>
      </c>
      <c r="R7" s="8"/>
      <c r="S7" s="2" t="s">
        <v>697</v>
      </c>
      <c r="T7" s="4" t="s">
        <v>366</v>
      </c>
      <c r="U7" s="32" t="str">
        <f t="shared" si="2"/>
        <v>"LvlDesc" = 'Carport' AND "Level" = 12 AND "Color" = 4 AND "Linetype" = 'Solid' AND "LyrLineWt" = 0  AND RefName = 'CARPORT'</v>
      </c>
      <c r="V7" s="8" t="s">
        <v>722</v>
      </c>
      <c r="W7" s="8" t="str">
        <f t="shared" si="3"/>
        <v>""" "LvlDesc" = 'Carport' AND "Level" = 12 AND "Color" = 4 AND "Linetype" = 'Solid' AND "LyrLineWt" = 0  AND RefName = 'CARPORT' """</v>
      </c>
    </row>
    <row r="8" spans="1:23" s="4" customFormat="1" ht="12.75" customHeight="1" x14ac:dyDescent="0.2">
      <c r="A8" s="5" t="s">
        <v>650</v>
      </c>
      <c r="B8" s="13" t="s">
        <v>326</v>
      </c>
      <c r="C8" s="13" t="s">
        <v>356</v>
      </c>
      <c r="D8" s="5" t="s">
        <v>33</v>
      </c>
      <c r="E8" s="4" t="s">
        <v>288</v>
      </c>
      <c r="F8" s="6">
        <v>13</v>
      </c>
      <c r="G8" s="6">
        <v>4</v>
      </c>
      <c r="H8" s="43" t="str">
        <f t="shared" si="0"/>
        <v>Solid</v>
      </c>
      <c r="I8" s="6">
        <v>0</v>
      </c>
      <c r="J8" s="6">
        <v>2</v>
      </c>
      <c r="K8" s="5" t="s">
        <v>678</v>
      </c>
      <c r="L8" s="5" t="s">
        <v>33</v>
      </c>
      <c r="M8" s="5" t="s">
        <v>795</v>
      </c>
      <c r="N8" s="2" t="str">
        <f t="shared" si="1"/>
        <v>"LvlDesc" = 'VA_BLDG_BLDG' AND "Level" = 13 AND "Color" = 4 AND "Linetype" = 'Solid' AND "LyrLineWt" = 2 AND RefName = 'GREENHOUSE'</v>
      </c>
      <c r="O8" s="8" t="s">
        <v>722</v>
      </c>
      <c r="P8" s="8" t="e">
        <f>N8&amp;" "&amp;#REF!&amp;" "&amp;N8</f>
        <v>#REF!</v>
      </c>
      <c r="Q8" s="4" t="s">
        <v>795</v>
      </c>
      <c r="R8" s="8"/>
      <c r="S8" s="2" t="s">
        <v>697</v>
      </c>
      <c r="U8" s="32" t="str">
        <f t="shared" si="2"/>
        <v>"LvlDesc" = 'Building' AND "Level" = 13 AND "Color" = 4 AND "Linetype" = 'Solid' AND "LyrLineWt" = 2  AND RefName = 'GREENHOUSE'</v>
      </c>
      <c r="V8" s="8" t="s">
        <v>722</v>
      </c>
      <c r="W8" s="8" t="str">
        <f t="shared" si="3"/>
        <v>""" "LvlDesc" = 'Building' AND "Level" = 13 AND "Color" = 4 AND "Linetype" = 'Solid' AND "LyrLineWt" = 2  AND RefName = 'GREENHOUSE' """</v>
      </c>
    </row>
    <row r="9" spans="1:23" s="4" customFormat="1" ht="12.75" customHeight="1" x14ac:dyDescent="0.2">
      <c r="A9" s="5" t="s">
        <v>216</v>
      </c>
      <c r="B9" s="13" t="s">
        <v>326</v>
      </c>
      <c r="C9" s="3" t="s">
        <v>544</v>
      </c>
      <c r="D9" s="5" t="s">
        <v>217</v>
      </c>
      <c r="E9" s="4" t="s">
        <v>287</v>
      </c>
      <c r="F9" s="6">
        <v>12</v>
      </c>
      <c r="G9" s="6">
        <v>4</v>
      </c>
      <c r="H9" s="43" t="str">
        <f t="shared" si="0"/>
        <v>Solid</v>
      </c>
      <c r="I9" s="6">
        <v>0</v>
      </c>
      <c r="J9" s="6">
        <v>0</v>
      </c>
      <c r="K9" s="2" t="s">
        <v>678</v>
      </c>
      <c r="L9" s="2" t="s">
        <v>33</v>
      </c>
      <c r="M9" s="4" t="s">
        <v>806</v>
      </c>
      <c r="N9" s="2" t="str">
        <f t="shared" si="1"/>
        <v>"LvlDesc" = 'VA_SITE_PATI' AND "Level" = 12 AND "Color" = 4 AND "Linetype" = 'Solid' AND "LyrLineWt" = 0 AND RefName = 'LAT'</v>
      </c>
      <c r="O9" s="8" t="s">
        <v>722</v>
      </c>
      <c r="P9" s="8" t="e">
        <f>N9&amp;" "&amp;#REF!&amp;" "&amp;N9</f>
        <v>#REF!</v>
      </c>
      <c r="Q9" s="4" t="s">
        <v>806</v>
      </c>
      <c r="R9" s="8"/>
      <c r="S9" s="4" t="s">
        <v>697</v>
      </c>
      <c r="T9" s="4" t="s">
        <v>366</v>
      </c>
      <c r="U9" s="32" t="str">
        <f t="shared" si="2"/>
        <v>"LvlDesc" = 'Lattice Canopy' AND "Level" = 12 AND "Color" = 4 AND "Linetype" = 'Solid' AND "LyrLineWt" = 0  AND RefName = 'LAT'</v>
      </c>
      <c r="V9" s="8" t="s">
        <v>722</v>
      </c>
      <c r="W9" s="8" t="str">
        <f t="shared" si="3"/>
        <v>""" "LvlDesc" = 'Lattice Canopy' AND "Level" = 12 AND "Color" = 4 AND "Linetype" = 'Solid' AND "LyrLineWt" = 0  AND RefName = 'LAT' """</v>
      </c>
    </row>
    <row r="10" spans="1:23" s="4" customFormat="1" ht="12.75" customHeight="1" x14ac:dyDescent="0.2">
      <c r="A10" s="5" t="s">
        <v>220</v>
      </c>
      <c r="B10" s="13" t="s">
        <v>326</v>
      </c>
      <c r="C10" s="13" t="s">
        <v>356</v>
      </c>
      <c r="D10" s="5" t="s">
        <v>221</v>
      </c>
      <c r="E10" s="4" t="s">
        <v>288</v>
      </c>
      <c r="F10" s="6">
        <v>13</v>
      </c>
      <c r="G10" s="6">
        <v>4</v>
      </c>
      <c r="H10" s="43" t="str">
        <f t="shared" si="0"/>
        <v>Solid</v>
      </c>
      <c r="I10" s="6">
        <v>0</v>
      </c>
      <c r="J10" s="6">
        <v>2</v>
      </c>
      <c r="K10" s="5" t="s">
        <v>678</v>
      </c>
      <c r="L10" s="5" t="s">
        <v>33</v>
      </c>
      <c r="M10" s="5" t="s">
        <v>813</v>
      </c>
      <c r="N10" s="2" t="str">
        <f t="shared" si="1"/>
        <v>"LvlDesc" = 'VA_BLDG_BLDG' AND "Level" = 13 AND "Color" = 4 AND "Linetype" = 'Solid' AND "LyrLineWt" = 2 AND RefName = 'MBH'</v>
      </c>
      <c r="O10" s="8" t="s">
        <v>722</v>
      </c>
      <c r="P10" s="8" t="e">
        <f>N10&amp;" "&amp;#REF!&amp;" "&amp;N10</f>
        <v>#REF!</v>
      </c>
      <c r="Q10" s="4" t="s">
        <v>813</v>
      </c>
      <c r="R10" s="8"/>
      <c r="S10" s="2" t="s">
        <v>697</v>
      </c>
      <c r="U10" s="32" t="str">
        <f t="shared" si="2"/>
        <v>"LvlDesc" = 'Mobile Home' AND "Level" = 13 AND "Color" = 4 AND "Linetype" = 'Solid' AND "LyrLineWt" = 2  AND RefName = 'MBH'</v>
      </c>
      <c r="V10" s="8" t="s">
        <v>722</v>
      </c>
      <c r="W10" s="8" t="str">
        <f t="shared" si="3"/>
        <v>""" "LvlDesc" = 'Mobile Home' AND "Level" = 13 AND "Color" = 4 AND "Linetype" = 'Solid' AND "LyrLineWt" = 2  AND RefName = 'MBH' """</v>
      </c>
    </row>
    <row r="11" spans="1:23" s="22" customFormat="1" ht="12.75" customHeight="1" x14ac:dyDescent="0.2">
      <c r="A11" s="53" t="s">
        <v>225</v>
      </c>
      <c r="B11" s="56" t="s">
        <v>326</v>
      </c>
      <c r="C11" s="56" t="s">
        <v>356</v>
      </c>
      <c r="D11" s="53" t="s">
        <v>226</v>
      </c>
      <c r="E11" s="22" t="s">
        <v>288</v>
      </c>
      <c r="F11" s="60">
        <v>13</v>
      </c>
      <c r="G11" s="60">
        <v>4</v>
      </c>
      <c r="H11" s="43" t="str">
        <f t="shared" si="0"/>
        <v>LongDashed</v>
      </c>
      <c r="I11" s="60">
        <v>3</v>
      </c>
      <c r="J11" s="60">
        <v>2</v>
      </c>
      <c r="K11" s="5" t="s">
        <v>678</v>
      </c>
      <c r="L11" s="5" t="s">
        <v>33</v>
      </c>
      <c r="M11" s="53" t="s">
        <v>850</v>
      </c>
      <c r="N11" s="2" t="str">
        <f t="shared" si="1"/>
        <v>"LvlDesc" = 'VA_BLDG_BLDG' AND "Level" = 13 AND "Color" = 4 AND "Linetype" = 'LongDashed' AND "LyrLineWt" = 2 AND RefName = 'RUIN'</v>
      </c>
      <c r="O11" s="8" t="s">
        <v>722</v>
      </c>
      <c r="P11" s="8" t="e">
        <f>N11&amp;" "&amp;#REF!&amp;" "&amp;N11</f>
        <v>#REF!</v>
      </c>
      <c r="Q11" s="22" t="s">
        <v>850</v>
      </c>
      <c r="R11" s="8"/>
      <c r="S11" s="2" t="s">
        <v>697</v>
      </c>
      <c r="U11" s="32" t="str">
        <f t="shared" si="2"/>
        <v>"LvlDesc" = 'Ruin' AND "Level" = 13 AND "Color" = 4 AND "Linetype" = 'LongDashed' AND "LyrLineWt" = 2  AND RefName = 'RUIN'</v>
      </c>
      <c r="V11" s="8" t="s">
        <v>722</v>
      </c>
      <c r="W11" s="8" t="str">
        <f t="shared" si="3"/>
        <v>""" "LvlDesc" = 'Ruin' AND "Level" = 13 AND "Color" = 4 AND "Linetype" = 'LongDashed' AND "LyrLineWt" = 2  AND RefName = 'RUIN' """</v>
      </c>
    </row>
    <row r="12" spans="1:23" s="25" customFormat="1" ht="12.75" customHeight="1" x14ac:dyDescent="0.2">
      <c r="A12" s="66" t="s">
        <v>73</v>
      </c>
      <c r="B12" s="67" t="s">
        <v>326</v>
      </c>
      <c r="C12" s="67" t="s">
        <v>356</v>
      </c>
      <c r="D12" s="66" t="s">
        <v>100</v>
      </c>
      <c r="E12" s="68" t="s">
        <v>288</v>
      </c>
      <c r="F12" s="69">
        <v>13</v>
      </c>
      <c r="G12" s="69">
        <v>4</v>
      </c>
      <c r="H12" s="43" t="b">
        <f t="shared" si="0"/>
        <v>0</v>
      </c>
      <c r="I12" s="69">
        <v>5</v>
      </c>
      <c r="J12" s="69">
        <v>2</v>
      </c>
      <c r="K12" s="5" t="s">
        <v>678</v>
      </c>
      <c r="L12" s="5" t="s">
        <v>33</v>
      </c>
      <c r="M12" s="45" t="s">
        <v>1002</v>
      </c>
      <c r="N12" s="2" t="str">
        <f t="shared" si="1"/>
        <v>"LvlDesc" = 'VA_BLDG_BLDG' AND "Level" = 13 AND "Color" = 4 AND "Linetype" = 'FALSE' AND "LyrLineWt" = 2 AND RefName = 'TENT'</v>
      </c>
      <c r="O12" s="8" t="s">
        <v>722</v>
      </c>
      <c r="P12" s="8" t="e">
        <f>N12&amp;" "&amp;#REF!&amp;" "&amp;N12</f>
        <v>#REF!</v>
      </c>
      <c r="Q12" s="68" t="s">
        <v>882</v>
      </c>
      <c r="R12" s="8"/>
      <c r="S12" s="2" t="s">
        <v>697</v>
      </c>
      <c r="T12" s="68"/>
      <c r="U12" s="32" t="str">
        <f t="shared" si="2"/>
        <v>"LvlDesc" = 'Tent' AND "Level" = 13 AND "Color" = 4 AND "Linetype" = 'FALSE' AND "LyrLineWt" = 2  AND RefName = 'TENT'</v>
      </c>
      <c r="V12" s="8" t="s">
        <v>722</v>
      </c>
      <c r="W12" s="8" t="str">
        <f t="shared" si="3"/>
        <v>""" "LvlDesc" = 'Tent' AND "Level" = 13 AND "Color" = 4 AND "Linetype" = 'FALSE' AND "LyrLineWt" = 2  AND RefName = 'TENT' """</v>
      </c>
    </row>
    <row r="13" spans="1:23" s="26" customFormat="1" ht="12.75" customHeight="1" x14ac:dyDescent="0.2">
      <c r="A13" s="51"/>
      <c r="B13" s="50" t="s">
        <v>239</v>
      </c>
      <c r="C13" s="54" t="s">
        <v>372</v>
      </c>
      <c r="D13" s="72" t="s">
        <v>575</v>
      </c>
      <c r="E13" s="62" t="s">
        <v>551</v>
      </c>
      <c r="F13" s="58">
        <v>45</v>
      </c>
      <c r="G13" s="73" t="s">
        <v>559</v>
      </c>
      <c r="H13" s="43" t="b">
        <f t="shared" si="0"/>
        <v>0</v>
      </c>
      <c r="I13" s="73" t="s">
        <v>561</v>
      </c>
      <c r="J13" s="73" t="s">
        <v>560</v>
      </c>
      <c r="K13" s="4" t="s">
        <v>678</v>
      </c>
      <c r="L13" s="8" t="s">
        <v>710</v>
      </c>
      <c r="M13" s="45" t="s">
        <v>1003</v>
      </c>
      <c r="N13" s="2" t="str">
        <f t="shared" si="1"/>
        <v>"LvlDesc" = 'VA-TOPO-MAJR ' AND "Level" = 45 AND "Color" = 3/BL AND "Linetype" = 'FALSE' AND "LyrLineWt" = 2/BL</v>
      </c>
      <c r="O13" s="8" t="s">
        <v>722</v>
      </c>
      <c r="P13" s="8" t="e">
        <f>N13&amp;" "&amp;#REF!&amp;" "&amp;N13</f>
        <v>#REF!</v>
      </c>
      <c r="Q13" s="76" t="s">
        <v>939</v>
      </c>
      <c r="R13" s="8"/>
      <c r="S13" s="2" t="s">
        <v>697</v>
      </c>
      <c r="T13" s="78" t="s">
        <v>573</v>
      </c>
      <c r="U13" s="32" t="str">
        <f t="shared" si="2"/>
        <v>"LvlDesc" = 'major contours' AND "Level" = 45 AND "Color" = 3/BL AND "Linetype" = 'FALSE' AND "LyrLineWt" = 2/BL  AND RefName = ''</v>
      </c>
      <c r="V13" s="8" t="s">
        <v>722</v>
      </c>
      <c r="W13" s="8" t="str">
        <f t="shared" si="3"/>
        <v>""" "LvlDesc" = 'major contours' AND "Level" = 45 AND "Color" = 3/BL AND "Linetype" = 'FALSE' AND "LyrLineWt" = 2/BL  AND RefName = '' """</v>
      </c>
    </row>
    <row r="14" spans="1:23" s="4" customFormat="1" ht="12.75" customHeight="1" x14ac:dyDescent="0.2">
      <c r="A14" s="5"/>
      <c r="B14" s="14" t="s">
        <v>239</v>
      </c>
      <c r="C14" s="13" t="s">
        <v>372</v>
      </c>
      <c r="D14" s="2" t="s">
        <v>576</v>
      </c>
      <c r="E14" s="34" t="s">
        <v>557</v>
      </c>
      <c r="F14" s="58">
        <v>69</v>
      </c>
      <c r="G14" s="73" t="s">
        <v>561</v>
      </c>
      <c r="H14" s="43" t="b">
        <f t="shared" si="0"/>
        <v>0</v>
      </c>
      <c r="I14" s="73" t="s">
        <v>559</v>
      </c>
      <c r="J14" s="3" t="s">
        <v>560</v>
      </c>
      <c r="K14" s="4" t="s">
        <v>678</v>
      </c>
      <c r="L14" s="8" t="s">
        <v>710</v>
      </c>
      <c r="M14" s="2" t="s">
        <v>1004</v>
      </c>
      <c r="N14" s="2" t="str">
        <f t="shared" si="1"/>
        <v>"LvlDesc" = 'VA-TOPO-MAJR-DEPO ' AND "Level" = 69 AND "Color" = 0/BL AND "Linetype" = 'FALSE' AND "LyrLineWt" = 2/BL</v>
      </c>
      <c r="O14" s="8" t="s">
        <v>722</v>
      </c>
      <c r="P14" s="8" t="e">
        <f>N14&amp;" "&amp;#REF!&amp;" "&amp;N14</f>
        <v>#REF!</v>
      </c>
      <c r="Q14" s="4" t="s">
        <v>952</v>
      </c>
      <c r="R14" s="8"/>
      <c r="S14" s="2" t="s">
        <v>697</v>
      </c>
      <c r="T14" s="32" t="s">
        <v>571</v>
      </c>
      <c r="U14" s="32" t="str">
        <f t="shared" si="2"/>
        <v>"LvlDesc" = 'major depression obscured contours' AND "Level" = 69 AND "Color" = 0/BL AND "Linetype" = 'FALSE' AND "LyrLineWt" = 2/BL  AND RefName = ''</v>
      </c>
      <c r="V14" s="8" t="s">
        <v>722</v>
      </c>
      <c r="W14" s="8" t="str">
        <f t="shared" si="3"/>
        <v>""" "LvlDesc" = 'major depression obscured contours' AND "Level" = 69 AND "Color" = 0/BL AND "Linetype" = 'FALSE' AND "LyrLineWt" = 2/BL  AND RefName = '' """</v>
      </c>
    </row>
    <row r="15" spans="1:23" s="4" customFormat="1" ht="12.75" customHeight="1" x14ac:dyDescent="0.2">
      <c r="A15" s="5"/>
      <c r="B15" s="14" t="s">
        <v>239</v>
      </c>
      <c r="C15" s="13" t="s">
        <v>372</v>
      </c>
      <c r="D15" s="2" t="s">
        <v>723</v>
      </c>
      <c r="E15" s="34" t="s">
        <v>553</v>
      </c>
      <c r="F15" s="6">
        <v>65</v>
      </c>
      <c r="G15" s="3" t="s">
        <v>561</v>
      </c>
      <c r="H15" s="43" t="b">
        <f t="shared" si="0"/>
        <v>0</v>
      </c>
      <c r="I15" s="3" t="s">
        <v>561</v>
      </c>
      <c r="J15" s="3" t="s">
        <v>560</v>
      </c>
      <c r="K15" s="4" t="s">
        <v>678</v>
      </c>
      <c r="L15" s="8" t="s">
        <v>710</v>
      </c>
      <c r="M15" s="2" t="s">
        <v>1005</v>
      </c>
      <c r="N15" s="2" t="str">
        <f t="shared" si="1"/>
        <v>"LvlDesc" = 'VA-TOPO-MAJR-DEPR ' AND "Level" = 65 AND "Color" = 0/BL AND "Linetype" = 'FALSE' AND "LyrLineWt" = 2/BL</v>
      </c>
      <c r="O15" s="8" t="s">
        <v>722</v>
      </c>
      <c r="P15" s="8" t="e">
        <f>N15&amp;" "&amp;#REF!&amp;" "&amp;N15</f>
        <v>#REF!</v>
      </c>
      <c r="Q15" s="4" t="s">
        <v>948</v>
      </c>
      <c r="R15" s="8"/>
      <c r="S15" s="2" t="s">
        <v>697</v>
      </c>
      <c r="T15" s="32" t="s">
        <v>567</v>
      </c>
      <c r="U15" s="32" t="str">
        <f t="shared" si="2"/>
        <v>"LvlDesc" = 'major depression contours' AND "Level" = 65 AND "Color" = 0/BL AND "Linetype" = 'FALSE' AND "LyrLineWt" = 2/BL  AND RefName = ''</v>
      </c>
      <c r="V15" s="8" t="s">
        <v>722</v>
      </c>
      <c r="W15" s="8" t="str">
        <f t="shared" si="3"/>
        <v>""" "LvlDesc" = 'major depression contours' AND "Level" = 65 AND "Color" = 0/BL AND "Linetype" = 'FALSE' AND "LyrLineWt" = 2/BL  AND RefName = '' """</v>
      </c>
    </row>
    <row r="16" spans="1:23" s="4" customFormat="1" ht="12.75" customHeight="1" x14ac:dyDescent="0.2">
      <c r="A16" s="5"/>
      <c r="B16" s="14" t="s">
        <v>239</v>
      </c>
      <c r="C16" s="13" t="s">
        <v>372</v>
      </c>
      <c r="D16" s="2" t="s">
        <v>725</v>
      </c>
      <c r="E16" s="34" t="s">
        <v>556</v>
      </c>
      <c r="F16" s="6">
        <v>67</v>
      </c>
      <c r="G16" s="3" t="s">
        <v>559</v>
      </c>
      <c r="H16" s="43" t="b">
        <f t="shared" si="0"/>
        <v>0</v>
      </c>
      <c r="I16" s="3" t="s">
        <v>559</v>
      </c>
      <c r="J16" s="3" t="s">
        <v>560</v>
      </c>
      <c r="K16" s="4" t="s">
        <v>678</v>
      </c>
      <c r="L16" s="8" t="s">
        <v>710</v>
      </c>
      <c r="M16" s="2" t="s">
        <v>1006</v>
      </c>
      <c r="N16" s="2" t="str">
        <f t="shared" si="1"/>
        <v>"LvlDesc" = 'VA-TOPO-MAJR-OBSC ' AND "Level" = 67 AND "Color" = 3/BL AND "Linetype" = 'FALSE' AND "LyrLineWt" = 2/BL</v>
      </c>
      <c r="O16" s="8" t="s">
        <v>722</v>
      </c>
      <c r="P16" s="8" t="e">
        <f>N16&amp;" "&amp;#REF!&amp;" "&amp;N16</f>
        <v>#REF!</v>
      </c>
      <c r="Q16" s="4" t="s">
        <v>950</v>
      </c>
      <c r="R16" s="8"/>
      <c r="S16" s="2" t="s">
        <v>697</v>
      </c>
      <c r="T16" s="32" t="s">
        <v>569</v>
      </c>
      <c r="U16" s="32" t="str">
        <f t="shared" si="2"/>
        <v>"LvlDesc" = 'major obscured contours' AND "Level" = 67 AND "Color" = 3/BL AND "Linetype" = 'FALSE' AND "LyrLineWt" = 2/BL  AND RefName = ''</v>
      </c>
      <c r="V16" s="8" t="s">
        <v>722</v>
      </c>
      <c r="W16" s="8" t="str">
        <f t="shared" si="3"/>
        <v>""" "LvlDesc" = 'major obscured contours' AND "Level" = 67 AND "Color" = 3/BL AND "Linetype" = 'FALSE' AND "LyrLineWt" = 2/BL  AND RefName = '' """</v>
      </c>
    </row>
    <row r="17" spans="1:23" s="4" customFormat="1" ht="12.75" customHeight="1" x14ac:dyDescent="0.2">
      <c r="A17" s="5"/>
      <c r="B17" s="14" t="s">
        <v>239</v>
      </c>
      <c r="C17" s="13" t="s">
        <v>372</v>
      </c>
      <c r="D17" s="2" t="s">
        <v>574</v>
      </c>
      <c r="E17" s="8" t="s">
        <v>552</v>
      </c>
      <c r="F17" s="6">
        <v>46</v>
      </c>
      <c r="G17" s="3" t="s">
        <v>560</v>
      </c>
      <c r="H17" s="43" t="b">
        <f t="shared" si="0"/>
        <v>0</v>
      </c>
      <c r="I17" s="3" t="s">
        <v>561</v>
      </c>
      <c r="J17" s="3" t="s">
        <v>561</v>
      </c>
      <c r="K17" s="4" t="s">
        <v>678</v>
      </c>
      <c r="L17" s="8" t="s">
        <v>710</v>
      </c>
      <c r="M17" s="2" t="s">
        <v>1007</v>
      </c>
      <c r="N17" s="2" t="str">
        <f t="shared" si="1"/>
        <v>"LvlDesc" = 'VA-TOPO-MINR ' AND "Level" = 46 AND "Color" = 2/BL AND "Linetype" = 'FALSE' AND "LyrLineWt" = 0/BL</v>
      </c>
      <c r="O17" s="8" t="s">
        <v>722</v>
      </c>
      <c r="P17" s="8" t="e">
        <f>N17&amp;" "&amp;#REF!&amp;" "&amp;N17</f>
        <v>#REF!</v>
      </c>
      <c r="Q17" s="11" t="s">
        <v>940</v>
      </c>
      <c r="R17" s="8"/>
      <c r="S17" s="2" t="s">
        <v>697</v>
      </c>
      <c r="T17" s="32" t="s">
        <v>566</v>
      </c>
      <c r="U17" s="32" t="str">
        <f t="shared" si="2"/>
        <v>"LvlDesc" = 'minor contours' AND "Level" = 46 AND "Color" = 2/BL AND "Linetype" = 'FALSE' AND "LyrLineWt" = 0/BL  AND RefName = ''</v>
      </c>
      <c r="V17" s="8" t="s">
        <v>722</v>
      </c>
      <c r="W17" s="8" t="str">
        <f t="shared" si="3"/>
        <v>""" "LvlDesc" = 'minor contours' AND "Level" = 46 AND "Color" = 2/BL AND "Linetype" = 'FALSE' AND "LyrLineWt" = 0/BL  AND RefName = '' """</v>
      </c>
    </row>
    <row r="18" spans="1:23" s="4" customFormat="1" ht="12.75" customHeight="1" x14ac:dyDescent="0.2">
      <c r="A18" s="5"/>
      <c r="B18" s="14" t="s">
        <v>239</v>
      </c>
      <c r="C18" s="13" t="s">
        <v>372</v>
      </c>
      <c r="D18" s="2" t="s">
        <v>577</v>
      </c>
      <c r="E18" s="34" t="s">
        <v>558</v>
      </c>
      <c r="F18" s="6">
        <v>70</v>
      </c>
      <c r="G18" s="3" t="s">
        <v>561</v>
      </c>
      <c r="H18" s="43" t="b">
        <f t="shared" si="0"/>
        <v>0</v>
      </c>
      <c r="I18" s="3" t="s">
        <v>559</v>
      </c>
      <c r="J18" s="3" t="s">
        <v>561</v>
      </c>
      <c r="K18" s="4" t="s">
        <v>678</v>
      </c>
      <c r="L18" s="8" t="s">
        <v>710</v>
      </c>
      <c r="M18" s="2" t="s">
        <v>1008</v>
      </c>
      <c r="N18" s="2" t="str">
        <f t="shared" si="1"/>
        <v>"LvlDesc" = 'VA-TOPO-MINR-DEPO ' AND "Level" = 70 AND "Color" = 0/BL AND "Linetype" = 'FALSE' AND "LyrLineWt" = 0/BL</v>
      </c>
      <c r="O18" s="8" t="s">
        <v>722</v>
      </c>
      <c r="P18" s="8" t="e">
        <f>N18&amp;" "&amp;#REF!&amp;" "&amp;N18</f>
        <v>#REF!</v>
      </c>
      <c r="Q18" s="4" t="s">
        <v>953</v>
      </c>
      <c r="R18" s="8"/>
      <c r="S18" s="2" t="s">
        <v>697</v>
      </c>
      <c r="T18" s="32" t="s">
        <v>572</v>
      </c>
      <c r="U18" s="32" t="str">
        <f t="shared" si="2"/>
        <v>"LvlDesc" = 'minor depression obscured contours' AND "Level" = 70 AND "Color" = 0/BL AND "Linetype" = 'FALSE' AND "LyrLineWt" = 0/BL  AND RefName = ''</v>
      </c>
      <c r="V18" s="8" t="s">
        <v>722</v>
      </c>
      <c r="W18" s="8" t="str">
        <f t="shared" si="3"/>
        <v>""" "LvlDesc" = 'minor depression obscured contours' AND "Level" = 70 AND "Color" = 0/BL AND "Linetype" = 'FALSE' AND "LyrLineWt" = 0/BL  AND RefName = '' """</v>
      </c>
    </row>
    <row r="19" spans="1:23" s="4" customFormat="1" ht="12.75" customHeight="1" x14ac:dyDescent="0.2">
      <c r="A19" s="5"/>
      <c r="B19" s="14" t="s">
        <v>239</v>
      </c>
      <c r="C19" s="13" t="s">
        <v>372</v>
      </c>
      <c r="D19" s="2" t="s">
        <v>724</v>
      </c>
      <c r="E19" s="34" t="s">
        <v>554</v>
      </c>
      <c r="F19" s="6">
        <v>66</v>
      </c>
      <c r="G19" s="3" t="s">
        <v>561</v>
      </c>
      <c r="H19" s="43" t="b">
        <f t="shared" si="0"/>
        <v>0</v>
      </c>
      <c r="I19" s="3" t="s">
        <v>561</v>
      </c>
      <c r="J19" s="3" t="s">
        <v>561</v>
      </c>
      <c r="K19" s="4" t="s">
        <v>678</v>
      </c>
      <c r="L19" s="8" t="s">
        <v>710</v>
      </c>
      <c r="M19" s="2" t="s">
        <v>1009</v>
      </c>
      <c r="N19" s="2" t="str">
        <f t="shared" si="1"/>
        <v>"LvlDesc" = 'VA-TOPO-MINR-DEPR ' AND "Level" = 66 AND "Color" = 0/BL AND "Linetype" = 'FALSE' AND "LyrLineWt" = 0/BL</v>
      </c>
      <c r="O19" s="8" t="s">
        <v>722</v>
      </c>
      <c r="P19" s="8" t="e">
        <f>N19&amp;" "&amp;#REF!&amp;" "&amp;N19</f>
        <v>#REF!</v>
      </c>
      <c r="Q19" s="4" t="s">
        <v>949</v>
      </c>
      <c r="R19" s="8"/>
      <c r="S19" s="2" t="s">
        <v>697</v>
      </c>
      <c r="T19" s="32" t="s">
        <v>568</v>
      </c>
      <c r="U19" s="32" t="str">
        <f t="shared" si="2"/>
        <v>"LvlDesc" = 'minor depression contours' AND "Level" = 66 AND "Color" = 0/BL AND "Linetype" = 'FALSE' AND "LyrLineWt" = 0/BL  AND RefName = ''</v>
      </c>
      <c r="V19" s="8" t="s">
        <v>722</v>
      </c>
      <c r="W19" s="8" t="str">
        <f t="shared" si="3"/>
        <v>""" "LvlDesc" = 'minor depression contours' AND "Level" = 66 AND "Color" = 0/BL AND "Linetype" = 'FALSE' AND "LyrLineWt" = 0/BL  AND RefName = '' """</v>
      </c>
    </row>
    <row r="20" spans="1:23" s="4" customFormat="1" ht="12.75" customHeight="1" x14ac:dyDescent="0.2">
      <c r="A20" s="5"/>
      <c r="B20" s="14" t="s">
        <v>239</v>
      </c>
      <c r="C20" s="13" t="s">
        <v>372</v>
      </c>
      <c r="D20" s="2" t="s">
        <v>726</v>
      </c>
      <c r="E20" s="34" t="s">
        <v>555</v>
      </c>
      <c r="F20" s="6">
        <v>68</v>
      </c>
      <c r="G20" s="3" t="s">
        <v>560</v>
      </c>
      <c r="H20" s="43" t="b">
        <f t="shared" si="0"/>
        <v>0</v>
      </c>
      <c r="I20" s="3" t="s">
        <v>559</v>
      </c>
      <c r="J20" s="3" t="s">
        <v>561</v>
      </c>
      <c r="K20" s="4" t="s">
        <v>678</v>
      </c>
      <c r="L20" s="8" t="s">
        <v>710</v>
      </c>
      <c r="M20" s="2" t="s">
        <v>1010</v>
      </c>
      <c r="N20" s="2" t="str">
        <f t="shared" si="1"/>
        <v>"LvlDesc" = 'VA-TOPO-MINR-OBSC ' AND "Level" = 68 AND "Color" = 2/BL AND "Linetype" = 'FALSE' AND "LyrLineWt" = 0/BL</v>
      </c>
      <c r="O20" s="8" t="s">
        <v>722</v>
      </c>
      <c r="P20" s="8" t="e">
        <f>N20&amp;" "&amp;#REF!&amp;" "&amp;N20</f>
        <v>#REF!</v>
      </c>
      <c r="Q20" s="4" t="s">
        <v>951</v>
      </c>
      <c r="R20" s="8"/>
      <c r="S20" s="2" t="s">
        <v>697</v>
      </c>
      <c r="T20" s="32" t="s">
        <v>570</v>
      </c>
      <c r="U20" s="32" t="str">
        <f t="shared" si="2"/>
        <v>"LvlDesc" = 'minor obscured contours' AND "Level" = 68 AND "Color" = 2/BL AND "Linetype" = 'FALSE' AND "LyrLineWt" = 0/BL  AND RefName = ''</v>
      </c>
      <c r="V20" s="8" t="s">
        <v>722</v>
      </c>
      <c r="W20" s="8" t="str">
        <f t="shared" si="3"/>
        <v>""" "LvlDesc" = 'minor obscured contours' AND "Level" = 68 AND "Color" = 2/BL AND "Linetype" = 'FALSE' AND "LyrLineWt" = 0/BL  AND RefName = '' """</v>
      </c>
    </row>
    <row r="21" spans="1:23" s="4" customFormat="1" ht="12.75" customHeight="1" x14ac:dyDescent="0.2">
      <c r="B21" s="14" t="s">
        <v>239</v>
      </c>
      <c r="C21" s="13" t="s">
        <v>356</v>
      </c>
      <c r="D21" s="4" t="s">
        <v>114</v>
      </c>
      <c r="E21" s="4" t="s">
        <v>292</v>
      </c>
      <c r="F21" s="12">
        <v>19</v>
      </c>
      <c r="G21" s="12">
        <v>6</v>
      </c>
      <c r="H21" s="43" t="str">
        <f t="shared" si="0"/>
        <v>Solid</v>
      </c>
      <c r="I21" s="12">
        <v>0</v>
      </c>
      <c r="J21" s="6">
        <v>0</v>
      </c>
      <c r="K21" s="4" t="s">
        <v>678</v>
      </c>
      <c r="L21" s="4" t="s">
        <v>679</v>
      </c>
      <c r="M21" s="4" t="s">
        <v>922</v>
      </c>
      <c r="N21" s="2" t="str">
        <f t="shared" si="1"/>
        <v>"LvlDesc" = 'VA_SITE_FENC' AND "Level" = 19 AND "Color" = 6 AND "Linetype" = 'Solid' AND "LyrLineWt" = 0</v>
      </c>
      <c r="O21" s="8" t="s">
        <v>722</v>
      </c>
      <c r="P21" s="8" t="e">
        <f>N21&amp;" "&amp;#REF!&amp;" "&amp;N21</f>
        <v>#REF!</v>
      </c>
      <c r="Q21" s="4" t="s">
        <v>919</v>
      </c>
      <c r="R21" s="8"/>
      <c r="S21" s="2" t="s">
        <v>697</v>
      </c>
      <c r="U21" s="32" t="str">
        <f t="shared" si="2"/>
        <v>"LvlDesc" = 'Fences' AND "Level" = 19 AND "Color" = 6 AND "Linetype" = 'Solid' AND "LyrLineWt" = 0  AND RefName = ''</v>
      </c>
      <c r="V21" s="8" t="s">
        <v>722</v>
      </c>
      <c r="W21" s="8" t="str">
        <f t="shared" si="3"/>
        <v>""" "LvlDesc" = 'Fences' AND "Level" = 19 AND "Color" = 6 AND "Linetype" = 'Solid' AND "LyrLineWt" = 0  AND RefName = '' """</v>
      </c>
    </row>
    <row r="22" spans="1:23" s="71" customFormat="1" ht="12.75" customHeight="1" x14ac:dyDescent="0.2">
      <c r="A22" s="52"/>
      <c r="B22" s="55" t="s">
        <v>239</v>
      </c>
      <c r="C22" s="57" t="s">
        <v>356</v>
      </c>
      <c r="D22" s="52" t="s">
        <v>114</v>
      </c>
      <c r="E22" s="52" t="s">
        <v>292</v>
      </c>
      <c r="F22" s="59">
        <v>19</v>
      </c>
      <c r="G22" s="59">
        <v>6</v>
      </c>
      <c r="H22" s="43" t="str">
        <f t="shared" si="0"/>
        <v>Medium-Dashed</v>
      </c>
      <c r="I22" s="59">
        <v>2</v>
      </c>
      <c r="J22" s="61">
        <v>0</v>
      </c>
      <c r="K22" s="4" t="s">
        <v>678</v>
      </c>
      <c r="L22" s="4" t="s">
        <v>679</v>
      </c>
      <c r="M22" s="21" t="s">
        <v>921</v>
      </c>
      <c r="N22" s="2" t="str">
        <f t="shared" si="1"/>
        <v>"LvlDesc" = 'VA_SITE_FENC' AND "Level" = 19 AND "Color" = 6 AND "Linetype" = 'Medium-Dashed' AND "LyrLineWt" = 0</v>
      </c>
      <c r="O22" s="8" t="s">
        <v>722</v>
      </c>
      <c r="P22" s="8" t="e">
        <f>N22&amp;" "&amp;#REF!&amp;" "&amp;N22</f>
        <v>#REF!</v>
      </c>
      <c r="Q22" s="52" t="s">
        <v>920</v>
      </c>
      <c r="R22" s="8"/>
      <c r="S22" s="2" t="s">
        <v>697</v>
      </c>
      <c r="T22" s="52" t="s">
        <v>301</v>
      </c>
      <c r="U22" s="32" t="str">
        <f t="shared" si="2"/>
        <v>"LvlDesc" = 'Fences' AND "Level" = 19 AND "Color" = 6 AND "Linetype" = 'Medium-Dashed' AND "LyrLineWt" = 0  AND RefName = ''</v>
      </c>
      <c r="V22" s="8" t="s">
        <v>722</v>
      </c>
      <c r="W22" s="8" t="str">
        <f t="shared" si="3"/>
        <v>""" "LvlDesc" = 'Fences' AND "Level" = 19 AND "Color" = 6 AND "Linetype" = 'Medium-Dashed' AND "LyrLineWt" = 0  AND RefName = '' """</v>
      </c>
    </row>
    <row r="23" spans="1:23" s="4" customFormat="1" ht="12.75" customHeight="1" x14ac:dyDescent="0.2">
      <c r="A23" s="44" t="s">
        <v>711</v>
      </c>
      <c r="B23" s="13" t="s">
        <v>326</v>
      </c>
      <c r="C23" s="13" t="s">
        <v>372</v>
      </c>
      <c r="D23" s="5" t="s">
        <v>455</v>
      </c>
      <c r="E23" s="4" t="s">
        <v>458</v>
      </c>
      <c r="F23" s="6">
        <v>50</v>
      </c>
      <c r="G23" s="6"/>
      <c r="H23" s="43" t="str">
        <f t="shared" si="0"/>
        <v>No Value</v>
      </c>
      <c r="I23" s="6"/>
      <c r="J23" s="6"/>
      <c r="K23" s="4" t="s">
        <v>678</v>
      </c>
      <c r="L23" s="4" t="s">
        <v>696</v>
      </c>
      <c r="M23" s="8" t="s">
        <v>1011</v>
      </c>
      <c r="N23" s="2" t="str">
        <f t="shared" si="1"/>
        <v>"LvlDesc" = 'VA_DTM_INTR' AND "Level" = 50 AND "Color" =  AND "Linetype" = 'No Value' AND "LyrLineWt" =  AND RefName = 'TOPO'</v>
      </c>
      <c r="O23" s="8" t="s">
        <v>722</v>
      </c>
      <c r="P23" s="8" t="e">
        <f>N23&amp;" "&amp;#REF!&amp;" "&amp;N23</f>
        <v>#REF!</v>
      </c>
      <c r="Q23" s="4" t="s">
        <v>884</v>
      </c>
      <c r="R23" s="8"/>
      <c r="S23" s="2" t="s">
        <v>697</v>
      </c>
      <c r="T23" s="4" t="s">
        <v>464</v>
      </c>
      <c r="U23" s="32" t="str">
        <f t="shared" si="2"/>
        <v>"LvlDesc" = 'Interior Edge' AND "Level" = 50 AND "Color" =  AND "Linetype" = 'No Value' AND "LyrLineWt" =   AND RefName = 'TOPO'</v>
      </c>
      <c r="V23" s="8" t="s">
        <v>722</v>
      </c>
      <c r="W23" s="8" t="str">
        <f t="shared" si="3"/>
        <v>""" "LvlDesc" = 'Interior Edge' AND "Level" = 50 AND "Color" =  AND "Linetype" = 'No Value' AND "LyrLineWt" =   AND RefName = 'TOPO' """</v>
      </c>
    </row>
    <row r="24" spans="1:23" s="4" customFormat="1" ht="12.75" customHeight="1" x14ac:dyDescent="0.2">
      <c r="A24" s="5" t="s">
        <v>428</v>
      </c>
      <c r="B24" s="13" t="s">
        <v>326</v>
      </c>
      <c r="C24" s="13" t="s">
        <v>356</v>
      </c>
      <c r="D24" s="5" t="s">
        <v>429</v>
      </c>
      <c r="E24" s="4" t="s">
        <v>297</v>
      </c>
      <c r="F24" s="6">
        <v>35</v>
      </c>
      <c r="G24" s="6">
        <v>2</v>
      </c>
      <c r="H24" s="43" t="str">
        <f t="shared" si="0"/>
        <v>Solid</v>
      </c>
      <c r="I24" s="6">
        <v>0</v>
      </c>
      <c r="J24" s="6">
        <v>0</v>
      </c>
      <c r="K24" s="8" t="s">
        <v>678</v>
      </c>
      <c r="L24" s="4" t="s">
        <v>701</v>
      </c>
      <c r="M24" s="4" t="s">
        <v>792</v>
      </c>
      <c r="N24" s="2" t="str">
        <f t="shared" si="1"/>
        <v>"LvlDesc" = 'VA_SITE_GOLF' AND "Level" = 35 AND "Color" = 2 AND "Linetype" = 'Solid' AND "LyrLineWt" = 0 AND RefName = 'GOLF'</v>
      </c>
      <c r="O24" s="8" t="s">
        <v>722</v>
      </c>
      <c r="P24" s="8" t="e">
        <f>N24&amp;" "&amp;#REF!&amp;" "&amp;N24</f>
        <v>#REF!</v>
      </c>
      <c r="Q24" s="4" t="s">
        <v>792</v>
      </c>
      <c r="R24" s="8"/>
      <c r="S24" s="2" t="s">
        <v>697</v>
      </c>
      <c r="U24" s="32" t="str">
        <f t="shared" si="2"/>
        <v>"LvlDesc" = 'Whole Golf Course' AND "Level" = 35 AND "Color" = 2 AND "Linetype" = 'Solid' AND "LyrLineWt" = 0  AND RefName = 'GOLF'</v>
      </c>
      <c r="V24" s="8" t="s">
        <v>722</v>
      </c>
      <c r="W24" s="8" t="str">
        <f t="shared" si="3"/>
        <v>""" "LvlDesc" = 'Whole Golf Course' AND "Level" = 35 AND "Color" = 2 AND "Linetype" = 'Solid' AND "LyrLineWt" = 0  AND RefName = 'GOLF' """</v>
      </c>
    </row>
    <row r="25" spans="1:23" s="4" customFormat="1" ht="12.75" customHeight="1" x14ac:dyDescent="0.2">
      <c r="A25" s="5" t="s">
        <v>147</v>
      </c>
      <c r="B25" s="13" t="s">
        <v>326</v>
      </c>
      <c r="C25" s="13" t="s">
        <v>356</v>
      </c>
      <c r="D25" s="5" t="s">
        <v>148</v>
      </c>
      <c r="E25" s="4" t="s">
        <v>297</v>
      </c>
      <c r="F25" s="6">
        <v>35</v>
      </c>
      <c r="G25" s="7">
        <v>2</v>
      </c>
      <c r="H25" s="43" t="str">
        <f t="shared" si="0"/>
        <v>Solid</v>
      </c>
      <c r="I25" s="7">
        <v>0</v>
      </c>
      <c r="J25" s="6">
        <v>0</v>
      </c>
      <c r="K25" s="8" t="s">
        <v>678</v>
      </c>
      <c r="L25" s="5" t="s">
        <v>702</v>
      </c>
      <c r="M25" s="5" t="s">
        <v>790</v>
      </c>
      <c r="N25" s="2" t="str">
        <f t="shared" si="1"/>
        <v>"LvlDesc" = 'VA_SITE_GOLF' AND "Level" = 35 AND "Color" = 2 AND "Linetype" = 'Solid' AND "LyrLineWt" = 0 AND RefName = 'FW'</v>
      </c>
      <c r="O25" s="8" t="s">
        <v>722</v>
      </c>
      <c r="P25" s="8" t="e">
        <f>N25&amp;" "&amp;#REF!&amp;" "&amp;N25</f>
        <v>#REF!</v>
      </c>
      <c r="Q25" s="4" t="s">
        <v>790</v>
      </c>
      <c r="R25" s="8"/>
      <c r="S25" s="2" t="s">
        <v>697</v>
      </c>
      <c r="U25" s="32" t="str">
        <f t="shared" si="2"/>
        <v>"LvlDesc" = 'Fairway' AND "Level" = 35 AND "Color" = 2 AND "Linetype" = 'Solid' AND "LyrLineWt" = 0  AND RefName = 'FW'</v>
      </c>
      <c r="V25" s="8" t="s">
        <v>722</v>
      </c>
      <c r="W25" s="8" t="str">
        <f t="shared" si="3"/>
        <v>""" "LvlDesc" = 'Fairway' AND "Level" = 35 AND "Color" = 2 AND "Linetype" = 'Solid' AND "LyrLineWt" = 0  AND RefName = 'FW' """</v>
      </c>
    </row>
    <row r="26" spans="1:23" s="4" customFormat="1" ht="12.75" customHeight="1" x14ac:dyDescent="0.2">
      <c r="A26" s="5" t="s">
        <v>150</v>
      </c>
      <c r="B26" s="13" t="s">
        <v>326</v>
      </c>
      <c r="C26" s="13" t="s">
        <v>356</v>
      </c>
      <c r="D26" s="5" t="s">
        <v>151</v>
      </c>
      <c r="E26" s="4" t="s">
        <v>297</v>
      </c>
      <c r="F26" s="6">
        <v>35</v>
      </c>
      <c r="G26" s="6">
        <v>2</v>
      </c>
      <c r="H26" s="43" t="str">
        <f t="shared" si="0"/>
        <v>Solid</v>
      </c>
      <c r="I26" s="6">
        <v>0</v>
      </c>
      <c r="J26" s="6">
        <v>0</v>
      </c>
      <c r="K26" s="8" t="s">
        <v>678</v>
      </c>
      <c r="L26" s="5" t="s">
        <v>702</v>
      </c>
      <c r="M26" s="5" t="s">
        <v>796</v>
      </c>
      <c r="N26" s="2" t="str">
        <f t="shared" si="1"/>
        <v>"LvlDesc" = 'VA_SITE_GOLF' AND "Level" = 35 AND "Color" = 2 AND "Linetype" = 'Solid' AND "LyrLineWt" = 0 AND RefName = 'GRN'</v>
      </c>
      <c r="O26" s="8" t="s">
        <v>722</v>
      </c>
      <c r="P26" s="8" t="e">
        <f>N26&amp;" "&amp;#REF!&amp;" "&amp;N26</f>
        <v>#REF!</v>
      </c>
      <c r="Q26" s="4" t="s">
        <v>796</v>
      </c>
      <c r="R26" s="8"/>
      <c r="S26" s="2" t="s">
        <v>697</v>
      </c>
      <c r="U26" s="32" t="str">
        <f t="shared" si="2"/>
        <v>"LvlDesc" = 'Green' AND "Level" = 35 AND "Color" = 2 AND "Linetype" = 'Solid' AND "LyrLineWt" = 0  AND RefName = 'GRN'</v>
      </c>
      <c r="V26" s="8" t="s">
        <v>722</v>
      </c>
      <c r="W26" s="8" t="str">
        <f t="shared" si="3"/>
        <v>""" "LvlDesc" = 'Green' AND "Level" = 35 AND "Color" = 2 AND "Linetype" = 'Solid' AND "LyrLineWt" = 0  AND RefName = 'GRN' """</v>
      </c>
    </row>
    <row r="27" spans="1:23" s="4" customFormat="1" ht="12.75" customHeight="1" x14ac:dyDescent="0.2">
      <c r="A27" s="5" t="s">
        <v>256</v>
      </c>
      <c r="B27" s="13" t="s">
        <v>326</v>
      </c>
      <c r="C27" s="13" t="s">
        <v>356</v>
      </c>
      <c r="D27" s="5" t="s">
        <v>145</v>
      </c>
      <c r="E27" s="4" t="s">
        <v>297</v>
      </c>
      <c r="F27" s="6">
        <v>35</v>
      </c>
      <c r="G27" s="6">
        <v>2</v>
      </c>
      <c r="H27" s="43" t="str">
        <f t="shared" si="0"/>
        <v>Solid</v>
      </c>
      <c r="I27" s="6">
        <v>0</v>
      </c>
      <c r="J27" s="6">
        <v>0</v>
      </c>
      <c r="K27" s="8" t="s">
        <v>678</v>
      </c>
      <c r="L27" s="5" t="s">
        <v>702</v>
      </c>
      <c r="M27" s="5" t="s">
        <v>871</v>
      </c>
      <c r="N27" s="2" t="str">
        <f t="shared" si="1"/>
        <v>"LvlDesc" = 'VA_SITE_GOLF' AND "Level" = 35 AND "Color" = 2 AND "Linetype" = 'Solid' AND "LyrLineWt" = 0 AND RefName = 'ST'</v>
      </c>
      <c r="O27" s="8" t="s">
        <v>722</v>
      </c>
      <c r="P27" s="8" t="e">
        <f>N27&amp;" "&amp;#REF!&amp;" "&amp;N27</f>
        <v>#REF!</v>
      </c>
      <c r="Q27" s="4" t="s">
        <v>871</v>
      </c>
      <c r="R27" s="8"/>
      <c r="S27" s="2" t="s">
        <v>697</v>
      </c>
      <c r="T27" s="8"/>
      <c r="U27" s="32" t="str">
        <f t="shared" si="2"/>
        <v>"LvlDesc" = 'Sand Trap' AND "Level" = 35 AND "Color" = 2 AND "Linetype" = 'Solid' AND "LyrLineWt" = 0  AND RefName = 'ST'</v>
      </c>
      <c r="V27" s="8" t="s">
        <v>722</v>
      </c>
      <c r="W27" s="8" t="str">
        <f t="shared" si="3"/>
        <v>""" "LvlDesc" = 'Sand Trap' AND "Level" = 35 AND "Color" = 2 AND "Linetype" = 'Solid' AND "LyrLineWt" = 0  AND RefName = 'ST' """</v>
      </c>
    </row>
    <row r="28" spans="1:23" s="4" customFormat="1" ht="12.75" customHeight="1" x14ac:dyDescent="0.2">
      <c r="A28" s="5" t="s">
        <v>153</v>
      </c>
      <c r="B28" s="13" t="s">
        <v>326</v>
      </c>
      <c r="C28" s="13" t="s">
        <v>356</v>
      </c>
      <c r="D28" s="5" t="s">
        <v>154</v>
      </c>
      <c r="E28" s="4" t="s">
        <v>297</v>
      </c>
      <c r="F28" s="6">
        <v>35</v>
      </c>
      <c r="G28" s="6">
        <v>2</v>
      </c>
      <c r="H28" s="43" t="str">
        <f t="shared" si="0"/>
        <v>Solid</v>
      </c>
      <c r="I28" s="6">
        <v>0</v>
      </c>
      <c r="J28" s="6">
        <v>0</v>
      </c>
      <c r="K28" s="8" t="s">
        <v>678</v>
      </c>
      <c r="L28" s="5" t="s">
        <v>702</v>
      </c>
      <c r="M28" s="5" t="s">
        <v>881</v>
      </c>
      <c r="N28" s="2" t="str">
        <f t="shared" si="1"/>
        <v>"LvlDesc" = 'VA_SITE_GOLF' AND "Level" = 35 AND "Color" = 2 AND "Linetype" = 'Solid' AND "LyrLineWt" = 0 AND RefName = 'TEE'</v>
      </c>
      <c r="O28" s="8" t="s">
        <v>722</v>
      </c>
      <c r="P28" s="8" t="e">
        <f>N28&amp;" "&amp;#REF!&amp;" "&amp;N28</f>
        <v>#REF!</v>
      </c>
      <c r="Q28" s="8" t="s">
        <v>881</v>
      </c>
      <c r="R28" s="8"/>
      <c r="S28" s="2" t="s">
        <v>697</v>
      </c>
      <c r="U28" s="32" t="str">
        <f t="shared" si="2"/>
        <v>"LvlDesc" = 'Tee' AND "Level" = 35 AND "Color" = 2 AND "Linetype" = 'Solid' AND "LyrLineWt" = 0  AND RefName = 'TEE'</v>
      </c>
      <c r="V28" s="8" t="s">
        <v>722</v>
      </c>
      <c r="W28" s="8" t="str">
        <f t="shared" si="3"/>
        <v>""" "LvlDesc" = 'Tee' AND "Level" = 35 AND "Color" = 2 AND "Linetype" = 'Solid' AND "LyrLineWt" = 0  AND RefName = 'TEE' """</v>
      </c>
    </row>
    <row r="29" spans="1:23" s="4" customFormat="1" ht="12.75" customHeight="1" x14ac:dyDescent="0.2">
      <c r="A29" s="5" t="s">
        <v>258</v>
      </c>
      <c r="B29" s="13" t="s">
        <v>326</v>
      </c>
      <c r="C29" s="13" t="s">
        <v>356</v>
      </c>
      <c r="D29" s="5" t="s">
        <v>276</v>
      </c>
      <c r="E29" s="4" t="s">
        <v>297</v>
      </c>
      <c r="F29" s="6">
        <v>35</v>
      </c>
      <c r="G29" s="6">
        <v>2</v>
      </c>
      <c r="H29" s="43" t="str">
        <f t="shared" si="0"/>
        <v>Solid</v>
      </c>
      <c r="I29" s="6">
        <v>0</v>
      </c>
      <c r="J29" s="6">
        <v>0</v>
      </c>
      <c r="K29" s="8" t="s">
        <v>678</v>
      </c>
      <c r="L29" s="5" t="s">
        <v>702</v>
      </c>
      <c r="M29" s="5" t="s">
        <v>902</v>
      </c>
      <c r="N29" s="2" t="str">
        <f t="shared" si="1"/>
        <v>"LvlDesc" = 'VA_SITE_GOLF' AND "Level" = 35 AND "Color" = 2 AND "Linetype" = 'Solid' AND "LyrLineWt" = 0 AND RefName = 'WH'</v>
      </c>
      <c r="O29" s="8" t="s">
        <v>722</v>
      </c>
      <c r="P29" s="8" t="e">
        <f>N29&amp;" "&amp;#REF!&amp;" "&amp;N29</f>
        <v>#REF!</v>
      </c>
      <c r="Q29" s="4" t="s">
        <v>902</v>
      </c>
      <c r="R29" s="8"/>
      <c r="S29" s="2" t="s">
        <v>697</v>
      </c>
      <c r="U29" s="32" t="str">
        <f t="shared" si="2"/>
        <v>"LvlDesc" = 'Water hazard golf course' AND "Level" = 35 AND "Color" = 2 AND "Linetype" = 'Solid' AND "LyrLineWt" = 0  AND RefName = 'WH'</v>
      </c>
      <c r="V29" s="8" t="s">
        <v>722</v>
      </c>
      <c r="W29" s="8" t="str">
        <f t="shared" si="3"/>
        <v>""" "LvlDesc" = 'Water hazard golf course' AND "Level" = 35 AND "Color" = 2 AND "Linetype" = 'Solid' AND "LyrLineWt" = 0  AND RefName = 'WH' """</v>
      </c>
    </row>
    <row r="30" spans="1:23" s="4" customFormat="1" ht="12.75" customHeight="1" x14ac:dyDescent="0.2">
      <c r="A30" s="5" t="s">
        <v>1061</v>
      </c>
      <c r="B30" s="13" t="s">
        <v>326</v>
      </c>
      <c r="C30" s="13" t="s">
        <v>356</v>
      </c>
      <c r="D30" s="5" t="s">
        <v>78</v>
      </c>
      <c r="E30" s="4" t="s">
        <v>300</v>
      </c>
      <c r="F30" s="6">
        <v>30</v>
      </c>
      <c r="G30" s="6">
        <v>7</v>
      </c>
      <c r="H30" s="43" t="str">
        <f t="shared" si="0"/>
        <v>Solid</v>
      </c>
      <c r="I30" s="6">
        <v>0</v>
      </c>
      <c r="J30" s="6">
        <v>0</v>
      </c>
      <c r="K30" s="2" t="s">
        <v>678</v>
      </c>
      <c r="L30" s="2" t="s">
        <v>694</v>
      </c>
      <c r="M30" s="5" t="s">
        <v>751</v>
      </c>
      <c r="N30" s="2" t="str">
        <f t="shared" si="1"/>
        <v>"LvlDesc" = 'VA_SITE_SPRT' AND "Level" = 30 AND "Color" = 7 AND "Linetype" = 'Solid' AND "LyrLineWt" = 0 AND RefName = 'ATH COURT'</v>
      </c>
      <c r="O30" s="8" t="s">
        <v>722</v>
      </c>
      <c r="P30" s="8" t="e">
        <f>N30&amp;" "&amp;#REF!&amp;" "&amp;N30</f>
        <v>#REF!</v>
      </c>
      <c r="Q30" s="4" t="s">
        <v>751</v>
      </c>
      <c r="R30" s="8"/>
      <c r="S30" s="2" t="s">
        <v>697</v>
      </c>
      <c r="U30" s="32" t="str">
        <f t="shared" si="2"/>
        <v>"LvlDesc" = 'Athletic Court' AND "Level" = 30 AND "Color" = 7 AND "Linetype" = 'Solid' AND "LyrLineWt" = 0  AND RefName = 'ATH COURT'</v>
      </c>
      <c r="V30" s="8" t="s">
        <v>722</v>
      </c>
      <c r="W30" s="8" t="str">
        <f t="shared" si="3"/>
        <v>""" "LvlDesc" = 'Athletic Court' AND "Level" = 30 AND "Color" = 7 AND "Linetype" = 'Solid' AND "LyrLineWt" = 0  AND RefName = 'ATH COURT' """</v>
      </c>
    </row>
    <row r="31" spans="1:23" s="4" customFormat="1" ht="12.75" customHeight="1" x14ac:dyDescent="0.2">
      <c r="A31" s="5" t="s">
        <v>159</v>
      </c>
      <c r="B31" s="13" t="s">
        <v>326</v>
      </c>
      <c r="C31" s="13" t="s">
        <v>356</v>
      </c>
      <c r="D31" s="5" t="s">
        <v>160</v>
      </c>
      <c r="E31" s="4" t="s">
        <v>300</v>
      </c>
      <c r="F31" s="6">
        <v>30</v>
      </c>
      <c r="G31" s="6">
        <v>7</v>
      </c>
      <c r="H31" s="43" t="str">
        <f t="shared" si="0"/>
        <v>Solid</v>
      </c>
      <c r="I31" s="6">
        <v>0</v>
      </c>
      <c r="J31" s="6">
        <v>0</v>
      </c>
      <c r="K31" s="5" t="s">
        <v>678</v>
      </c>
      <c r="L31" s="5" t="s">
        <v>694</v>
      </c>
      <c r="M31" s="5" t="s">
        <v>827</v>
      </c>
      <c r="N31" s="2" t="str">
        <f t="shared" si="1"/>
        <v>"LvlDesc" = 'VA_SITE_SPRT' AND "Level" = 30 AND "Color" = 7 AND "Linetype" = 'Solid' AND "LyrLineWt" = 0 AND RefName = 'PG'</v>
      </c>
      <c r="O31" s="8" t="s">
        <v>722</v>
      </c>
      <c r="P31" s="8" t="e">
        <f>N31&amp;" "&amp;#REF!&amp;" "&amp;N31</f>
        <v>#REF!</v>
      </c>
      <c r="Q31" s="4" t="s">
        <v>827</v>
      </c>
      <c r="R31" s="8"/>
      <c r="S31" s="2" t="s">
        <v>697</v>
      </c>
      <c r="U31" s="32" t="str">
        <f t="shared" si="2"/>
        <v>"LvlDesc" = 'Playground' AND "Level" = 30 AND "Color" = 7 AND "Linetype" = 'Solid' AND "LyrLineWt" = 0  AND RefName = 'PG'</v>
      </c>
      <c r="V31" s="8" t="s">
        <v>722</v>
      </c>
      <c r="W31" s="8" t="str">
        <f t="shared" si="3"/>
        <v>""" "LvlDesc" = 'Playground' AND "Level" = 30 AND "Color" = 7 AND "Linetype" = 'Solid' AND "LyrLineWt" = 0  AND RefName = 'PG' """</v>
      </c>
    </row>
    <row r="32" spans="1:23" s="4" customFormat="1" ht="12.75" customHeight="1" x14ac:dyDescent="0.2">
      <c r="A32" s="23" t="s">
        <v>138</v>
      </c>
      <c r="B32" s="13" t="s">
        <v>326</v>
      </c>
      <c r="C32" s="13" t="s">
        <v>356</v>
      </c>
      <c r="D32" s="5" t="s">
        <v>246</v>
      </c>
      <c r="E32" s="4" t="s">
        <v>300</v>
      </c>
      <c r="F32" s="6">
        <v>30</v>
      </c>
      <c r="G32" s="6">
        <v>7</v>
      </c>
      <c r="H32" s="43" t="str">
        <f t="shared" si="0"/>
        <v>Solid</v>
      </c>
      <c r="I32" s="6">
        <v>0</v>
      </c>
      <c r="J32" s="6">
        <v>0</v>
      </c>
      <c r="K32" s="2" t="s">
        <v>678</v>
      </c>
      <c r="L32" s="2" t="s">
        <v>694</v>
      </c>
      <c r="M32" s="5" t="s">
        <v>752</v>
      </c>
      <c r="N32" s="2" t="str">
        <f t="shared" si="1"/>
        <v>"LvlDesc" = 'VA_SITE_SPRT' AND "Level" = 30 AND "Color" = 7 AND "Linetype" = 'Solid' AND "LyrLineWt" = 0 AND RefName = 'BBCT'</v>
      </c>
      <c r="O32" s="8" t="s">
        <v>722</v>
      </c>
      <c r="P32" s="8" t="e">
        <f>N32&amp;" "&amp;#REF!&amp;" "&amp;N32</f>
        <v>#REF!</v>
      </c>
      <c r="Q32" s="4" t="s">
        <v>752</v>
      </c>
      <c r="R32" s="8"/>
      <c r="S32" s="2" t="s">
        <v>697</v>
      </c>
      <c r="U32" s="32" t="str">
        <f t="shared" si="2"/>
        <v>"LvlDesc" = 'Basketball Court' AND "Level" = 30 AND "Color" = 7 AND "Linetype" = 'Solid' AND "LyrLineWt" = 0  AND RefName = 'BBCT'</v>
      </c>
      <c r="V32" s="8" t="s">
        <v>722</v>
      </c>
      <c r="W32" s="8" t="str">
        <f t="shared" si="3"/>
        <v>""" "LvlDesc" = 'Basketball Court' AND "Level" = 30 AND "Color" = 7 AND "Linetype" = 'Solid' AND "LyrLineWt" = 0  AND RefName = 'BBCT' """</v>
      </c>
    </row>
    <row r="33" spans="1:23" s="4" customFormat="1" ht="12.75" customHeight="1" x14ac:dyDescent="0.2">
      <c r="A33" s="5" t="s">
        <v>242</v>
      </c>
      <c r="B33" s="13" t="s">
        <v>326</v>
      </c>
      <c r="C33" s="13" t="s">
        <v>356</v>
      </c>
      <c r="D33" s="5" t="s">
        <v>245</v>
      </c>
      <c r="E33" s="4" t="s">
        <v>300</v>
      </c>
      <c r="F33" s="6">
        <v>30</v>
      </c>
      <c r="G33" s="6">
        <v>7</v>
      </c>
      <c r="H33" s="43" t="str">
        <f t="shared" si="0"/>
        <v>Solid</v>
      </c>
      <c r="I33" s="6">
        <v>0</v>
      </c>
      <c r="J33" s="6">
        <v>0</v>
      </c>
      <c r="K33" s="2" t="s">
        <v>678</v>
      </c>
      <c r="L33" s="2" t="s">
        <v>694</v>
      </c>
      <c r="M33" s="5" t="s">
        <v>753</v>
      </c>
      <c r="N33" s="2" t="str">
        <f t="shared" si="1"/>
        <v>"LvlDesc" = 'VA_SITE_SPRT' AND "Level" = 30 AND "Color" = 7 AND "Linetype" = 'Solid' AND "LyrLineWt" = 0 AND RefName = 'BBFLD'</v>
      </c>
      <c r="O33" s="8" t="s">
        <v>722</v>
      </c>
      <c r="P33" s="8" t="e">
        <f>N33&amp;" "&amp;#REF!&amp;" "&amp;N33</f>
        <v>#REF!</v>
      </c>
      <c r="Q33" s="4" t="s">
        <v>753</v>
      </c>
      <c r="R33" s="8"/>
      <c r="S33" s="2" t="s">
        <v>697</v>
      </c>
      <c r="U33" s="32" t="str">
        <f t="shared" si="2"/>
        <v>"LvlDesc" = 'Baseball Field' AND "Level" = 30 AND "Color" = 7 AND "Linetype" = 'Solid' AND "LyrLineWt" = 0  AND RefName = 'BBFLD'</v>
      </c>
      <c r="V33" s="8" t="s">
        <v>722</v>
      </c>
      <c r="W33" s="8" t="str">
        <f t="shared" si="3"/>
        <v>""" "LvlDesc" = 'Baseball Field' AND "Level" = 30 AND "Color" = 7 AND "Linetype" = 'Solid' AND "LyrLineWt" = 0  AND RefName = 'BBFLD' """</v>
      </c>
    </row>
    <row r="34" spans="1:23" s="4" customFormat="1" ht="12.75" customHeight="1" x14ac:dyDescent="0.2">
      <c r="A34" s="5" t="s">
        <v>635</v>
      </c>
      <c r="B34" s="13" t="s">
        <v>326</v>
      </c>
      <c r="C34" s="13" t="s">
        <v>356</v>
      </c>
      <c r="D34" s="5" t="s">
        <v>636</v>
      </c>
      <c r="E34" s="4" t="s">
        <v>295</v>
      </c>
      <c r="F34" s="6">
        <v>16</v>
      </c>
      <c r="G34" s="6">
        <v>5</v>
      </c>
      <c r="H34" s="43" t="str">
        <f t="shared" si="0"/>
        <v>Solid</v>
      </c>
      <c r="I34" s="6">
        <v>0</v>
      </c>
      <c r="J34" s="6">
        <v>0</v>
      </c>
      <c r="K34" s="5" t="s">
        <v>678</v>
      </c>
      <c r="L34" s="5" t="s">
        <v>694</v>
      </c>
      <c r="M34" s="5" t="s">
        <v>754</v>
      </c>
      <c r="N34" s="2" t="str">
        <f t="shared" ref="N34:N65" si="4">IF(ISBLANK(A34),(CONCATENATE("""LvlDesc"" = '",E34,"' AND ""Level"" = ",F34," AND ""Color"" = ",G34," AND ""Linetype"" = '",H34,"' AND ""LyrLineWt"" = ",J34,"" )),(CONCATENATE("""LvlDesc"" = '",E34,"' AND ""Level"" = ",F34," AND ""Color"" = ",G34," AND ""Linetype"" = '",H34,"' AND ""LyrLineWt"" = ",J34," AND RefName = '",A34,"'")))</f>
        <v>"LvlDesc" = 'VA_SITE_MISC' AND "Level" = 16 AND "Color" = 5 AND "Linetype" = 'Solid' AND "LyrLineWt" = 0 AND RefName = 'BEACH'</v>
      </c>
      <c r="O34" s="8" t="s">
        <v>722</v>
      </c>
      <c r="P34" s="8" t="e">
        <f>N34&amp;" "&amp;#REF!&amp;" "&amp;N34</f>
        <v>#REF!</v>
      </c>
      <c r="Q34" s="4" t="s">
        <v>754</v>
      </c>
      <c r="R34" s="8"/>
      <c r="S34" s="2" t="s">
        <v>697</v>
      </c>
      <c r="T34" s="4" t="s">
        <v>637</v>
      </c>
      <c r="U34" s="32" t="str">
        <f t="shared" ref="U34:U65" si="5">IF(ISBLANK(B34),(CONCATENATE("""LvlDesc"" = '",D34,"' AND ""Level"" = ",F34," AND ""Color"" = ",G34," AND ""Linetype"" = '",H34,"' AND ""LyrLineWt"" = ",J34,"" )),(CONCATENATE("""LvlDesc"" = '",D34,"' AND ""Level"" = ",F34," AND ""Color"" = ",G34," AND ""Linetype"" = '",H34,"' AND ""LyrLineWt"" = ",J34,"  AND RefName = '",A34,"'")))</f>
        <v>"LvlDesc" = 'Beach' AND "Level" = 16 AND "Color" = 5 AND "Linetype" = 'Solid' AND "LyrLineWt" = 0  AND RefName = 'BEACH'</v>
      </c>
      <c r="V34" s="8" t="s">
        <v>722</v>
      </c>
      <c r="W34" s="8" t="str">
        <f t="shared" si="3"/>
        <v>""" "LvlDesc" = 'Beach' AND "Level" = 16 AND "Color" = 5 AND "Linetype" = 'Solid' AND "LyrLineWt" = 0  AND RefName = 'BEACH' """</v>
      </c>
    </row>
    <row r="35" spans="1:23" s="4" customFormat="1" ht="12.75" customHeight="1" x14ac:dyDescent="0.2">
      <c r="A35" s="5" t="s">
        <v>144</v>
      </c>
      <c r="B35" s="13" t="s">
        <v>326</v>
      </c>
      <c r="C35" s="13" t="s">
        <v>356</v>
      </c>
      <c r="D35" s="5" t="s">
        <v>1</v>
      </c>
      <c r="E35" s="4" t="s">
        <v>295</v>
      </c>
      <c r="F35" s="6">
        <v>16</v>
      </c>
      <c r="G35" s="6">
        <v>5</v>
      </c>
      <c r="H35" s="43" t="str">
        <f t="shared" si="0"/>
        <v>Solid</v>
      </c>
      <c r="I35" s="6">
        <v>0</v>
      </c>
      <c r="J35" s="6">
        <v>0</v>
      </c>
      <c r="K35" s="2" t="s">
        <v>678</v>
      </c>
      <c r="L35" s="2" t="s">
        <v>694</v>
      </c>
      <c r="M35" s="5" t="s">
        <v>757</v>
      </c>
      <c r="N35" s="2" t="str">
        <f t="shared" si="4"/>
        <v>"LvlDesc" = 'VA_SITE_MISC' AND "Level" = 16 AND "Color" = 5 AND "Linetype" = 'Solid' AND "LyrLineWt" = 0 AND RefName = 'BL'</v>
      </c>
      <c r="O35" s="8" t="s">
        <v>722</v>
      </c>
      <c r="P35" s="8" t="e">
        <f>N35&amp;" "&amp;#REF!&amp;" "&amp;N35</f>
        <v>#REF!</v>
      </c>
      <c r="Q35" s="4" t="s">
        <v>757</v>
      </c>
      <c r="R35" s="8"/>
      <c r="S35" s="2" t="s">
        <v>697</v>
      </c>
      <c r="U35" s="32" t="str">
        <f t="shared" si="5"/>
        <v>"LvlDesc" = 'Bleachers' AND "Level" = 16 AND "Color" = 5 AND "Linetype" = 'Solid' AND "LyrLineWt" = 0  AND RefName = 'BL'</v>
      </c>
      <c r="V35" s="8" t="s">
        <v>722</v>
      </c>
      <c r="W35" s="8" t="str">
        <f t="shared" si="3"/>
        <v>""" "LvlDesc" = 'Bleachers' AND "Level" = 16 AND "Color" = 5 AND "Linetype" = 'Solid' AND "LyrLineWt" = 0  AND RefName = 'BL' """</v>
      </c>
    </row>
    <row r="36" spans="1:23" s="4" customFormat="1" ht="12.75" customHeight="1" x14ac:dyDescent="0.2">
      <c r="A36" s="2" t="s">
        <v>1062</v>
      </c>
      <c r="B36" s="13" t="s">
        <v>326</v>
      </c>
      <c r="C36" s="13" t="s">
        <v>356</v>
      </c>
      <c r="D36" s="2" t="s">
        <v>616</v>
      </c>
      <c r="E36" s="21" t="s">
        <v>295</v>
      </c>
      <c r="F36" s="6">
        <v>16</v>
      </c>
      <c r="G36" s="6">
        <v>5</v>
      </c>
      <c r="H36" s="43" t="str">
        <f t="shared" si="0"/>
        <v>Solid</v>
      </c>
      <c r="I36" s="6">
        <v>0</v>
      </c>
      <c r="J36" s="6">
        <v>0</v>
      </c>
      <c r="K36" s="2" t="s">
        <v>678</v>
      </c>
      <c r="L36" s="2" t="s">
        <v>694</v>
      </c>
      <c r="M36" s="8" t="s">
        <v>758</v>
      </c>
      <c r="N36" s="2" t="str">
        <f t="shared" si="4"/>
        <v>"LvlDesc" = 'VA_SITE_MISC' AND "Level" = 16 AND "Color" = 5 AND "Linetype" = 'Solid' AND "LyrLineWt" = 0 AND RefName = 'BOAT RAMP'</v>
      </c>
      <c r="O36" s="8" t="s">
        <v>722</v>
      </c>
      <c r="P36" s="8" t="e">
        <f>N36&amp;" "&amp;#REF!&amp;" "&amp;N36</f>
        <v>#REF!</v>
      </c>
      <c r="Q36" s="4" t="s">
        <v>758</v>
      </c>
      <c r="R36" s="8"/>
      <c r="S36" s="2" t="s">
        <v>697</v>
      </c>
      <c r="T36" s="4" t="s">
        <v>615</v>
      </c>
      <c r="U36" s="32" t="str">
        <f t="shared" si="5"/>
        <v>"LvlDesc" = 'Boat Ramp' AND "Level" = 16 AND "Color" = 5 AND "Linetype" = 'Solid' AND "LyrLineWt" = 0  AND RefName = 'BOAT RAMP'</v>
      </c>
      <c r="V36" s="8" t="s">
        <v>722</v>
      </c>
      <c r="W36" s="8" t="str">
        <f t="shared" si="3"/>
        <v>""" "LvlDesc" = 'Boat Ramp' AND "Level" = 16 AND "Color" = 5 AND "Linetype" = 'Solid' AND "LyrLineWt" = 0  AND RefName = 'BOAT RAMP' """</v>
      </c>
    </row>
    <row r="37" spans="1:23" s="4" customFormat="1" ht="12.75" customHeight="1" x14ac:dyDescent="0.2">
      <c r="A37" s="5" t="s">
        <v>382</v>
      </c>
      <c r="B37" s="13" t="s">
        <v>326</v>
      </c>
      <c r="C37" s="13" t="s">
        <v>356</v>
      </c>
      <c r="D37" s="5" t="s">
        <v>388</v>
      </c>
      <c r="E37" s="4" t="s">
        <v>300</v>
      </c>
      <c r="F37" s="6">
        <v>30</v>
      </c>
      <c r="G37" s="6">
        <v>7</v>
      </c>
      <c r="H37" s="43" t="str">
        <f t="shared" si="0"/>
        <v>Solid</v>
      </c>
      <c r="I37" s="6">
        <v>0</v>
      </c>
      <c r="J37" s="6">
        <v>0</v>
      </c>
      <c r="K37" s="2" t="s">
        <v>678</v>
      </c>
      <c r="L37" s="2" t="s">
        <v>694</v>
      </c>
      <c r="M37" s="5" t="s">
        <v>768</v>
      </c>
      <c r="N37" s="2" t="str">
        <f t="shared" si="4"/>
        <v>"LvlDesc" = 'VA_SITE_SPRT' AND "Level" = 30 AND "Color" = 7 AND "Linetype" = 'Solid' AND "LyrLineWt" = 0 AND RefName = 'CG'</v>
      </c>
      <c r="O37" s="8" t="s">
        <v>722</v>
      </c>
      <c r="P37" s="8" t="e">
        <f>N37&amp;" "&amp;#REF!&amp;" "&amp;N37</f>
        <v>#REF!</v>
      </c>
      <c r="Q37" s="4" t="s">
        <v>768</v>
      </c>
      <c r="R37" s="8"/>
      <c r="S37" s="2" t="s">
        <v>697</v>
      </c>
      <c r="U37" s="32" t="str">
        <f t="shared" si="5"/>
        <v>"LvlDesc" = 'Campground' AND "Level" = 30 AND "Color" = 7 AND "Linetype" = 'Solid' AND "LyrLineWt" = 0  AND RefName = 'CG'</v>
      </c>
      <c r="V37" s="8" t="s">
        <v>722</v>
      </c>
      <c r="W37" s="8" t="str">
        <f t="shared" si="3"/>
        <v>""" "LvlDesc" = 'Campground' AND "Level" = 30 AND "Color" = 7 AND "Linetype" = 'Solid' AND "LyrLineWt" = 0  AND RefName = 'CG' """</v>
      </c>
    </row>
    <row r="38" spans="1:23" s="4" customFormat="1" ht="12.75" customHeight="1" x14ac:dyDescent="0.2">
      <c r="A38" s="5" t="s">
        <v>466</v>
      </c>
      <c r="B38" s="13" t="s">
        <v>326</v>
      </c>
      <c r="C38" s="13" t="s">
        <v>356</v>
      </c>
      <c r="D38" s="5" t="s">
        <v>467</v>
      </c>
      <c r="E38" s="4" t="s">
        <v>295</v>
      </c>
      <c r="F38" s="6">
        <v>16</v>
      </c>
      <c r="G38" s="6">
        <v>5</v>
      </c>
      <c r="H38" s="43" t="str">
        <f t="shared" si="0"/>
        <v>Solid</v>
      </c>
      <c r="I38" s="6">
        <v>0</v>
      </c>
      <c r="J38" s="6">
        <v>0</v>
      </c>
      <c r="K38" s="2" t="s">
        <v>678</v>
      </c>
      <c r="L38" s="2" t="s">
        <v>694</v>
      </c>
      <c r="M38" s="8" t="s">
        <v>782</v>
      </c>
      <c r="N38" s="2" t="str">
        <f t="shared" si="4"/>
        <v>"LvlDesc" = 'VA_SITE_MISC' AND "Level" = 16 AND "Color" = 5 AND "Linetype" = 'Solid' AND "LyrLineWt" = 0 AND RefName = 'DOCK'</v>
      </c>
      <c r="O38" s="8" t="s">
        <v>722</v>
      </c>
      <c r="P38" s="8" t="e">
        <f>N38&amp;" "&amp;#REF!&amp;" "&amp;N38</f>
        <v>#REF!</v>
      </c>
      <c r="Q38" s="8" t="s">
        <v>782</v>
      </c>
      <c r="R38" s="8"/>
      <c r="S38" s="2" t="s">
        <v>697</v>
      </c>
      <c r="U38" s="32" t="str">
        <f t="shared" si="5"/>
        <v>"LvlDesc" = 'Dock for Boating Area' AND "Level" = 16 AND "Color" = 5 AND "Linetype" = 'Solid' AND "LyrLineWt" = 0  AND RefName = 'DOCK'</v>
      </c>
      <c r="V38" s="8" t="s">
        <v>722</v>
      </c>
      <c r="W38" s="8" t="str">
        <f t="shared" si="3"/>
        <v>""" "LvlDesc" = 'Dock for Boating Area' AND "Level" = 16 AND "Color" = 5 AND "Linetype" = 'Solid' AND "LyrLineWt" = 0  AND RefName = 'DOCK' """</v>
      </c>
    </row>
    <row r="39" spans="1:23" s="4" customFormat="1" ht="12.75" customHeight="1" x14ac:dyDescent="0.2">
      <c r="A39" s="5" t="s">
        <v>516</v>
      </c>
      <c r="B39" s="13" t="s">
        <v>326</v>
      </c>
      <c r="C39" s="13" t="s">
        <v>356</v>
      </c>
      <c r="D39" s="5" t="s">
        <v>518</v>
      </c>
      <c r="E39" s="4" t="s">
        <v>300</v>
      </c>
      <c r="F39" s="6">
        <v>30</v>
      </c>
      <c r="G39" s="6">
        <v>7</v>
      </c>
      <c r="H39" s="43" t="str">
        <f t="shared" si="0"/>
        <v>Solid</v>
      </c>
      <c r="I39" s="6">
        <v>0</v>
      </c>
      <c r="J39" s="6">
        <v>0</v>
      </c>
      <c r="K39" s="2" t="s">
        <v>678</v>
      </c>
      <c r="L39" s="2" t="s">
        <v>694</v>
      </c>
      <c r="M39" s="5" t="s">
        <v>785</v>
      </c>
      <c r="N39" s="2" t="str">
        <f t="shared" si="4"/>
        <v>"LvlDesc" = 'VA_SITE_SPRT' AND "Level" = 30 AND "Color" = 7 AND "Linetype" = 'Solid' AND "LyrLineWt" = 0 AND RefName = 'FBFLD'</v>
      </c>
      <c r="O39" s="8" t="s">
        <v>722</v>
      </c>
      <c r="P39" s="8" t="e">
        <f>N39&amp;" "&amp;#REF!&amp;" "&amp;N39</f>
        <v>#REF!</v>
      </c>
      <c r="Q39" s="4" t="s">
        <v>785</v>
      </c>
      <c r="R39" s="8"/>
      <c r="S39" s="2" t="s">
        <v>697</v>
      </c>
      <c r="U39" s="32" t="str">
        <f t="shared" si="5"/>
        <v>"LvlDesc" = 'Football Field' AND "Level" = 30 AND "Color" = 7 AND "Linetype" = 'Solid' AND "LyrLineWt" = 0  AND RefName = 'FBFLD'</v>
      </c>
      <c r="V39" s="8" t="s">
        <v>722</v>
      </c>
      <c r="W39" s="8" t="str">
        <f t="shared" si="3"/>
        <v>""" "LvlDesc" = 'Football Field' AND "Level" = 30 AND "Color" = 7 AND "Linetype" = 'Solid' AND "LyrLineWt" = 0  AND RefName = 'FBFLD' """</v>
      </c>
    </row>
    <row r="40" spans="1:23" s="4" customFormat="1" ht="12.75" customHeight="1" x14ac:dyDescent="0.2">
      <c r="A40" s="16" t="s">
        <v>68</v>
      </c>
      <c r="B40" s="13" t="s">
        <v>326</v>
      </c>
      <c r="C40" s="13" t="s">
        <v>356</v>
      </c>
      <c r="D40" s="5" t="s">
        <v>105</v>
      </c>
      <c r="E40" s="4" t="s">
        <v>300</v>
      </c>
      <c r="F40" s="6">
        <v>30</v>
      </c>
      <c r="G40" s="6">
        <v>7</v>
      </c>
      <c r="H40" s="43" t="str">
        <f t="shared" si="0"/>
        <v>Solid</v>
      </c>
      <c r="I40" s="6">
        <v>0</v>
      </c>
      <c r="J40" s="6">
        <v>0</v>
      </c>
      <c r="K40" s="2" t="s">
        <v>678</v>
      </c>
      <c r="L40" s="2" t="s">
        <v>694</v>
      </c>
      <c r="M40" s="5" t="s">
        <v>800</v>
      </c>
      <c r="N40" s="2" t="str">
        <f t="shared" si="4"/>
        <v>"LvlDesc" = 'VA_SITE_SPRT' AND "Level" = 30 AND "Color" = 7 AND "Linetype" = 'Solid' AND "LyrLineWt" = 0 AND RefName = 'HORSESHOES'</v>
      </c>
      <c r="O40" s="8" t="s">
        <v>722</v>
      </c>
      <c r="P40" s="8" t="e">
        <f>N40&amp;" "&amp;#REF!&amp;" "&amp;N40</f>
        <v>#REF!</v>
      </c>
      <c r="Q40" s="4" t="s">
        <v>800</v>
      </c>
      <c r="R40" s="8"/>
      <c r="S40" s="2" t="s">
        <v>697</v>
      </c>
      <c r="U40" s="32" t="str">
        <f t="shared" si="5"/>
        <v>"LvlDesc" = 'Horseshoes' AND "Level" = 30 AND "Color" = 7 AND "Linetype" = 'Solid' AND "LyrLineWt" = 0  AND RefName = 'HORSESHOES'</v>
      </c>
      <c r="V40" s="8" t="s">
        <v>722</v>
      </c>
      <c r="W40" s="8" t="str">
        <f t="shared" si="3"/>
        <v>""" "LvlDesc" = 'Horseshoes' AND "Level" = 30 AND "Color" = 7 AND "Linetype" = 'Solid' AND "LyrLineWt" = 0  AND RefName = 'HORSESHOES' """</v>
      </c>
    </row>
    <row r="41" spans="1:23" s="4" customFormat="1" ht="12.75" customHeight="1" x14ac:dyDescent="0.2">
      <c r="A41" s="5" t="s">
        <v>390</v>
      </c>
      <c r="B41" s="13" t="s">
        <v>326</v>
      </c>
      <c r="C41" s="13" t="s">
        <v>356</v>
      </c>
      <c r="D41" s="5" t="s">
        <v>391</v>
      </c>
      <c r="E41" s="4" t="s">
        <v>300</v>
      </c>
      <c r="F41" s="6">
        <v>30</v>
      </c>
      <c r="G41" s="6">
        <v>7</v>
      </c>
      <c r="H41" s="43" t="str">
        <f t="shared" si="0"/>
        <v>Solid</v>
      </c>
      <c r="I41" s="6">
        <v>0</v>
      </c>
      <c r="J41" s="6">
        <v>0</v>
      </c>
      <c r="K41" s="5" t="s">
        <v>678</v>
      </c>
      <c r="L41" s="5" t="s">
        <v>694</v>
      </c>
      <c r="M41" s="5" t="s">
        <v>822</v>
      </c>
      <c r="N41" s="2" t="str">
        <f t="shared" si="4"/>
        <v>"LvlDesc" = 'VA_SITE_SPRT' AND "Level" = 30 AND "Color" = 7 AND "Linetype" = 'Solid' AND "LyrLineWt" = 0 AND RefName = 'PARK'</v>
      </c>
      <c r="O41" s="8" t="s">
        <v>722</v>
      </c>
      <c r="P41" s="8" t="e">
        <f>N41&amp;" "&amp;#REF!&amp;" "&amp;N41</f>
        <v>#REF!</v>
      </c>
      <c r="Q41" s="4" t="s">
        <v>822</v>
      </c>
      <c r="R41" s="8"/>
      <c r="S41" s="2" t="s">
        <v>697</v>
      </c>
      <c r="U41" s="32" t="str">
        <f t="shared" si="5"/>
        <v>"LvlDesc" = 'Park' AND "Level" = 30 AND "Color" = 7 AND "Linetype" = 'Solid' AND "LyrLineWt" = 0  AND RefName = 'PARK'</v>
      </c>
      <c r="V41" s="8" t="s">
        <v>722</v>
      </c>
      <c r="W41" s="8" t="str">
        <f t="shared" si="3"/>
        <v>""" "LvlDesc" = 'Park' AND "Level" = 30 AND "Color" = 7 AND "Linetype" = 'Solid' AND "LyrLineWt" = 0  AND RefName = 'PARK' """</v>
      </c>
    </row>
    <row r="42" spans="1:23" s="4" customFormat="1" ht="12.75" customHeight="1" x14ac:dyDescent="0.2">
      <c r="A42" s="5" t="s">
        <v>435</v>
      </c>
      <c r="B42" s="13" t="s">
        <v>326</v>
      </c>
      <c r="C42" s="13" t="s">
        <v>356</v>
      </c>
      <c r="D42" s="5" t="s">
        <v>107</v>
      </c>
      <c r="E42" s="4" t="s">
        <v>295</v>
      </c>
      <c r="F42" s="6">
        <v>16</v>
      </c>
      <c r="G42" s="6">
        <v>5</v>
      </c>
      <c r="H42" s="43" t="str">
        <f t="shared" si="0"/>
        <v>Solid</v>
      </c>
      <c r="I42" s="6">
        <v>0</v>
      </c>
      <c r="J42" s="6">
        <v>0</v>
      </c>
      <c r="K42" s="2" t="s">
        <v>678</v>
      </c>
      <c r="L42" s="2" t="s">
        <v>694</v>
      </c>
      <c r="M42" s="5" t="s">
        <v>829</v>
      </c>
      <c r="N42" s="2" t="str">
        <f t="shared" si="4"/>
        <v>"LvlDesc" = 'VA_SITE_MISC' AND "Level" = 16 AND "Color" = 5 AND "Linetype" = 'Solid' AND "LyrLineWt" = 0 AND RefName = 'PICNIC'</v>
      </c>
      <c r="O42" s="8" t="s">
        <v>722</v>
      </c>
      <c r="P42" s="8" t="e">
        <f>N42&amp;" "&amp;#REF!&amp;" "&amp;N42</f>
        <v>#REF!</v>
      </c>
      <c r="Q42" s="4" t="s">
        <v>829</v>
      </c>
      <c r="R42" s="8"/>
      <c r="S42" s="2" t="s">
        <v>697</v>
      </c>
      <c r="U42" s="32" t="str">
        <f t="shared" si="5"/>
        <v>"LvlDesc" = 'Picnic Area' AND "Level" = 16 AND "Color" = 5 AND "Linetype" = 'Solid' AND "LyrLineWt" = 0  AND RefName = 'PICNIC'</v>
      </c>
      <c r="V42" s="8" t="s">
        <v>722</v>
      </c>
      <c r="W42" s="8" t="str">
        <f t="shared" si="3"/>
        <v>""" "LvlDesc" = 'Picnic Area' AND "Level" = 16 AND "Color" = 5 AND "Linetype" = 'Solid' AND "LyrLineWt" = 0  AND RefName = 'PICNIC' """</v>
      </c>
    </row>
    <row r="43" spans="1:23" s="4" customFormat="1" ht="12.75" customHeight="1" x14ac:dyDescent="0.2">
      <c r="A43" s="5" t="s">
        <v>618</v>
      </c>
      <c r="B43" s="13" t="s">
        <v>326</v>
      </c>
      <c r="C43" s="13" t="s">
        <v>356</v>
      </c>
      <c r="D43" s="5" t="s">
        <v>157</v>
      </c>
      <c r="E43" s="4" t="s">
        <v>289</v>
      </c>
      <c r="F43" s="6">
        <v>14</v>
      </c>
      <c r="G43" s="6">
        <v>4</v>
      </c>
      <c r="H43" s="43" t="str">
        <f t="shared" si="0"/>
        <v>Solid</v>
      </c>
      <c r="I43" s="6">
        <v>0</v>
      </c>
      <c r="J43" s="6">
        <v>0</v>
      </c>
      <c r="K43" s="5" t="s">
        <v>678</v>
      </c>
      <c r="L43" s="5" t="s">
        <v>694</v>
      </c>
      <c r="M43" s="5" t="s">
        <v>835</v>
      </c>
      <c r="N43" s="2" t="str">
        <f t="shared" si="4"/>
        <v>"LvlDesc" = 'VA_SITE_CONC' AND "Level" = 14 AND "Color" = 4 AND "Linetype" = 'Solid' AND "LyrLineWt" = 0 AND RefName = 'POOL'</v>
      </c>
      <c r="O43" s="8" t="s">
        <v>722</v>
      </c>
      <c r="P43" s="8" t="e">
        <f>N43&amp;" "&amp;#REF!&amp;" "&amp;N43</f>
        <v>#REF!</v>
      </c>
      <c r="Q43" s="4" t="s">
        <v>835</v>
      </c>
      <c r="R43" s="8"/>
      <c r="S43" s="2" t="s">
        <v>697</v>
      </c>
      <c r="U43" s="32" t="str">
        <f t="shared" si="5"/>
        <v>"LvlDesc" = 'Pool' AND "Level" = 14 AND "Color" = 4 AND "Linetype" = 'Solid' AND "LyrLineWt" = 0  AND RefName = 'POOL'</v>
      </c>
      <c r="V43" s="8" t="s">
        <v>722</v>
      </c>
      <c r="W43" s="8" t="str">
        <f t="shared" si="3"/>
        <v>""" "LvlDesc" = 'Pool' AND "Level" = 14 AND "Color" = 4 AND "Linetype" = 'Solid' AND "LyrLineWt" = 0  AND RefName = 'POOL' """</v>
      </c>
    </row>
    <row r="44" spans="1:23" s="4" customFormat="1" ht="12.75" customHeight="1" x14ac:dyDescent="0.2">
      <c r="A44" s="5" t="s">
        <v>142</v>
      </c>
      <c r="B44" s="13" t="s">
        <v>326</v>
      </c>
      <c r="C44" s="13" t="s">
        <v>356</v>
      </c>
      <c r="D44" s="5" t="s">
        <v>143</v>
      </c>
      <c r="E44" s="4" t="s">
        <v>300</v>
      </c>
      <c r="F44" s="6">
        <v>30</v>
      </c>
      <c r="G44" s="6">
        <v>7</v>
      </c>
      <c r="H44" s="43" t="str">
        <f t="shared" si="0"/>
        <v>Solid</v>
      </c>
      <c r="I44" s="6">
        <v>0</v>
      </c>
      <c r="J44" s="6">
        <v>0</v>
      </c>
      <c r="K44" s="2" t="s">
        <v>678</v>
      </c>
      <c r="L44" s="2" t="s">
        <v>694</v>
      </c>
      <c r="M44" s="5" t="s">
        <v>859</v>
      </c>
      <c r="N44" s="2" t="str">
        <f t="shared" si="4"/>
        <v>"LvlDesc" = 'VA_SITE_SPRT' AND "Level" = 30 AND "Color" = 7 AND "Linetype" = 'Solid' AND "LyrLineWt" = 0 AND RefName = 'SF'</v>
      </c>
      <c r="O44" s="8" t="s">
        <v>722</v>
      </c>
      <c r="P44" s="8" t="e">
        <f>N44&amp;" "&amp;#REF!&amp;" "&amp;N44</f>
        <v>#REF!</v>
      </c>
      <c r="Q44" s="4" t="s">
        <v>859</v>
      </c>
      <c r="R44" s="8"/>
      <c r="S44" s="2" t="s">
        <v>697</v>
      </c>
      <c r="U44" s="32" t="str">
        <f t="shared" si="5"/>
        <v>"LvlDesc" = 'Sports Field' AND "Level" = 30 AND "Color" = 7 AND "Linetype" = 'Solid' AND "LyrLineWt" = 0  AND RefName = 'SF'</v>
      </c>
      <c r="V44" s="8" t="s">
        <v>722</v>
      </c>
      <c r="W44" s="8" t="str">
        <f t="shared" si="3"/>
        <v>""" "LvlDesc" = 'Sports Field' AND "Level" = 30 AND "Color" = 7 AND "Linetype" = 'Solid' AND "LyrLineWt" = 0  AND RefName = 'SF' """</v>
      </c>
    </row>
    <row r="45" spans="1:23" s="4" customFormat="1" ht="12.75" customHeight="1" x14ac:dyDescent="0.2">
      <c r="A45" s="5" t="s">
        <v>515</v>
      </c>
      <c r="B45" s="13" t="s">
        <v>326</v>
      </c>
      <c r="C45" s="13" t="s">
        <v>356</v>
      </c>
      <c r="D45" s="5" t="s">
        <v>517</v>
      </c>
      <c r="E45" s="4" t="s">
        <v>300</v>
      </c>
      <c r="F45" s="6">
        <v>30</v>
      </c>
      <c r="G45" s="6">
        <v>7</v>
      </c>
      <c r="H45" s="43" t="str">
        <f t="shared" si="0"/>
        <v>Solid</v>
      </c>
      <c r="I45" s="6">
        <v>0</v>
      </c>
      <c r="J45" s="6">
        <v>0</v>
      </c>
      <c r="K45" s="2" t="s">
        <v>678</v>
      </c>
      <c r="L45" s="2" t="s">
        <v>694</v>
      </c>
      <c r="M45" s="5" t="s">
        <v>867</v>
      </c>
      <c r="N45" s="2" t="str">
        <f t="shared" si="4"/>
        <v>"LvlDesc" = 'VA_SITE_SPRT' AND "Level" = 30 AND "Color" = 7 AND "Linetype" = 'Solid' AND "LyrLineWt" = 0 AND RefName = 'SOCCER'</v>
      </c>
      <c r="O45" s="8" t="s">
        <v>722</v>
      </c>
      <c r="P45" s="8" t="e">
        <f>N45&amp;" "&amp;#REF!&amp;" "&amp;N45</f>
        <v>#REF!</v>
      </c>
      <c r="Q45" s="4" t="s">
        <v>867</v>
      </c>
      <c r="R45" s="8"/>
      <c r="S45" s="2" t="s">
        <v>697</v>
      </c>
      <c r="U45" s="32" t="str">
        <f t="shared" si="5"/>
        <v>"LvlDesc" = 'Soccer Field' AND "Level" = 30 AND "Color" = 7 AND "Linetype" = 'Solid' AND "LyrLineWt" = 0  AND RefName = 'SOCCER'</v>
      </c>
      <c r="V45" s="8" t="s">
        <v>722</v>
      </c>
      <c r="W45" s="8" t="str">
        <f t="shared" si="3"/>
        <v>""" "LvlDesc" = 'Soccer Field' AND "Level" = 30 AND "Color" = 7 AND "Linetype" = 'Solid' AND "LyrLineWt" = 0  AND RefName = 'SOCCER' """</v>
      </c>
    </row>
    <row r="46" spans="1:23" s="4" customFormat="1" ht="12.75" customHeight="1" x14ac:dyDescent="0.2">
      <c r="A46" s="5" t="s">
        <v>139</v>
      </c>
      <c r="B46" s="13" t="s">
        <v>326</v>
      </c>
      <c r="C46" s="13" t="s">
        <v>356</v>
      </c>
      <c r="D46" s="5" t="s">
        <v>140</v>
      </c>
      <c r="E46" s="4" t="s">
        <v>300</v>
      </c>
      <c r="F46" s="6">
        <v>30</v>
      </c>
      <c r="G46" s="6">
        <v>7</v>
      </c>
      <c r="H46" s="43" t="str">
        <f t="shared" si="0"/>
        <v>Solid</v>
      </c>
      <c r="I46" s="6">
        <v>0</v>
      </c>
      <c r="J46" s="6">
        <v>0</v>
      </c>
      <c r="K46" s="2" t="s">
        <v>678</v>
      </c>
      <c r="L46" s="2" t="s">
        <v>694</v>
      </c>
      <c r="M46" s="5" t="s">
        <v>880</v>
      </c>
      <c r="N46" s="2" t="str">
        <f t="shared" si="4"/>
        <v>"LvlDesc" = 'VA_SITE_SPRT' AND "Level" = 30 AND "Color" = 7 AND "Linetype" = 'Solid' AND "LyrLineWt" = 0 AND RefName = 'TCT'</v>
      </c>
      <c r="O46" s="8" t="s">
        <v>722</v>
      </c>
      <c r="P46" s="8" t="e">
        <f>N46&amp;" "&amp;#REF!&amp;" "&amp;N46</f>
        <v>#REF!</v>
      </c>
      <c r="Q46" s="8" t="s">
        <v>880</v>
      </c>
      <c r="R46" s="8"/>
      <c r="S46" s="2" t="s">
        <v>697</v>
      </c>
      <c r="U46" s="32" t="str">
        <f t="shared" si="5"/>
        <v>"LvlDesc" = 'Tennis Court' AND "Level" = 30 AND "Color" = 7 AND "Linetype" = 'Solid' AND "LyrLineWt" = 0  AND RefName = 'TCT'</v>
      </c>
      <c r="V46" s="8" t="s">
        <v>722</v>
      </c>
      <c r="W46" s="8" t="str">
        <f t="shared" si="3"/>
        <v>""" "LvlDesc" = 'Tennis Court' AND "Level" = 30 AND "Color" = 7 AND "Linetype" = 'Solid' AND "LyrLineWt" = 0  AND RefName = 'TCT' """</v>
      </c>
    </row>
    <row r="47" spans="1:23" s="4" customFormat="1" ht="12.75" customHeight="1" x14ac:dyDescent="0.2">
      <c r="A47" s="5" t="s">
        <v>500</v>
      </c>
      <c r="B47" s="13" t="s">
        <v>326</v>
      </c>
      <c r="C47" s="13" t="s">
        <v>356</v>
      </c>
      <c r="D47" s="5" t="s">
        <v>78</v>
      </c>
      <c r="E47" s="4" t="s">
        <v>300</v>
      </c>
      <c r="F47" s="6">
        <v>30</v>
      </c>
      <c r="G47" s="6">
        <v>7</v>
      </c>
      <c r="H47" s="43" t="str">
        <f t="shared" si="0"/>
        <v>Solid</v>
      </c>
      <c r="I47" s="6">
        <v>0</v>
      </c>
      <c r="J47" s="6">
        <v>0</v>
      </c>
      <c r="K47" s="2" t="s">
        <v>678</v>
      </c>
      <c r="L47" s="2" t="s">
        <v>694</v>
      </c>
      <c r="M47" s="5" t="s">
        <v>886</v>
      </c>
      <c r="N47" s="2" t="str">
        <f t="shared" si="4"/>
        <v>"LvlDesc" = 'VA_SITE_SPRT' AND "Level" = 30 AND "Color" = 7 AND "Linetype" = 'Solid' AND "LyrLineWt" = 0 AND RefName = 'TRACK'</v>
      </c>
      <c r="O47" s="8" t="s">
        <v>722</v>
      </c>
      <c r="P47" s="8" t="e">
        <f>N47&amp;" "&amp;#REF!&amp;" "&amp;N47</f>
        <v>#REF!</v>
      </c>
      <c r="Q47" s="4" t="s">
        <v>886</v>
      </c>
      <c r="R47" s="8"/>
      <c r="S47" s="2" t="s">
        <v>697</v>
      </c>
      <c r="U47" s="32" t="str">
        <f t="shared" si="5"/>
        <v>"LvlDesc" = 'Athletic Court' AND "Level" = 30 AND "Color" = 7 AND "Linetype" = 'Solid' AND "LyrLineWt" = 0  AND RefName = 'TRACK'</v>
      </c>
      <c r="V47" s="8" t="s">
        <v>722</v>
      </c>
      <c r="W47" s="8" t="str">
        <f t="shared" si="3"/>
        <v>""" "LvlDesc" = 'Athletic Court' AND "Level" = 30 AND "Color" = 7 AND "Linetype" = 'Solid' AND "LyrLineWt" = 0  AND RefName = 'TRACK' """</v>
      </c>
    </row>
    <row r="48" spans="1:23" s="4" customFormat="1" ht="12.75" customHeight="1" x14ac:dyDescent="0.2">
      <c r="A48" s="5" t="s">
        <v>141</v>
      </c>
      <c r="B48" s="13" t="s">
        <v>326</v>
      </c>
      <c r="C48" s="13" t="s">
        <v>356</v>
      </c>
      <c r="D48" s="5" t="s">
        <v>28</v>
      </c>
      <c r="E48" s="4" t="s">
        <v>300</v>
      </c>
      <c r="F48" s="6">
        <v>30</v>
      </c>
      <c r="G48" s="7">
        <v>7</v>
      </c>
      <c r="H48" s="43" t="str">
        <f t="shared" si="0"/>
        <v>Solid</v>
      </c>
      <c r="I48" s="7">
        <v>0</v>
      </c>
      <c r="J48" s="6">
        <v>0</v>
      </c>
      <c r="K48" s="2" t="s">
        <v>678</v>
      </c>
      <c r="L48" s="2" t="s">
        <v>694</v>
      </c>
      <c r="M48" s="5" t="s">
        <v>899</v>
      </c>
      <c r="N48" s="2" t="str">
        <f t="shared" si="4"/>
        <v>"LvlDesc" = 'VA_SITE_SPRT' AND "Level" = 30 AND "Color" = 7 AND "Linetype" = 'Solid' AND "LyrLineWt" = 0 AND RefName = 'VBCT'</v>
      </c>
      <c r="O48" s="8" t="s">
        <v>722</v>
      </c>
      <c r="P48" s="8" t="e">
        <f>N48&amp;" "&amp;#REF!&amp;" "&amp;N48</f>
        <v>#REF!</v>
      </c>
      <c r="Q48" s="4" t="s">
        <v>899</v>
      </c>
      <c r="R48" s="8"/>
      <c r="S48" s="2" t="s">
        <v>697</v>
      </c>
      <c r="U48" s="32" t="str">
        <f t="shared" si="5"/>
        <v>"LvlDesc" = 'Volleyball Court' AND "Level" = 30 AND "Color" = 7 AND "Linetype" = 'Solid' AND "LyrLineWt" = 0  AND RefName = 'VBCT'</v>
      </c>
      <c r="V48" s="8" t="s">
        <v>722</v>
      </c>
      <c r="W48" s="8" t="str">
        <f t="shared" si="3"/>
        <v>""" "LvlDesc" = 'Volleyball Court' AND "Level" = 30 AND "Color" = 7 AND "Linetype" = 'Solid' AND "LyrLineWt" = 0  AND RefName = 'VBCT' """</v>
      </c>
    </row>
    <row r="49" spans="1:23" s="4" customFormat="1" ht="12.75" customHeight="1" x14ac:dyDescent="0.2">
      <c r="A49" s="5"/>
      <c r="B49" s="14" t="s">
        <v>239</v>
      </c>
      <c r="C49" s="13" t="s">
        <v>356</v>
      </c>
      <c r="D49" s="4" t="s">
        <v>396</v>
      </c>
      <c r="E49" s="4" t="s">
        <v>414</v>
      </c>
      <c r="F49" s="9">
        <v>41</v>
      </c>
      <c r="G49" s="9">
        <v>1</v>
      </c>
      <c r="H49" s="43" t="str">
        <f t="shared" si="0"/>
        <v>Medium-Dashed</v>
      </c>
      <c r="I49" s="9">
        <v>2</v>
      </c>
      <c r="J49" s="6">
        <v>1</v>
      </c>
      <c r="K49" s="4" t="s">
        <v>678</v>
      </c>
      <c r="L49" s="4" t="s">
        <v>682</v>
      </c>
      <c r="M49" s="4" t="s">
        <v>936</v>
      </c>
      <c r="N49" s="2" t="str">
        <f t="shared" si="4"/>
        <v>"LvlDesc" = 'VA_SITE_WATR' AND "Level" = 41 AND "Color" = 1 AND "Linetype" = 'Medium-Dashed' AND "LyrLineWt" = 1</v>
      </c>
      <c r="O49" s="8" t="s">
        <v>722</v>
      </c>
      <c r="P49" s="8" t="e">
        <f>N49&amp;" "&amp;#REF!&amp;" "&amp;N49</f>
        <v>#REF!</v>
      </c>
      <c r="Q49" s="4" t="s">
        <v>935</v>
      </c>
      <c r="R49" s="8"/>
      <c r="S49" s="2" t="s">
        <v>697</v>
      </c>
      <c r="T49" s="4" t="s">
        <v>535</v>
      </c>
      <c r="U49" s="32" t="str">
        <f t="shared" si="5"/>
        <v>"LvlDesc" = 'shoreline' AND "Level" = 41 AND "Color" = 1 AND "Linetype" = 'Medium-Dashed' AND "LyrLineWt" = 1  AND RefName = ''</v>
      </c>
      <c r="V49" s="8" t="s">
        <v>722</v>
      </c>
      <c r="W49" s="8" t="str">
        <f t="shared" si="3"/>
        <v>""" "LvlDesc" = 'shoreline' AND "Level" = 41 AND "Color" = 1 AND "Linetype" = 'Medium-Dashed' AND "LyrLineWt" = 1  AND RefName = '' """</v>
      </c>
    </row>
    <row r="50" spans="1:23" s="4" customFormat="1" ht="12.75" customHeight="1" x14ac:dyDescent="0.2">
      <c r="A50" s="24" t="s">
        <v>209</v>
      </c>
      <c r="B50" s="13" t="s">
        <v>326</v>
      </c>
      <c r="C50" s="13" t="s">
        <v>356</v>
      </c>
      <c r="D50" s="24" t="s">
        <v>210</v>
      </c>
      <c r="E50" s="4" t="s">
        <v>280</v>
      </c>
      <c r="F50" s="3">
        <v>4</v>
      </c>
      <c r="G50" s="3">
        <v>3</v>
      </c>
      <c r="H50" s="43" t="str">
        <f t="shared" si="0"/>
        <v>LongDashed</v>
      </c>
      <c r="I50" s="3">
        <v>3</v>
      </c>
      <c r="J50" s="6">
        <v>0</v>
      </c>
      <c r="K50" s="4" t="s">
        <v>678</v>
      </c>
      <c r="L50" s="4" t="s">
        <v>707</v>
      </c>
      <c r="M50" s="4" t="s">
        <v>727</v>
      </c>
      <c r="N50" s="2" t="str">
        <f t="shared" si="4"/>
        <v>"LvlDesc" = 'VA_ROAD_EASP' AND "Level" = 4 AND "Color" = 3 AND "Linetype" = 'LongDashed' AND "LyrLineWt" = 0 AND RefName = 'A'</v>
      </c>
      <c r="O50" s="8" t="s">
        <v>722</v>
      </c>
      <c r="P50" s="8" t="e">
        <f>N50&amp;" "&amp;#REF!&amp;" "&amp;N50</f>
        <v>#REF!</v>
      </c>
      <c r="Q50" s="4" t="s">
        <v>727</v>
      </c>
      <c r="R50" s="8"/>
      <c r="S50" s="2" t="s">
        <v>697</v>
      </c>
      <c r="U50" s="32" t="str">
        <f t="shared" si="5"/>
        <v>"LvlDesc" = 'Asphalt' AND "Level" = 4 AND "Color" = 3 AND "Linetype" = 'LongDashed' AND "LyrLineWt" = 0  AND RefName = 'A'</v>
      </c>
      <c r="V50" s="8" t="s">
        <v>722</v>
      </c>
      <c r="W50" s="8" t="str">
        <f t="shared" si="3"/>
        <v>""" "LvlDesc" = 'Asphalt' AND "Level" = 4 AND "Color" = 3 AND "Linetype" = 'LongDashed' AND "LyrLineWt" = 0  AND RefName = 'A' """</v>
      </c>
    </row>
    <row r="51" spans="1:23" s="4" customFormat="1" ht="12.75" customHeight="1" x14ac:dyDescent="0.2">
      <c r="A51" s="5" t="s">
        <v>4</v>
      </c>
      <c r="B51" s="13" t="s">
        <v>326</v>
      </c>
      <c r="C51" s="13" t="s">
        <v>356</v>
      </c>
      <c r="D51" s="5" t="s">
        <v>62</v>
      </c>
      <c r="E51" s="4" t="s">
        <v>289</v>
      </c>
      <c r="F51" s="6">
        <v>14</v>
      </c>
      <c r="G51" s="6">
        <v>4</v>
      </c>
      <c r="H51" s="43" t="str">
        <f t="shared" si="0"/>
        <v>Solid</v>
      </c>
      <c r="I51" s="6">
        <v>0</v>
      </c>
      <c r="J51" s="6">
        <v>0</v>
      </c>
      <c r="K51" s="5" t="s">
        <v>678</v>
      </c>
      <c r="L51" s="5" t="s">
        <v>707</v>
      </c>
      <c r="M51" s="5" t="s">
        <v>763</v>
      </c>
      <c r="N51" s="2" t="str">
        <f t="shared" si="4"/>
        <v>"LvlDesc" = 'VA_SITE_CONC' AND "Level" = 14 AND "Color" = 4 AND "Linetype" = 'Solid' AND "LyrLineWt" = 0 AND RefName = 'C'</v>
      </c>
      <c r="O51" s="8" t="s">
        <v>722</v>
      </c>
      <c r="P51" s="8" t="e">
        <f>N51&amp;" "&amp;#REF!&amp;" "&amp;N51</f>
        <v>#REF!</v>
      </c>
      <c r="Q51" s="4" t="s">
        <v>763</v>
      </c>
      <c r="R51" s="8"/>
      <c r="S51" s="2" t="s">
        <v>697</v>
      </c>
      <c r="U51" s="32" t="str">
        <f t="shared" si="5"/>
        <v>"LvlDesc" = 'Concrete' AND "Level" = 14 AND "Color" = 4 AND "Linetype" = 'Solid' AND "LyrLineWt" = 0  AND RefName = 'C'</v>
      </c>
      <c r="V51" s="8" t="s">
        <v>722</v>
      </c>
      <c r="W51" s="8" t="str">
        <f t="shared" si="3"/>
        <v>""" "LvlDesc" = 'Concrete' AND "Level" = 14 AND "Color" = 4 AND "Linetype" = 'Solid' AND "LyrLineWt" = 0  AND RefName = 'C' """</v>
      </c>
    </row>
    <row r="52" spans="1:23" s="4" customFormat="1" ht="12.75" customHeight="1" x14ac:dyDescent="0.2">
      <c r="A52" s="5" t="s">
        <v>222</v>
      </c>
      <c r="B52" s="3" t="s">
        <v>326</v>
      </c>
      <c r="C52" s="13" t="s">
        <v>356</v>
      </c>
      <c r="D52" s="5" t="s">
        <v>223</v>
      </c>
      <c r="E52" s="4" t="s">
        <v>287</v>
      </c>
      <c r="F52" s="6">
        <v>12</v>
      </c>
      <c r="G52" s="6">
        <v>4</v>
      </c>
      <c r="H52" s="43" t="str">
        <f t="shared" si="0"/>
        <v>Solid</v>
      </c>
      <c r="I52" s="6">
        <v>0</v>
      </c>
      <c r="J52" s="6">
        <v>0</v>
      </c>
      <c r="K52" s="2" t="s">
        <v>678</v>
      </c>
      <c r="L52" s="2" t="s">
        <v>707</v>
      </c>
      <c r="M52" s="5" t="s">
        <v>838</v>
      </c>
      <c r="N52" s="2" t="str">
        <f t="shared" si="4"/>
        <v>"LvlDesc" = 'VA_SITE_PATI' AND "Level" = 12 AND "Color" = 4 AND "Linetype" = 'Solid' AND "LyrLineWt" = 0 AND RefName = 'PTO'</v>
      </c>
      <c r="O52" s="8" t="s">
        <v>722</v>
      </c>
      <c r="P52" s="8" t="e">
        <f>N52&amp;" "&amp;#REF!&amp;" "&amp;N52</f>
        <v>#REF!</v>
      </c>
      <c r="Q52" s="4" t="s">
        <v>838</v>
      </c>
      <c r="R52" s="8"/>
      <c r="S52" s="2" t="s">
        <v>697</v>
      </c>
      <c r="U52" s="32" t="str">
        <f t="shared" si="5"/>
        <v>"LvlDesc" = 'Patio' AND "Level" = 12 AND "Color" = 4 AND "Linetype" = 'Solid' AND "LyrLineWt" = 0  AND RefName = 'PTO'</v>
      </c>
      <c r="V52" s="8" t="s">
        <v>722</v>
      </c>
      <c r="W52" s="8" t="str">
        <f t="shared" si="3"/>
        <v>""" "LvlDesc" = 'Patio' AND "Level" = 12 AND "Color" = 4 AND "Linetype" = 'Solid' AND "LyrLineWt" = 0  AND RefName = 'PTO' """</v>
      </c>
    </row>
    <row r="53" spans="1:23" s="4" customFormat="1" ht="12.75" customHeight="1" x14ac:dyDescent="0.2">
      <c r="A53" s="5" t="s">
        <v>645</v>
      </c>
      <c r="B53" s="13" t="s">
        <v>326</v>
      </c>
      <c r="C53" s="13" t="s">
        <v>356</v>
      </c>
      <c r="D53" s="5" t="s">
        <v>224</v>
      </c>
      <c r="E53" s="4" t="s">
        <v>295</v>
      </c>
      <c r="F53" s="6">
        <v>16</v>
      </c>
      <c r="G53" s="6">
        <v>5</v>
      </c>
      <c r="H53" s="43" t="str">
        <f t="shared" si="0"/>
        <v>Solid</v>
      </c>
      <c r="I53" s="6">
        <v>0</v>
      </c>
      <c r="J53" s="6">
        <v>0</v>
      </c>
      <c r="K53" s="2" t="s">
        <v>678</v>
      </c>
      <c r="L53" s="2" t="s">
        <v>707</v>
      </c>
      <c r="M53" s="5" t="s">
        <v>843</v>
      </c>
      <c r="N53" s="2" t="str">
        <f t="shared" si="4"/>
        <v>"LvlDesc" = 'VA_SITE_MISC' AND "Level" = 16 AND "Color" = 5 AND "Linetype" = 'Solid' AND "LyrLineWt" = 0 AND RefName = 'RAMP'</v>
      </c>
      <c r="O53" s="8" t="s">
        <v>722</v>
      </c>
      <c r="P53" s="8" t="e">
        <f>N53&amp;" "&amp;#REF!&amp;" "&amp;N53</f>
        <v>#REF!</v>
      </c>
      <c r="Q53" s="4" t="s">
        <v>843</v>
      </c>
      <c r="R53" s="8"/>
      <c r="S53" s="2" t="s">
        <v>697</v>
      </c>
      <c r="U53" s="32" t="str">
        <f t="shared" si="5"/>
        <v>"LvlDesc" = 'Ramp' AND "Level" = 16 AND "Color" = 5 AND "Linetype" = 'Solid' AND "LyrLineWt" = 0  AND RefName = 'RAMP'</v>
      </c>
      <c r="V53" s="8" t="s">
        <v>722</v>
      </c>
      <c r="W53" s="8" t="str">
        <f t="shared" si="3"/>
        <v>""" "LvlDesc" = 'Ramp' AND "Level" = 16 AND "Color" = 5 AND "Linetype" = 'Solid' AND "LyrLineWt" = 0  AND RefName = 'RAMP' """</v>
      </c>
    </row>
    <row r="54" spans="1:23" s="4" customFormat="1" ht="12.75" customHeight="1" x14ac:dyDescent="0.2">
      <c r="A54" s="24" t="s">
        <v>619</v>
      </c>
      <c r="B54" s="3" t="s">
        <v>326</v>
      </c>
      <c r="C54" s="3" t="s">
        <v>356</v>
      </c>
      <c r="D54" s="24" t="s">
        <v>621</v>
      </c>
      <c r="E54" s="4" t="s">
        <v>295</v>
      </c>
      <c r="F54" s="9">
        <v>16</v>
      </c>
      <c r="G54" s="6">
        <v>5</v>
      </c>
      <c r="H54" s="43" t="str">
        <f t="shared" si="0"/>
        <v>Solid</v>
      </c>
      <c r="I54" s="6">
        <v>0</v>
      </c>
      <c r="J54" s="6">
        <v>0</v>
      </c>
      <c r="K54" s="24" t="s">
        <v>678</v>
      </c>
      <c r="L54" s="24" t="s">
        <v>707</v>
      </c>
      <c r="M54" s="24" t="s">
        <v>1012</v>
      </c>
      <c r="N54" s="2" t="str">
        <f t="shared" si="4"/>
        <v>"LvlDesc" = 'VA_SITE_MISC' AND "Level" = 16 AND "Color" = 5 AND "Linetype" = 'Solid' AND "LyrLineWt" = 0 AND RefName = 'SCALES'</v>
      </c>
      <c r="O54" s="8" t="s">
        <v>722</v>
      </c>
      <c r="P54" s="8" t="e">
        <f>N54&amp;" "&amp;#REF!&amp;" "&amp;N54</f>
        <v>#REF!</v>
      </c>
      <c r="Q54" s="4" t="s">
        <v>854</v>
      </c>
      <c r="R54" s="8" t="s">
        <v>970</v>
      </c>
      <c r="S54" s="2" t="s">
        <v>697</v>
      </c>
      <c r="T54" s="32" t="s">
        <v>622</v>
      </c>
      <c r="U54" s="32" t="str">
        <f t="shared" si="5"/>
        <v>"LvlDesc" = 'weigh station for vehicles' AND "Level" = 16 AND "Color" = 5 AND "Linetype" = 'Solid' AND "LyrLineWt" = 0  AND RefName = 'SCALES'</v>
      </c>
      <c r="V54" s="8" t="s">
        <v>722</v>
      </c>
      <c r="W54" s="8" t="str">
        <f t="shared" si="3"/>
        <v>""" "LvlDesc" = 'weigh station for vehicles' AND "Level" = 16 AND "Color" = 5 AND "Linetype" = 'Solid' AND "LyrLineWt" = 0  AND RefName = 'SCALES' """</v>
      </c>
    </row>
    <row r="55" spans="1:23" s="4" customFormat="1" ht="12.75" customHeight="1" x14ac:dyDescent="0.2">
      <c r="A55" s="5" t="s">
        <v>11</v>
      </c>
      <c r="B55" s="13" t="s">
        <v>326</v>
      </c>
      <c r="C55" s="13" t="s">
        <v>356</v>
      </c>
      <c r="D55" s="5" t="s">
        <v>106</v>
      </c>
      <c r="E55" s="4" t="s">
        <v>287</v>
      </c>
      <c r="F55" s="6">
        <v>12</v>
      </c>
      <c r="G55" s="6">
        <v>4</v>
      </c>
      <c r="H55" s="43" t="str">
        <f t="shared" si="0"/>
        <v>Solid</v>
      </c>
      <c r="I55" s="6">
        <v>0</v>
      </c>
      <c r="J55" s="6">
        <v>0</v>
      </c>
      <c r="K55" s="2" t="s">
        <v>678</v>
      </c>
      <c r="L55" s="2" t="s">
        <v>707</v>
      </c>
      <c r="M55" s="5" t="s">
        <v>779</v>
      </c>
      <c r="N55" s="2" t="str">
        <f t="shared" si="4"/>
        <v>"LvlDesc" = 'VA_SITE_PATI' AND "Level" = 12 AND "Color" = 4 AND "Linetype" = 'Solid' AND "LyrLineWt" = 0 AND RefName = 'DECK'</v>
      </c>
      <c r="O55" s="8" t="s">
        <v>722</v>
      </c>
      <c r="P55" s="8" t="e">
        <f>N55&amp;" "&amp;#REF!&amp;" "&amp;N55</f>
        <v>#REF!</v>
      </c>
      <c r="Q55" s="4" t="s">
        <v>779</v>
      </c>
      <c r="R55" s="8"/>
      <c r="S55" s="2" t="s">
        <v>697</v>
      </c>
      <c r="U55" s="32" t="str">
        <f t="shared" si="5"/>
        <v>"LvlDesc" = 'Deck' AND "Level" = 12 AND "Color" = 4 AND "Linetype" = 'Solid' AND "LyrLineWt" = 0  AND RefName = 'DECK'</v>
      </c>
      <c r="V55" s="8" t="s">
        <v>722</v>
      </c>
      <c r="W55" s="8" t="str">
        <f t="shared" si="3"/>
        <v>""" "LvlDesc" = 'Deck' AND "Level" = 12 AND "Color" = 4 AND "Linetype" = 'Solid' AND "LyrLineWt" = 0  AND RefName = 'DECK' """</v>
      </c>
    </row>
    <row r="56" spans="1:23" s="4" customFormat="1" ht="12.75" customHeight="1" x14ac:dyDescent="0.2">
      <c r="A56" s="5" t="s">
        <v>248</v>
      </c>
      <c r="B56" s="13" t="s">
        <v>326</v>
      </c>
      <c r="C56" s="13" t="s">
        <v>356</v>
      </c>
      <c r="D56" s="5" t="s">
        <v>213</v>
      </c>
      <c r="E56" s="4" t="s">
        <v>288</v>
      </c>
      <c r="F56" s="7">
        <v>13</v>
      </c>
      <c r="G56" s="7">
        <v>4</v>
      </c>
      <c r="H56" s="43" t="str">
        <f t="shared" si="0"/>
        <v>LongDashed</v>
      </c>
      <c r="I56" s="7">
        <v>3</v>
      </c>
      <c r="J56" s="7">
        <v>2</v>
      </c>
      <c r="K56" s="4" t="s">
        <v>678</v>
      </c>
      <c r="L56" s="4" t="s">
        <v>707</v>
      </c>
      <c r="M56" s="4" t="s">
        <v>788</v>
      </c>
      <c r="N56" s="2" t="str">
        <f t="shared" si="4"/>
        <v>"LvlDesc" = 'VA_BLDG_BLDG' AND "Level" = 13 AND "Color" = 4 AND "Linetype" = 'LongDashed' AND "LyrLineWt" = 2 AND RefName = 'FOUND'</v>
      </c>
      <c r="O56" s="8" t="s">
        <v>722</v>
      </c>
      <c r="P56" s="8" t="e">
        <f>N56&amp;" "&amp;#REF!&amp;" "&amp;N56</f>
        <v>#REF!</v>
      </c>
      <c r="Q56" s="4" t="s">
        <v>788</v>
      </c>
      <c r="R56" s="8"/>
      <c r="S56" s="2" t="s">
        <v>697</v>
      </c>
      <c r="U56" s="32" t="str">
        <f t="shared" si="5"/>
        <v>"LvlDesc" = 'Foundation' AND "Level" = 13 AND "Color" = 4 AND "Linetype" = 'LongDashed' AND "LyrLineWt" = 2  AND RefName = 'FOUND'</v>
      </c>
      <c r="V56" s="8" t="s">
        <v>722</v>
      </c>
      <c r="W56" s="8" t="str">
        <f t="shared" si="3"/>
        <v>""" "LvlDesc" = 'Foundation' AND "Level" = 13 AND "Color" = 4 AND "Linetype" = 'LongDashed' AND "LyrLineWt" = 2  AND RefName = 'FOUND' """</v>
      </c>
    </row>
    <row r="57" spans="1:23" s="4" customFormat="1" ht="12.75" customHeight="1" x14ac:dyDescent="0.2">
      <c r="A57" s="5" t="s">
        <v>218</v>
      </c>
      <c r="B57" s="13" t="s">
        <v>326</v>
      </c>
      <c r="C57" s="13" t="s">
        <v>356</v>
      </c>
      <c r="D57" s="5" t="s">
        <v>219</v>
      </c>
      <c r="E57" s="4" t="s">
        <v>295</v>
      </c>
      <c r="F57" s="6">
        <v>16</v>
      </c>
      <c r="G57" s="6">
        <v>5</v>
      </c>
      <c r="H57" s="43" t="str">
        <f t="shared" si="0"/>
        <v>Solid</v>
      </c>
      <c r="I57" s="6">
        <v>0</v>
      </c>
      <c r="J57" s="6">
        <v>0</v>
      </c>
      <c r="K57" s="2" t="s">
        <v>678</v>
      </c>
      <c r="L57" s="2" t="s">
        <v>707</v>
      </c>
      <c r="M57" s="5" t="s">
        <v>807</v>
      </c>
      <c r="N57" s="2" t="str">
        <f t="shared" si="4"/>
        <v>"LvlDesc" = 'VA_SITE_MISC' AND "Level" = 16 AND "Color" = 5 AND "Linetype" = 'Solid' AND "LyrLineWt" = 0 AND RefName = 'LDK'</v>
      </c>
      <c r="O57" s="8" t="s">
        <v>722</v>
      </c>
      <c r="P57" s="8" t="e">
        <f>N57&amp;" "&amp;#REF!&amp;" "&amp;N57</f>
        <v>#REF!</v>
      </c>
      <c r="Q57" s="4" t="s">
        <v>807</v>
      </c>
      <c r="R57" s="8"/>
      <c r="S57" s="2" t="s">
        <v>697</v>
      </c>
      <c r="U57" s="32" t="str">
        <f t="shared" si="5"/>
        <v>"LvlDesc" = 'Loading Dock' AND "Level" = 16 AND "Color" = 5 AND "Linetype" = 'Solid' AND "LyrLineWt" = 0  AND RefName = 'LDK'</v>
      </c>
      <c r="V57" s="8" t="s">
        <v>722</v>
      </c>
      <c r="W57" s="8" t="str">
        <f t="shared" si="3"/>
        <v>""" "LvlDesc" = 'Loading Dock' AND "Level" = 16 AND "Color" = 5 AND "Linetype" = 'Solid' AND "LyrLineWt" = 0  AND RefName = 'LDK' """</v>
      </c>
    </row>
    <row r="58" spans="1:23" s="4" customFormat="1" ht="12.75" customHeight="1" x14ac:dyDescent="0.2">
      <c r="A58" s="5" t="s">
        <v>647</v>
      </c>
      <c r="B58" s="13" t="s">
        <v>326</v>
      </c>
      <c r="C58" s="13" t="s">
        <v>356</v>
      </c>
      <c r="D58" s="5" t="s">
        <v>33</v>
      </c>
      <c r="E58" s="4" t="s">
        <v>288</v>
      </c>
      <c r="F58" s="6">
        <v>13</v>
      </c>
      <c r="G58" s="6">
        <v>4</v>
      </c>
      <c r="H58" s="43" t="str">
        <f t="shared" si="0"/>
        <v>Solid</v>
      </c>
      <c r="I58" s="6">
        <v>0</v>
      </c>
      <c r="J58" s="6">
        <v>2</v>
      </c>
      <c r="K58" s="5" t="s">
        <v>678</v>
      </c>
      <c r="L58" s="5" t="s">
        <v>707</v>
      </c>
      <c r="M58" s="5" t="s">
        <v>866</v>
      </c>
      <c r="N58" s="2" t="str">
        <f t="shared" si="4"/>
        <v>"LvlDesc" = 'VA_BLDG_BLDG' AND "Level" = 13 AND "Color" = 4 AND "Linetype" = 'Solid' AND "LyrLineWt" = 2 AND RefName = 'SILO'</v>
      </c>
      <c r="O58" s="8" t="s">
        <v>722</v>
      </c>
      <c r="P58" s="8" t="e">
        <f>N58&amp;" "&amp;#REF!&amp;" "&amp;N58</f>
        <v>#REF!</v>
      </c>
      <c r="Q58" s="4" t="s">
        <v>866</v>
      </c>
      <c r="R58" s="8"/>
      <c r="S58" s="2" t="s">
        <v>697</v>
      </c>
      <c r="U58" s="32" t="str">
        <f t="shared" si="5"/>
        <v>"LvlDesc" = 'Building' AND "Level" = 13 AND "Color" = 4 AND "Linetype" = 'Solid' AND "LyrLineWt" = 2  AND RefName = 'SILO'</v>
      </c>
      <c r="V58" s="8" t="s">
        <v>722</v>
      </c>
      <c r="W58" s="8" t="str">
        <f t="shared" si="3"/>
        <v>""" "LvlDesc" = 'Building' AND "Level" = 13 AND "Color" = 4 AND "Linetype" = 'Solid' AND "LyrLineWt" = 2  AND RefName = 'SILO' """</v>
      </c>
    </row>
    <row r="59" spans="1:23" s="8" customFormat="1" ht="12.75" customHeight="1" x14ac:dyDescent="0.2">
      <c r="A59" s="5" t="s">
        <v>74</v>
      </c>
      <c r="B59" s="13" t="s">
        <v>326</v>
      </c>
      <c r="C59" s="13" t="s">
        <v>356</v>
      </c>
      <c r="D59" s="5" t="s">
        <v>101</v>
      </c>
      <c r="E59" s="4" t="s">
        <v>288</v>
      </c>
      <c r="F59" s="6">
        <v>13</v>
      </c>
      <c r="G59" s="6">
        <v>4</v>
      </c>
      <c r="H59" s="43" t="str">
        <f t="shared" si="0"/>
        <v>Solid</v>
      </c>
      <c r="I59" s="6">
        <v>0</v>
      </c>
      <c r="J59" s="6">
        <v>2</v>
      </c>
      <c r="K59" s="4" t="s">
        <v>678</v>
      </c>
      <c r="L59" s="4" t="s">
        <v>101</v>
      </c>
      <c r="M59" s="8" t="s">
        <v>885</v>
      </c>
      <c r="N59" s="2" t="str">
        <f t="shared" si="4"/>
        <v>"LvlDesc" = 'VA_BLDG_BLDG' AND "Level" = 13 AND "Color" = 4 AND "Linetype" = 'Solid' AND "LyrLineWt" = 2 AND RefName = 'TOWER'</v>
      </c>
      <c r="O59" s="8" t="s">
        <v>722</v>
      </c>
      <c r="P59" s="8" t="e">
        <f>N59&amp;" "&amp;#REF!&amp;" "&amp;N59</f>
        <v>#REF!</v>
      </c>
      <c r="Q59" s="4" t="s">
        <v>885</v>
      </c>
      <c r="R59" s="8" t="s">
        <v>962</v>
      </c>
      <c r="S59" s="2" t="s">
        <v>697</v>
      </c>
      <c r="T59" s="70" t="s">
        <v>712</v>
      </c>
      <c r="U59" s="32" t="str">
        <f t="shared" si="5"/>
        <v>"LvlDesc" = 'Tower' AND "Level" = 13 AND "Color" = 4 AND "Linetype" = 'Solid' AND "LyrLineWt" = 2  AND RefName = 'TOWER'</v>
      </c>
      <c r="V59" s="8" t="s">
        <v>722</v>
      </c>
      <c r="W59" s="8" t="str">
        <f t="shared" si="3"/>
        <v>""" "LvlDesc" = 'Tower' AND "Level" = 13 AND "Color" = 4 AND "Linetype" = 'Solid' AND "LyrLineWt" = 2  AND RefName = 'TOWER' """</v>
      </c>
    </row>
    <row r="60" spans="1:23" s="8" customFormat="1" ht="12.75" customHeight="1" x14ac:dyDescent="0.2">
      <c r="A60" s="5"/>
      <c r="B60" s="14" t="s">
        <v>416</v>
      </c>
      <c r="C60" s="13" t="s">
        <v>356</v>
      </c>
      <c r="D60" s="5" t="s">
        <v>417</v>
      </c>
      <c r="E60" s="4" t="s">
        <v>288</v>
      </c>
      <c r="F60" s="7">
        <v>13</v>
      </c>
      <c r="G60" s="7"/>
      <c r="H60" s="43" t="str">
        <f t="shared" si="0"/>
        <v>No Value</v>
      </c>
      <c r="I60" s="7"/>
      <c r="J60" s="7"/>
      <c r="K60" s="37" t="s">
        <v>678</v>
      </c>
      <c r="L60" s="37" t="s">
        <v>715</v>
      </c>
      <c r="M60" s="4" t="s">
        <v>914</v>
      </c>
      <c r="N60" s="2" t="str">
        <f t="shared" si="4"/>
        <v xml:space="preserve">"LvlDesc" = 'VA_BLDG_BLDG' AND "Level" = 13 AND "Color" =  AND "Linetype" = 'No Value' AND "LyrLineWt" = </v>
      </c>
      <c r="O60" s="8" t="s">
        <v>722</v>
      </c>
      <c r="P60" s="8" t="e">
        <f>N60&amp;" "&amp;#REF!&amp;" "&amp;N60</f>
        <v>#REF!</v>
      </c>
      <c r="Q60" s="4" t="s">
        <v>914</v>
      </c>
      <c r="S60" s="2" t="s">
        <v>697</v>
      </c>
      <c r="T60" s="4"/>
      <c r="U60" s="32" t="str">
        <f t="shared" si="5"/>
        <v>"LvlDesc" = 'Tower with no area' AND "Level" = 13 AND "Color" =  AND "Linetype" = 'No Value' AND "LyrLineWt" =   AND RefName = ''</v>
      </c>
      <c r="V60" s="8" t="s">
        <v>722</v>
      </c>
      <c r="W60" s="8" t="str">
        <f t="shared" si="3"/>
        <v>""" "LvlDesc" = 'Tower with no area' AND "Level" = 13 AND "Color" =  AND "Linetype" = 'No Value' AND "LyrLineWt" =   AND RefName = '' """</v>
      </c>
    </row>
    <row r="61" spans="1:23" s="4" customFormat="1" ht="12.75" customHeight="1" x14ac:dyDescent="0.2">
      <c r="A61" s="5" t="s">
        <v>65</v>
      </c>
      <c r="B61" s="13" t="s">
        <v>326</v>
      </c>
      <c r="C61" s="13" t="s">
        <v>356</v>
      </c>
      <c r="D61" s="5" t="s">
        <v>77</v>
      </c>
      <c r="E61" s="4" t="s">
        <v>295</v>
      </c>
      <c r="F61" s="6">
        <v>16</v>
      </c>
      <c r="G61" s="6">
        <v>5</v>
      </c>
      <c r="H61" s="43" t="str">
        <f t="shared" si="0"/>
        <v>Solid</v>
      </c>
      <c r="I61" s="6">
        <v>0</v>
      </c>
      <c r="J61" s="6">
        <v>0</v>
      </c>
      <c r="K61" s="8" t="s">
        <v>678</v>
      </c>
      <c r="L61" s="8" t="s">
        <v>116</v>
      </c>
      <c r="M61" s="4" t="s">
        <v>762</v>
      </c>
      <c r="N61" s="2" t="str">
        <f t="shared" si="4"/>
        <v>"LvlDesc" = 'VA_SITE_MISC' AND "Level" = 16 AND "Color" = 5 AND "Linetype" = 'Solid' AND "LyrLineWt" = 0 AND RefName = 'BW'</v>
      </c>
      <c r="O61" s="8" t="s">
        <v>722</v>
      </c>
      <c r="P61" s="8" t="e">
        <f>N61&amp;" "&amp;#REF!&amp;" "&amp;N61</f>
        <v>#REF!</v>
      </c>
      <c r="Q61" s="4" t="s">
        <v>762</v>
      </c>
      <c r="R61" s="8"/>
      <c r="S61" s="2" t="s">
        <v>697</v>
      </c>
      <c r="U61" s="32" t="str">
        <f t="shared" si="5"/>
        <v>"LvlDesc" = 'Blast Wall' AND "Level" = 16 AND "Color" = 5 AND "Linetype" = 'Solid' AND "LyrLineWt" = 0  AND RefName = 'BW'</v>
      </c>
      <c r="V61" s="8" t="s">
        <v>722</v>
      </c>
      <c r="W61" s="8" t="str">
        <f t="shared" si="3"/>
        <v>""" "LvlDesc" = 'Blast Wall' AND "Level" = 16 AND "Color" = 5 AND "Linetype" = 'Solid' AND "LyrLineWt" = 0  AND RefName = 'BW' """</v>
      </c>
    </row>
    <row r="62" spans="1:23" s="4" customFormat="1" ht="12.75" customHeight="1" x14ac:dyDescent="0.2">
      <c r="A62" s="5" t="s">
        <v>67</v>
      </c>
      <c r="B62" s="13" t="s">
        <v>326</v>
      </c>
      <c r="C62" s="13" t="s">
        <v>356</v>
      </c>
      <c r="D62" s="5" t="s">
        <v>76</v>
      </c>
      <c r="E62" s="4" t="s">
        <v>295</v>
      </c>
      <c r="F62" s="7">
        <v>16</v>
      </c>
      <c r="G62" s="7">
        <v>5</v>
      </c>
      <c r="H62" s="43" t="str">
        <f t="shared" si="0"/>
        <v>Solid</v>
      </c>
      <c r="I62" s="7">
        <v>0</v>
      </c>
      <c r="J62" s="6">
        <v>0</v>
      </c>
      <c r="K62" s="8" t="s">
        <v>678</v>
      </c>
      <c r="L62" s="8" t="s">
        <v>116</v>
      </c>
      <c r="M62" s="4" t="s">
        <v>784</v>
      </c>
      <c r="N62" s="2" t="str">
        <f t="shared" si="4"/>
        <v>"LvlDesc" = 'VA_SITE_MISC' AND "Level" = 16 AND "Color" = 5 AND "Linetype" = 'Solid' AND "LyrLineWt" = 0 AND RefName = 'EW'</v>
      </c>
      <c r="O62" s="8" t="s">
        <v>722</v>
      </c>
      <c r="P62" s="8" t="e">
        <f>N62&amp;" "&amp;#REF!&amp;" "&amp;N62</f>
        <v>#REF!</v>
      </c>
      <c r="Q62" s="4" t="s">
        <v>784</v>
      </c>
      <c r="R62" s="8"/>
      <c r="S62" s="2" t="s">
        <v>697</v>
      </c>
      <c r="U62" s="32" t="str">
        <f t="shared" si="5"/>
        <v>"LvlDesc" = 'Earthen Wall' AND "Level" = 16 AND "Color" = 5 AND "Linetype" = 'Solid' AND "LyrLineWt" = 0  AND RefName = 'EW'</v>
      </c>
      <c r="V62" s="8" t="s">
        <v>722</v>
      </c>
      <c r="W62" s="8" t="str">
        <f t="shared" si="3"/>
        <v>""" "LvlDesc" = 'Earthen Wall' AND "Level" = 16 AND "Color" = 5 AND "Linetype" = 'Solid' AND "LyrLineWt" = 0  AND RefName = 'EW' """</v>
      </c>
    </row>
    <row r="63" spans="1:23" s="4" customFormat="1" ht="12.75" customHeight="1" x14ac:dyDescent="0.2">
      <c r="B63" s="14" t="s">
        <v>239</v>
      </c>
      <c r="C63" s="13" t="s">
        <v>356</v>
      </c>
      <c r="D63" s="4" t="s">
        <v>306</v>
      </c>
      <c r="E63" s="4" t="s">
        <v>294</v>
      </c>
      <c r="F63" s="12">
        <v>20</v>
      </c>
      <c r="G63" s="36" t="s">
        <v>685</v>
      </c>
      <c r="H63" s="43" t="str">
        <f t="shared" si="0"/>
        <v>Solid</v>
      </c>
      <c r="I63" s="12">
        <v>0</v>
      </c>
      <c r="J63" s="6">
        <v>0</v>
      </c>
      <c r="K63" s="4" t="s">
        <v>678</v>
      </c>
      <c r="L63" s="4" t="s">
        <v>116</v>
      </c>
      <c r="M63" s="8" t="s">
        <v>1013</v>
      </c>
      <c r="N63" s="2" t="str">
        <f t="shared" si="4"/>
        <v>"LvlDesc" = 'VA_SITE_RETA' AND "Level" = 20 AND "Color" = 4/2 AND "Linetype" = 'Solid' AND "LyrLineWt" = 0</v>
      </c>
      <c r="O63" s="8" t="s">
        <v>722</v>
      </c>
      <c r="P63" s="8" t="e">
        <f>N63&amp;" "&amp;#REF!&amp;" "&amp;N63</f>
        <v>#REF!</v>
      </c>
      <c r="Q63" s="4" t="s">
        <v>922</v>
      </c>
      <c r="R63" s="8"/>
      <c r="S63" s="2" t="s">
        <v>697</v>
      </c>
      <c r="T63" s="8" t="s">
        <v>686</v>
      </c>
      <c r="U63" s="32" t="str">
        <f t="shared" si="5"/>
        <v>"LvlDesc" = 'RETAINING_WALLS' AND "Level" = 20 AND "Color" = 4/2 AND "Linetype" = 'Solid' AND "LyrLineWt" = 0  AND RefName = ''</v>
      </c>
      <c r="V63" s="8" t="s">
        <v>722</v>
      </c>
      <c r="W63" s="8" t="str">
        <f t="shared" si="3"/>
        <v>""" "LvlDesc" = 'RETAINING_WALLS' AND "Level" = 20 AND "Color" = 4/2 AND "Linetype" = 'Solid' AND "LyrLineWt" = 0  AND RefName = '' """</v>
      </c>
    </row>
    <row r="64" spans="1:23" s="4" customFormat="1" ht="12.75" customHeight="1" x14ac:dyDescent="0.2">
      <c r="B64" s="14" t="s">
        <v>239</v>
      </c>
      <c r="C64" s="13" t="s">
        <v>356</v>
      </c>
      <c r="D64" s="8" t="s">
        <v>306</v>
      </c>
      <c r="E64" s="4" t="s">
        <v>294</v>
      </c>
      <c r="F64" s="12">
        <v>20</v>
      </c>
      <c r="G64" s="36" t="s">
        <v>685</v>
      </c>
      <c r="H64" s="43" t="str">
        <f t="shared" si="0"/>
        <v>Medium-Dashed</v>
      </c>
      <c r="I64" s="12">
        <v>2</v>
      </c>
      <c r="J64" s="6">
        <v>0</v>
      </c>
      <c r="K64" s="4" t="s">
        <v>678</v>
      </c>
      <c r="L64" s="4" t="s">
        <v>116</v>
      </c>
      <c r="M64" s="8" t="s">
        <v>1014</v>
      </c>
      <c r="N64" s="2" t="str">
        <f t="shared" si="4"/>
        <v>"LvlDesc" = 'VA_SITE_RETA' AND "Level" = 20 AND "Color" = 4/2 AND "Linetype" = 'Medium-Dashed' AND "LyrLineWt" = 0</v>
      </c>
      <c r="O64" s="8" t="s">
        <v>722</v>
      </c>
      <c r="P64" s="8" t="e">
        <f>N64&amp;" "&amp;#REF!&amp;" "&amp;N64</f>
        <v>#REF!</v>
      </c>
      <c r="Q64" s="4" t="s">
        <v>923</v>
      </c>
      <c r="R64" s="8"/>
      <c r="S64" s="2" t="s">
        <v>697</v>
      </c>
      <c r="T64" s="4" t="s">
        <v>308</v>
      </c>
      <c r="U64" s="32" t="str">
        <f t="shared" si="5"/>
        <v>"LvlDesc" = 'RETAINING_WALLS' AND "Level" = 20 AND "Color" = 4/2 AND "Linetype" = 'Medium-Dashed' AND "LyrLineWt" = 0  AND RefName = ''</v>
      </c>
      <c r="V64" s="8" t="s">
        <v>722</v>
      </c>
      <c r="W64" s="8" t="str">
        <f t="shared" si="3"/>
        <v>""" "LvlDesc" = 'RETAINING_WALLS' AND "Level" = 20 AND "Color" = 4/2 AND "Linetype" = 'Medium-Dashed' AND "LyrLineWt" = 0  AND RefName = '' """</v>
      </c>
    </row>
    <row r="65" spans="1:23" s="4" customFormat="1" ht="12.75" customHeight="1" x14ac:dyDescent="0.2">
      <c r="B65" s="14" t="s">
        <v>239</v>
      </c>
      <c r="C65" s="13" t="s">
        <v>356</v>
      </c>
      <c r="D65" s="4" t="s">
        <v>115</v>
      </c>
      <c r="E65" s="4" t="s">
        <v>293</v>
      </c>
      <c r="F65" s="12">
        <v>21</v>
      </c>
      <c r="G65" s="12">
        <v>4</v>
      </c>
      <c r="H65" s="43" t="str">
        <f t="shared" si="0"/>
        <v>Solid</v>
      </c>
      <c r="I65" s="12">
        <v>0</v>
      </c>
      <c r="J65" s="6">
        <v>0</v>
      </c>
      <c r="K65" s="4" t="s">
        <v>678</v>
      </c>
      <c r="L65" s="4" t="s">
        <v>116</v>
      </c>
      <c r="M65" s="4" t="s">
        <v>926</v>
      </c>
      <c r="N65" s="2" t="str">
        <f t="shared" si="4"/>
        <v>"LvlDesc" = 'VA_SITE_WALL' AND "Level" = 21 AND "Color" = 4 AND "Linetype" = 'Solid' AND "LyrLineWt" = 0</v>
      </c>
      <c r="O65" s="8" t="s">
        <v>722</v>
      </c>
      <c r="P65" s="8" t="e">
        <f>N65&amp;" "&amp;#REF!&amp;" "&amp;N65</f>
        <v>#REF!</v>
      </c>
      <c r="Q65" s="4" t="s">
        <v>924</v>
      </c>
      <c r="R65" s="8"/>
      <c r="S65" s="2" t="s">
        <v>697</v>
      </c>
      <c r="U65" s="32" t="str">
        <f t="shared" si="5"/>
        <v>"LvlDesc" = 'Median' AND "Level" = 21 AND "Color" = 4 AND "Linetype" = 'Solid' AND "LyrLineWt" = 0  AND RefName = ''</v>
      </c>
      <c r="V65" s="8" t="s">
        <v>722</v>
      </c>
      <c r="W65" s="8" t="str">
        <f t="shared" si="3"/>
        <v>""" "LvlDesc" = 'Median' AND "Level" = 21 AND "Color" = 4 AND "Linetype" = 'Solid' AND "LyrLineWt" = 0  AND RefName = '' """</v>
      </c>
    </row>
    <row r="66" spans="1:23" s="4" customFormat="1" ht="12.75" customHeight="1" x14ac:dyDescent="0.2">
      <c r="B66" s="14" t="s">
        <v>239</v>
      </c>
      <c r="C66" s="13" t="s">
        <v>356</v>
      </c>
      <c r="D66" s="4" t="s">
        <v>115</v>
      </c>
      <c r="E66" s="4" t="s">
        <v>293</v>
      </c>
      <c r="F66" s="12">
        <v>21</v>
      </c>
      <c r="G66" s="12">
        <v>4</v>
      </c>
      <c r="H66" s="43" t="str">
        <f t="shared" ref="H66:H129" si="6">IF(ISBLANK(I66),"No Value",IF(I66=0,"Solid",IF(I66=1,"Dotted",IF(I66=2,"Medium-Dashed",IF(I66=3,"LongDashed",IF(I66=4,"LongDashed Dot Dot",IF(I66=6,"Medium-Dashed Dot Dot",IF(I66=7,"Solid Medium-Dashed" ))))))))</f>
        <v>Medium-Dashed</v>
      </c>
      <c r="I66" s="12">
        <v>2</v>
      </c>
      <c r="J66" s="6">
        <v>0</v>
      </c>
      <c r="K66" s="4" t="s">
        <v>678</v>
      </c>
      <c r="L66" s="4" t="s">
        <v>116</v>
      </c>
      <c r="M66" s="4" t="s">
        <v>925</v>
      </c>
      <c r="N66" s="2" t="str">
        <f t="shared" ref="N66:N97" si="7">IF(ISBLANK(A66),(CONCATENATE("""LvlDesc"" = '",E66,"' AND ""Level"" = ",F66," AND ""Color"" = ",G66," AND ""Linetype"" = '",H66,"' AND ""LyrLineWt"" = ",J66,"" )),(CONCATENATE("""LvlDesc"" = '",E66,"' AND ""Level"" = ",F66," AND ""Color"" = ",G66," AND ""Linetype"" = '",H66,"' AND ""LyrLineWt"" = ",J66," AND RefName = '",A66,"'")))</f>
        <v>"LvlDesc" = 'VA_SITE_WALL' AND "Level" = 21 AND "Color" = 4 AND "Linetype" = 'Medium-Dashed' AND "LyrLineWt" = 0</v>
      </c>
      <c r="O66" s="8" t="s">
        <v>722</v>
      </c>
      <c r="P66" s="8" t="e">
        <f>N66&amp;" "&amp;#REF!&amp;" "&amp;N66</f>
        <v>#REF!</v>
      </c>
      <c r="Q66" s="4" t="s">
        <v>926</v>
      </c>
      <c r="R66" s="8"/>
      <c r="S66" s="2" t="s">
        <v>697</v>
      </c>
      <c r="T66" s="4" t="s">
        <v>309</v>
      </c>
      <c r="U66" s="32" t="str">
        <f t="shared" ref="U66:U97" si="8">IF(ISBLANK(B66),(CONCATENATE("""LvlDesc"" = '",D66,"' AND ""Level"" = ",F66," AND ""Color"" = ",G66," AND ""Linetype"" = '",H66,"' AND ""LyrLineWt"" = ",J66,"" )),(CONCATENATE("""LvlDesc"" = '",D66,"' AND ""Level"" = ",F66," AND ""Color"" = ",G66," AND ""Linetype"" = '",H66,"' AND ""LyrLineWt"" = ",J66,"  AND RefName = '",A66,"'")))</f>
        <v>"LvlDesc" = 'Median' AND "Level" = 21 AND "Color" = 4 AND "Linetype" = 'Medium-Dashed' AND "LyrLineWt" = 0  AND RefName = ''</v>
      </c>
      <c r="V66" s="8" t="s">
        <v>722</v>
      </c>
      <c r="W66" s="8" t="str">
        <f t="shared" ref="W66:W129" si="9">V66&amp;" "&amp;U66&amp;" "&amp;V66</f>
        <v>""" "LvlDesc" = 'Median' AND "Level" = 21 AND "Color" = 4 AND "Linetype" = 'Medium-Dashed' AND "LyrLineWt" = 0  AND RefName = '' """</v>
      </c>
    </row>
    <row r="67" spans="1:23" s="4" customFormat="1" ht="12.75" customHeight="1" x14ac:dyDescent="0.2">
      <c r="B67" s="14" t="s">
        <v>239</v>
      </c>
      <c r="C67" s="13" t="s">
        <v>356</v>
      </c>
      <c r="D67" s="4" t="s">
        <v>116</v>
      </c>
      <c r="E67" s="4" t="s">
        <v>293</v>
      </c>
      <c r="F67" s="12">
        <v>21</v>
      </c>
      <c r="G67" s="12">
        <v>6</v>
      </c>
      <c r="H67" s="43" t="str">
        <f t="shared" si="6"/>
        <v>Solid</v>
      </c>
      <c r="I67" s="12">
        <v>0</v>
      </c>
      <c r="J67" s="6">
        <v>0</v>
      </c>
      <c r="K67" s="4" t="s">
        <v>678</v>
      </c>
      <c r="L67" s="4" t="s">
        <v>116</v>
      </c>
      <c r="M67" s="4" t="s">
        <v>928</v>
      </c>
      <c r="N67" s="2" t="str">
        <f t="shared" si="7"/>
        <v>"LvlDesc" = 'VA_SITE_WALL' AND "Level" = 21 AND "Color" = 6 AND "Linetype" = 'Solid' AND "LyrLineWt" = 0</v>
      </c>
      <c r="O67" s="8" t="s">
        <v>722</v>
      </c>
      <c r="P67" s="8" t="e">
        <f>N67&amp;" "&amp;#REF!&amp;" "&amp;N67</f>
        <v>#REF!</v>
      </c>
      <c r="Q67" s="4" t="s">
        <v>925</v>
      </c>
      <c r="R67" s="8"/>
      <c r="S67" s="2" t="s">
        <v>697</v>
      </c>
      <c r="U67" s="32" t="str">
        <f t="shared" si="8"/>
        <v>"LvlDesc" = 'Wall' AND "Level" = 21 AND "Color" = 6 AND "Linetype" = 'Solid' AND "LyrLineWt" = 0  AND RefName = ''</v>
      </c>
      <c r="V67" s="8" t="s">
        <v>722</v>
      </c>
      <c r="W67" s="8" t="str">
        <f t="shared" si="9"/>
        <v>""" "LvlDesc" = 'Wall' AND "Level" = 21 AND "Color" = 6 AND "Linetype" = 'Solid' AND "LyrLineWt" = 0  AND RefName = '' """</v>
      </c>
    </row>
    <row r="68" spans="1:23" s="4" customFormat="1" ht="12.75" customHeight="1" x14ac:dyDescent="0.2">
      <c r="B68" s="14" t="s">
        <v>239</v>
      </c>
      <c r="C68" s="13" t="s">
        <v>356</v>
      </c>
      <c r="D68" s="4" t="s">
        <v>116</v>
      </c>
      <c r="E68" s="4" t="s">
        <v>293</v>
      </c>
      <c r="F68" s="12">
        <v>21</v>
      </c>
      <c r="G68" s="12">
        <v>6</v>
      </c>
      <c r="H68" s="43" t="str">
        <f t="shared" si="6"/>
        <v>Medium-Dashed</v>
      </c>
      <c r="I68" s="12">
        <v>2</v>
      </c>
      <c r="J68" s="6">
        <v>0</v>
      </c>
      <c r="K68" s="4" t="s">
        <v>678</v>
      </c>
      <c r="L68" s="4" t="s">
        <v>116</v>
      </c>
      <c r="M68" s="4" t="s">
        <v>927</v>
      </c>
      <c r="N68" s="2" t="str">
        <f t="shared" si="7"/>
        <v>"LvlDesc" = 'VA_SITE_WALL' AND "Level" = 21 AND "Color" = 6 AND "Linetype" = 'Medium-Dashed' AND "LyrLineWt" = 0</v>
      </c>
      <c r="O68" s="8" t="s">
        <v>722</v>
      </c>
      <c r="P68" s="8" t="e">
        <f>N68&amp;" "&amp;#REF!&amp;" "&amp;N68</f>
        <v>#REF!</v>
      </c>
      <c r="Q68" s="4" t="s">
        <v>927</v>
      </c>
      <c r="R68" s="8"/>
      <c r="S68" s="2" t="s">
        <v>697</v>
      </c>
      <c r="T68" s="4" t="s">
        <v>310</v>
      </c>
      <c r="U68" s="32" t="str">
        <f t="shared" si="8"/>
        <v>"LvlDesc" = 'Wall' AND "Level" = 21 AND "Color" = 6 AND "Linetype" = 'Medium-Dashed' AND "LyrLineWt" = 0  AND RefName = ''</v>
      </c>
      <c r="V68" s="8" t="s">
        <v>722</v>
      </c>
      <c r="W68" s="8" t="str">
        <f t="shared" si="9"/>
        <v>""" "LvlDesc" = 'Wall' AND "Level" = 21 AND "Color" = 6 AND "Linetype" = 'Medium-Dashed' AND "LyrLineWt" = 0  AND RefName = '' """</v>
      </c>
    </row>
    <row r="69" spans="1:23" s="4" customFormat="1" ht="12.75" customHeight="1" x14ac:dyDescent="0.2">
      <c r="A69" s="4" t="s">
        <v>536</v>
      </c>
      <c r="B69" s="3" t="s">
        <v>326</v>
      </c>
      <c r="C69" s="13" t="s">
        <v>356</v>
      </c>
      <c r="D69" s="8" t="s">
        <v>537</v>
      </c>
      <c r="E69" s="4" t="s">
        <v>414</v>
      </c>
      <c r="F69" s="9">
        <v>41</v>
      </c>
      <c r="G69" s="9">
        <v>1</v>
      </c>
      <c r="H69" s="43" t="str">
        <f t="shared" si="6"/>
        <v>Medium-Dashed Dot Dot</v>
      </c>
      <c r="I69" s="3">
        <v>6</v>
      </c>
      <c r="J69" s="6">
        <v>1</v>
      </c>
      <c r="K69" s="4" t="s">
        <v>678</v>
      </c>
      <c r="L69" s="4" t="s">
        <v>713</v>
      </c>
      <c r="M69" s="4" t="s">
        <v>787</v>
      </c>
      <c r="N69" s="2" t="str">
        <f t="shared" si="7"/>
        <v>"LvlDesc" = 'VA_SITE_WATR' AND "Level" = 41 AND "Color" = 1 AND "Linetype" = 'Medium-Dashed Dot Dot' AND "LyrLineWt" = 1 AND RefName = 'FLOODED'</v>
      </c>
      <c r="O69" s="8" t="s">
        <v>722</v>
      </c>
      <c r="P69" s="8" t="e">
        <f>N69&amp;" "&amp;#REF!&amp;" "&amp;N69</f>
        <v>#REF!</v>
      </c>
      <c r="Q69" s="4" t="s">
        <v>787</v>
      </c>
      <c r="R69" s="8"/>
      <c r="S69" s="2" t="s">
        <v>697</v>
      </c>
      <c r="U69" s="32" t="str">
        <f t="shared" si="8"/>
        <v>"LvlDesc" = 'Flooded or Temporary Water Body' AND "Level" = 41 AND "Color" = 1 AND "Linetype" = 'Medium-Dashed Dot Dot' AND "LyrLineWt" = 1  AND RefName = 'FLOODED'</v>
      </c>
      <c r="V69" s="8" t="s">
        <v>722</v>
      </c>
      <c r="W69" s="8" t="str">
        <f t="shared" si="9"/>
        <v>""" "LvlDesc" = 'Flooded or Temporary Water Body' AND "Level" = 41 AND "Color" = 1 AND "Linetype" = 'Medium-Dashed Dot Dot' AND "LyrLineWt" = 1  AND RefName = 'FLOODED' """</v>
      </c>
    </row>
    <row r="70" spans="1:23" s="4" customFormat="1" ht="12.75" customHeight="1" x14ac:dyDescent="0.2">
      <c r="A70" s="4" t="s">
        <v>174</v>
      </c>
      <c r="B70" s="3" t="s">
        <v>326</v>
      </c>
      <c r="C70" s="13" t="s">
        <v>356</v>
      </c>
      <c r="D70" s="8" t="s">
        <v>175</v>
      </c>
      <c r="E70" s="4" t="s">
        <v>414</v>
      </c>
      <c r="F70" s="9">
        <v>41</v>
      </c>
      <c r="G70" s="9">
        <v>1</v>
      </c>
      <c r="H70" s="43" t="b">
        <f t="shared" si="6"/>
        <v>0</v>
      </c>
      <c r="I70" s="15" t="s">
        <v>426</v>
      </c>
      <c r="J70" s="6">
        <v>1</v>
      </c>
      <c r="K70" s="4" t="s">
        <v>678</v>
      </c>
      <c r="L70" s="4" t="s">
        <v>713</v>
      </c>
      <c r="M70" s="8" t="s">
        <v>1015</v>
      </c>
      <c r="N70" s="2" t="str">
        <f t="shared" si="7"/>
        <v>"LvlDesc" = 'VA_SITE_WATR' AND "Level" = 41 AND "Color" = 1 AND "Linetype" = 'FALSE' AND "LyrLineWt" = 1 AND RefName = 'WB'</v>
      </c>
      <c r="O70" s="8" t="s">
        <v>722</v>
      </c>
      <c r="P70" s="8" t="e">
        <f>N70&amp;" "&amp;#REF!&amp;" "&amp;N70</f>
        <v>#REF!</v>
      </c>
      <c r="Q70" s="4" t="s">
        <v>900</v>
      </c>
      <c r="R70" s="8"/>
      <c r="S70" s="2" t="s">
        <v>697</v>
      </c>
      <c r="T70" s="4" t="s">
        <v>535</v>
      </c>
      <c r="U70" s="32" t="str">
        <f t="shared" si="8"/>
        <v>"LvlDesc" = 'Water Body' AND "Level" = 41 AND "Color" = 1 AND "Linetype" = 'FALSE' AND "LyrLineWt" = 1  AND RefName = 'WB'</v>
      </c>
      <c r="V70" s="8" t="s">
        <v>722</v>
      </c>
      <c r="W70" s="8" t="str">
        <f t="shared" si="9"/>
        <v>""" "LvlDesc" = 'Water Body' AND "Level" = 41 AND "Color" = 1 AND "Linetype" = 'FALSE' AND "LyrLineWt" = 1  AND RefName = 'WB' """</v>
      </c>
    </row>
    <row r="71" spans="1:23" s="4" customFormat="1" ht="12.75" customHeight="1" x14ac:dyDescent="0.2">
      <c r="A71" s="4" t="s">
        <v>425</v>
      </c>
      <c r="B71" s="3" t="s">
        <v>326</v>
      </c>
      <c r="C71" s="13" t="s">
        <v>356</v>
      </c>
      <c r="D71" s="8" t="s">
        <v>418</v>
      </c>
      <c r="E71" s="4" t="s">
        <v>414</v>
      </c>
      <c r="F71" s="9">
        <v>41</v>
      </c>
      <c r="G71" s="9">
        <v>1</v>
      </c>
      <c r="H71" s="43" t="str">
        <f t="shared" si="6"/>
        <v>Medium-Dashed Dot Dot</v>
      </c>
      <c r="I71" s="9">
        <v>6</v>
      </c>
      <c r="J71" s="6">
        <v>1</v>
      </c>
      <c r="K71" s="4" t="s">
        <v>678</v>
      </c>
      <c r="L71" s="4" t="s">
        <v>713</v>
      </c>
      <c r="M71" s="4" t="s">
        <v>901</v>
      </c>
      <c r="N71" s="2" t="str">
        <f t="shared" si="7"/>
        <v>"LvlDesc" = 'VA_SITE_WATR' AND "Level" = 41 AND "Color" = 1 AND "Linetype" = 'Medium-Dashed Dot Dot' AND "LyrLineWt" = 1 AND RefName = 'WCA'</v>
      </c>
      <c r="O71" s="8" t="s">
        <v>722</v>
      </c>
      <c r="P71" s="8" t="e">
        <f>N71&amp;" "&amp;#REF!&amp;" "&amp;N71</f>
        <v>#REF!</v>
      </c>
      <c r="Q71" s="4" t="s">
        <v>901</v>
      </c>
      <c r="R71" s="8"/>
      <c r="S71" s="2" t="s">
        <v>697</v>
      </c>
      <c r="U71" s="32" t="str">
        <f t="shared" si="8"/>
        <v>"LvlDesc" = 'Water Course' AND "Level" = 41 AND "Color" = 1 AND "Linetype" = 'Medium-Dashed Dot Dot' AND "LyrLineWt" = 1  AND RefName = 'WCA'</v>
      </c>
      <c r="V71" s="8" t="s">
        <v>722</v>
      </c>
      <c r="W71" s="8" t="str">
        <f t="shared" si="9"/>
        <v>""" "LvlDesc" = 'Water Course' AND "Level" = 41 AND "Color" = 1 AND "Linetype" = 'Medium-Dashed Dot Dot' AND "LyrLineWt" = 1  AND RefName = 'WCA' """</v>
      </c>
    </row>
    <row r="72" spans="1:23" s="4" customFormat="1" ht="12.75" customHeight="1" x14ac:dyDescent="0.2">
      <c r="A72" s="2"/>
      <c r="B72" s="14" t="s">
        <v>239</v>
      </c>
      <c r="C72" s="13" t="s">
        <v>356</v>
      </c>
      <c r="D72" s="4" t="s">
        <v>113</v>
      </c>
      <c r="E72" s="4" t="s">
        <v>414</v>
      </c>
      <c r="F72" s="9">
        <v>41</v>
      </c>
      <c r="G72" s="9">
        <v>7</v>
      </c>
      <c r="H72" s="43" t="str">
        <f t="shared" si="6"/>
        <v>Dotted</v>
      </c>
      <c r="I72" s="9">
        <v>1</v>
      </c>
      <c r="J72" s="6">
        <v>1</v>
      </c>
      <c r="K72" s="4" t="s">
        <v>678</v>
      </c>
      <c r="L72" s="4" t="s">
        <v>714</v>
      </c>
      <c r="M72" s="4" t="s">
        <v>937</v>
      </c>
      <c r="N72" s="2" t="str">
        <f t="shared" si="7"/>
        <v>"LvlDesc" = 'VA_SITE_WATR' AND "Level" = 41 AND "Color" = 7 AND "Linetype" = 'Dotted' AND "LyrLineWt" = 1</v>
      </c>
      <c r="O72" s="8" t="s">
        <v>722</v>
      </c>
      <c r="P72" s="8" t="e">
        <f>N72&amp;" "&amp;#REF!&amp;" "&amp;N72</f>
        <v>#REF!</v>
      </c>
      <c r="Q72" s="4" t="s">
        <v>936</v>
      </c>
      <c r="R72" s="8"/>
      <c r="S72" s="2" t="s">
        <v>697</v>
      </c>
      <c r="U72" s="32" t="str">
        <f t="shared" si="8"/>
        <v>"LvlDesc" = 'Waterline' AND "Level" = 41 AND "Color" = 7 AND "Linetype" = 'Dotted' AND "LyrLineWt" = 1  AND RefName = ''</v>
      </c>
      <c r="V72" s="8" t="s">
        <v>722</v>
      </c>
      <c r="W72" s="8" t="str">
        <f t="shared" si="9"/>
        <v>""" "LvlDesc" = 'Waterline' AND "Level" = 41 AND "Color" = 7 AND "Linetype" = 'Dotted' AND "LyrLineWt" = 1  AND RefName = '' """</v>
      </c>
    </row>
    <row r="73" spans="1:23" s="17" customFormat="1" ht="12.75" customHeight="1" x14ac:dyDescent="0.2">
      <c r="A73" s="23" t="s">
        <v>314</v>
      </c>
      <c r="B73" s="46" t="s">
        <v>326</v>
      </c>
      <c r="C73" s="46" t="s">
        <v>356</v>
      </c>
      <c r="D73" s="23" t="s">
        <v>328</v>
      </c>
      <c r="E73" s="21" t="s">
        <v>295</v>
      </c>
      <c r="F73" s="47">
        <v>16</v>
      </c>
      <c r="G73" s="47">
        <v>5</v>
      </c>
      <c r="H73" s="43" t="str">
        <f t="shared" si="6"/>
        <v>Solid</v>
      </c>
      <c r="I73" s="47">
        <v>0</v>
      </c>
      <c r="J73" s="47">
        <v>0</v>
      </c>
      <c r="K73" s="4" t="s">
        <v>703</v>
      </c>
      <c r="L73" s="4" t="s">
        <v>704</v>
      </c>
      <c r="M73" s="21" t="s">
        <v>818</v>
      </c>
      <c r="N73" s="2" t="str">
        <f t="shared" si="7"/>
        <v>"LvlDesc" = 'VA_SITE_MISC' AND "Level" = 16 AND "Color" = 5 AND "Linetype" = 'Solid' AND "LyrLineWt" = 0 AND RefName = 'MONUMENT'</v>
      </c>
      <c r="O73" s="8" t="s">
        <v>722</v>
      </c>
      <c r="P73" s="8" t="e">
        <f>N73&amp;" "&amp;#REF!&amp;" "&amp;N73</f>
        <v>#REF!</v>
      </c>
      <c r="Q73" s="21" t="s">
        <v>818</v>
      </c>
      <c r="R73" s="8"/>
      <c r="S73" s="2" t="s">
        <v>697</v>
      </c>
      <c r="T73" s="21"/>
      <c r="U73" s="32" t="str">
        <f t="shared" si="8"/>
        <v>"LvlDesc" = 'Monuments' AND "Level" = 16 AND "Color" = 5 AND "Linetype" = 'Solid' AND "LyrLineWt" = 0  AND RefName = 'MONUMENT'</v>
      </c>
      <c r="V73" s="8" t="s">
        <v>722</v>
      </c>
      <c r="W73" s="8" t="str">
        <f t="shared" si="9"/>
        <v>""" "LvlDesc" = 'Monuments' AND "Level" = 16 AND "Color" = 5 AND "Linetype" = 'Solid' AND "LyrLineWt" = 0  AND RefName = 'MONUMENT' """</v>
      </c>
    </row>
    <row r="74" spans="1:23" s="4" customFormat="1" ht="12.75" customHeight="1" x14ac:dyDescent="0.2">
      <c r="A74" s="27" t="s">
        <v>519</v>
      </c>
      <c r="B74" s="28" t="s">
        <v>238</v>
      </c>
      <c r="C74" s="28" t="s">
        <v>356</v>
      </c>
      <c r="D74" s="27" t="s">
        <v>520</v>
      </c>
      <c r="E74" s="29" t="s">
        <v>407</v>
      </c>
      <c r="F74" s="30">
        <v>29</v>
      </c>
      <c r="G74" s="30"/>
      <c r="H74" s="43" t="str">
        <f t="shared" si="6"/>
        <v>No Value</v>
      </c>
      <c r="I74" s="30"/>
      <c r="J74" s="30"/>
      <c r="K74" s="39" t="s">
        <v>688</v>
      </c>
      <c r="L74" s="39" t="s">
        <v>689</v>
      </c>
      <c r="M74" s="75" t="s">
        <v>1016</v>
      </c>
      <c r="N74" s="2" t="str">
        <f t="shared" si="7"/>
        <v>"LvlDesc" = 'VA_UTIL_LITP' AND "Level" = 29 AND "Color" =  AND "Linetype" = 'No Value' AND "LyrLineWt" =  AND RefName = 'ALT'</v>
      </c>
      <c r="O74" s="8" t="s">
        <v>722</v>
      </c>
      <c r="P74" s="8" t="e">
        <f>N74&amp;" "&amp;#REF!&amp;" "&amp;N74</f>
        <v>#REF!</v>
      </c>
      <c r="Q74" s="4" t="s">
        <v>738</v>
      </c>
      <c r="R74" s="8"/>
      <c r="S74" s="39"/>
      <c r="T74" s="77"/>
      <c r="U74" s="32" t="str">
        <f t="shared" si="8"/>
        <v>"LvlDesc" = 'Airfield-Light' AND "Level" = 29 AND "Color" =  AND "Linetype" = 'No Value' AND "LyrLineWt" =   AND RefName = 'ALT'</v>
      </c>
      <c r="V74" s="8" t="s">
        <v>722</v>
      </c>
      <c r="W74" s="8" t="str">
        <f t="shared" si="9"/>
        <v>""" "LvlDesc" = 'Airfield-Light' AND "Level" = 29 AND "Color" =  AND "Linetype" = 'No Value' AND "LyrLineWt" =   AND RefName = 'ALT' """</v>
      </c>
    </row>
    <row r="75" spans="1:23" s="4" customFormat="1" ht="12.75" customHeight="1" x14ac:dyDescent="0.2">
      <c r="A75" s="5" t="s">
        <v>45</v>
      </c>
      <c r="B75" s="14" t="s">
        <v>238</v>
      </c>
      <c r="C75" s="13" t="s">
        <v>356</v>
      </c>
      <c r="D75" s="5" t="s">
        <v>128</v>
      </c>
      <c r="E75" s="4" t="s">
        <v>407</v>
      </c>
      <c r="F75" s="7">
        <v>29</v>
      </c>
      <c r="G75" s="7"/>
      <c r="H75" s="43" t="str">
        <f t="shared" si="6"/>
        <v>No Value</v>
      </c>
      <c r="I75" s="7"/>
      <c r="J75" s="7"/>
      <c r="K75" s="37" t="s">
        <v>688</v>
      </c>
      <c r="L75" s="37" t="s">
        <v>689</v>
      </c>
      <c r="M75" s="2" t="s">
        <v>1017</v>
      </c>
      <c r="N75" s="2" t="str">
        <f t="shared" si="7"/>
        <v>"LvlDesc" = 'VA_UTIL_LITP' AND "Level" = 29 AND "Color" =  AND "Linetype" = 'No Value' AND "LyrLineWt" =  AND RefName = 'LIGHT'</v>
      </c>
      <c r="O75" s="8" t="s">
        <v>722</v>
      </c>
      <c r="P75" s="8" t="e">
        <f>N75&amp;" "&amp;#REF!&amp;" "&amp;N75</f>
        <v>#REF!</v>
      </c>
      <c r="Q75" s="4" t="s">
        <v>810</v>
      </c>
      <c r="R75" s="8"/>
      <c r="S75" s="2" t="s">
        <v>697</v>
      </c>
      <c r="U75" s="32" t="str">
        <f t="shared" si="8"/>
        <v>"LvlDesc" = 'Light Pole' AND "Level" = 29 AND "Color" =  AND "Linetype" = 'No Value' AND "LyrLineWt" =   AND RefName = 'LIGHT'</v>
      </c>
      <c r="V75" s="8" t="s">
        <v>722</v>
      </c>
      <c r="W75" s="8" t="str">
        <f t="shared" si="9"/>
        <v>""" "LvlDesc" = 'Light Pole' AND "Level" = 29 AND "Color" =  AND "Linetype" = 'No Value' AND "LyrLineWt" =   AND RefName = 'LIGHT' """</v>
      </c>
    </row>
    <row r="76" spans="1:23" s="4" customFormat="1" ht="12.75" customHeight="1" x14ac:dyDescent="0.2">
      <c r="B76" s="14" t="s">
        <v>238</v>
      </c>
      <c r="C76" s="13" t="s">
        <v>356</v>
      </c>
      <c r="D76" s="4" t="s">
        <v>134</v>
      </c>
      <c r="E76" s="4" t="s">
        <v>407</v>
      </c>
      <c r="F76" s="10">
        <v>29</v>
      </c>
      <c r="G76" s="10"/>
      <c r="H76" s="43" t="str">
        <f t="shared" si="6"/>
        <v>No Value</v>
      </c>
      <c r="I76" s="10"/>
      <c r="J76" s="10"/>
      <c r="K76" s="39" t="s">
        <v>688</v>
      </c>
      <c r="L76" s="39" t="s">
        <v>689</v>
      </c>
      <c r="M76" s="37" t="s">
        <v>1018</v>
      </c>
      <c r="N76" s="2" t="str">
        <f t="shared" si="7"/>
        <v xml:space="preserve">"LvlDesc" = 'VA_UTIL_LITP' AND "Level" = 29 AND "Color" =  AND "Linetype" = 'No Value' AND "LyrLineWt" = </v>
      </c>
      <c r="O76" s="8" t="s">
        <v>722</v>
      </c>
      <c r="P76" s="8" t="e">
        <f>N76&amp;" "&amp;#REF!&amp;" "&amp;N76</f>
        <v>#REF!</v>
      </c>
      <c r="Q76" s="4" t="s">
        <v>934</v>
      </c>
      <c r="R76" s="8"/>
      <c r="S76" s="37"/>
      <c r="U76" s="32" t="str">
        <f t="shared" si="8"/>
        <v>"LvlDesc" = 'Light Point' AND "Level" = 29 AND "Color" =  AND "Linetype" = 'No Value' AND "LyrLineWt" =   AND RefName = ''</v>
      </c>
      <c r="V76" s="8" t="s">
        <v>722</v>
      </c>
      <c r="W76" s="8" t="str">
        <f t="shared" si="9"/>
        <v>""" "LvlDesc" = 'Light Point' AND "Level" = 29 AND "Color" =  AND "Linetype" = 'No Value' AND "LyrLineWt" =   AND RefName = '' """</v>
      </c>
    </row>
    <row r="77" spans="1:23" s="4" customFormat="1" ht="12.75" customHeight="1" x14ac:dyDescent="0.2">
      <c r="B77" s="14" t="s">
        <v>238</v>
      </c>
      <c r="C77" s="13" t="s">
        <v>356</v>
      </c>
      <c r="D77" s="4" t="s">
        <v>134</v>
      </c>
      <c r="E77" s="4" t="s">
        <v>407</v>
      </c>
      <c r="F77" s="10">
        <v>29</v>
      </c>
      <c r="G77" s="10"/>
      <c r="H77" s="43" t="str">
        <f t="shared" si="6"/>
        <v>No Value</v>
      </c>
      <c r="I77" s="10"/>
      <c r="J77" s="10"/>
      <c r="K77" s="39" t="s">
        <v>688</v>
      </c>
      <c r="L77" s="39" t="s">
        <v>689</v>
      </c>
      <c r="M77" s="37" t="s">
        <v>1019</v>
      </c>
      <c r="N77" s="2" t="str">
        <f t="shared" si="7"/>
        <v xml:space="preserve">"LvlDesc" = 'VA_UTIL_LITP' AND "Level" = 29 AND "Color" =  AND "Linetype" = 'No Value' AND "LyrLineWt" = </v>
      </c>
      <c r="O77" s="8" t="s">
        <v>722</v>
      </c>
      <c r="P77" s="8" t="e">
        <f>N77&amp;" "&amp;#REF!&amp;" "&amp;N77</f>
        <v>#REF!</v>
      </c>
      <c r="Q77" s="4" t="s">
        <v>935</v>
      </c>
      <c r="R77" s="8"/>
      <c r="S77" s="37"/>
      <c r="U77" s="32" t="str">
        <f t="shared" si="8"/>
        <v>"LvlDesc" = 'Light Point' AND "Level" = 29 AND "Color" =  AND "Linetype" = 'No Value' AND "LyrLineWt" =   AND RefName = ''</v>
      </c>
      <c r="V77" s="8" t="s">
        <v>722</v>
      </c>
      <c r="W77" s="8" t="str">
        <f t="shared" si="9"/>
        <v>""" "LvlDesc" = 'Light Point' AND "Level" = 29 AND "Color" =  AND "Linetype" = 'No Value' AND "LyrLineWt" =   AND RefName = '' """</v>
      </c>
    </row>
    <row r="78" spans="1:23" s="4" customFormat="1" ht="12.75" customHeight="1" x14ac:dyDescent="0.2">
      <c r="B78" s="14" t="s">
        <v>238</v>
      </c>
      <c r="C78" s="13" t="s">
        <v>356</v>
      </c>
      <c r="D78" s="4" t="s">
        <v>134</v>
      </c>
      <c r="E78" s="4" t="s">
        <v>407</v>
      </c>
      <c r="F78" s="10">
        <v>29</v>
      </c>
      <c r="G78" s="10"/>
      <c r="H78" s="43" t="str">
        <f t="shared" si="6"/>
        <v>No Value</v>
      </c>
      <c r="I78" s="10"/>
      <c r="J78" s="10"/>
      <c r="K78" s="39" t="s">
        <v>688</v>
      </c>
      <c r="L78" s="39" t="s">
        <v>689</v>
      </c>
      <c r="M78" s="37" t="s">
        <v>1019</v>
      </c>
      <c r="N78" s="2" t="str">
        <f t="shared" si="7"/>
        <v xml:space="preserve">"LvlDesc" = 'VA_UTIL_LITP' AND "Level" = 29 AND "Color" =  AND "Linetype" = 'No Value' AND "LyrLineWt" = </v>
      </c>
      <c r="O78" s="8" t="s">
        <v>722</v>
      </c>
      <c r="P78" s="8" t="e">
        <f>N78&amp;" "&amp;#REF!&amp;" "&amp;N78</f>
        <v>#REF!</v>
      </c>
      <c r="Q78" s="4" t="s">
        <v>935</v>
      </c>
      <c r="R78" s="8"/>
      <c r="S78" s="37"/>
      <c r="U78" s="32" t="str">
        <f t="shared" si="8"/>
        <v>"LvlDesc" = 'Light Point' AND "Level" = 29 AND "Color" =  AND "Linetype" = 'No Value' AND "LyrLineWt" =   AND RefName = ''</v>
      </c>
      <c r="V78" s="8" t="s">
        <v>722</v>
      </c>
      <c r="W78" s="8" t="str">
        <f t="shared" si="9"/>
        <v>""" "LvlDesc" = 'Light Point' AND "Level" = 29 AND "Color" =  AND "Linetype" = 'No Value' AND "LyrLineWt" =   AND RefName = '' """</v>
      </c>
    </row>
    <row r="79" spans="1:23" s="4" customFormat="1" ht="12.75" customHeight="1" x14ac:dyDescent="0.2">
      <c r="B79" s="14" t="s">
        <v>238</v>
      </c>
      <c r="C79" s="13" t="s">
        <v>356</v>
      </c>
      <c r="D79" s="4" t="s">
        <v>134</v>
      </c>
      <c r="E79" s="4" t="s">
        <v>407</v>
      </c>
      <c r="F79" s="10">
        <v>29</v>
      </c>
      <c r="G79" s="10"/>
      <c r="H79" s="43" t="str">
        <f t="shared" si="6"/>
        <v>No Value</v>
      </c>
      <c r="I79" s="10"/>
      <c r="J79" s="10"/>
      <c r="K79" s="39" t="s">
        <v>688</v>
      </c>
      <c r="L79" s="39" t="s">
        <v>689</v>
      </c>
      <c r="M79" s="37" t="s">
        <v>1019</v>
      </c>
      <c r="N79" s="2" t="str">
        <f t="shared" si="7"/>
        <v xml:space="preserve">"LvlDesc" = 'VA_UTIL_LITP' AND "Level" = 29 AND "Color" =  AND "Linetype" = 'No Value' AND "LyrLineWt" = </v>
      </c>
      <c r="O79" s="8" t="s">
        <v>722</v>
      </c>
      <c r="P79" s="8" t="e">
        <f>N79&amp;" "&amp;#REF!&amp;" "&amp;N79</f>
        <v>#REF!</v>
      </c>
      <c r="Q79" s="4" t="s">
        <v>935</v>
      </c>
      <c r="R79" s="8"/>
      <c r="S79" s="37"/>
      <c r="U79" s="32" t="str">
        <f t="shared" si="8"/>
        <v>"LvlDesc" = 'Light Point' AND "Level" = 29 AND "Color" =  AND "Linetype" = 'No Value' AND "LyrLineWt" =   AND RefName = ''</v>
      </c>
      <c r="V79" s="8" t="s">
        <v>722</v>
      </c>
      <c r="W79" s="8" t="str">
        <f t="shared" si="9"/>
        <v>""" "LvlDesc" = 'Light Point' AND "Level" = 29 AND "Color" =  AND "Linetype" = 'No Value' AND "LyrLineWt" =   AND RefName = '' """</v>
      </c>
    </row>
    <row r="80" spans="1:23" s="4" customFormat="1" ht="12.75" customHeight="1" x14ac:dyDescent="0.2">
      <c r="A80" s="5" t="s">
        <v>304</v>
      </c>
      <c r="B80" s="13" t="s">
        <v>326</v>
      </c>
      <c r="C80" s="13" t="s">
        <v>356</v>
      </c>
      <c r="D80" s="5" t="s">
        <v>305</v>
      </c>
      <c r="E80" s="4" t="s">
        <v>303</v>
      </c>
      <c r="F80" s="6">
        <v>17</v>
      </c>
      <c r="G80" s="6">
        <v>0</v>
      </c>
      <c r="H80" s="43" t="str">
        <f t="shared" si="6"/>
        <v>Solid</v>
      </c>
      <c r="I80" s="6">
        <v>0</v>
      </c>
      <c r="J80" s="6">
        <v>0</v>
      </c>
      <c r="K80" s="4" t="s">
        <v>688</v>
      </c>
      <c r="L80" s="4" t="s">
        <v>718</v>
      </c>
      <c r="M80" s="4" t="s">
        <v>892</v>
      </c>
      <c r="N80" s="2" t="str">
        <f t="shared" si="7"/>
        <v>"LvlDesc" = 'VA_SITE_TRAN' AND "Level" = 17 AND "Color" = 0 AND "Linetype" = 'Solid' AND "LyrLineWt" = 0 AND RefName = 'TT'</v>
      </c>
      <c r="O80" s="8" t="s">
        <v>722</v>
      </c>
      <c r="P80" s="8" t="e">
        <f>N80&amp;" "&amp;#REF!&amp;" "&amp;N80</f>
        <v>#REF!</v>
      </c>
      <c r="Q80" s="4" t="s">
        <v>892</v>
      </c>
      <c r="R80" s="8"/>
      <c r="S80" s="2" t="s">
        <v>697</v>
      </c>
      <c r="U80" s="32" t="str">
        <f t="shared" si="8"/>
        <v>"LvlDesc" = 'Transmission Tower' AND "Level" = 17 AND "Color" = 0 AND "Linetype" = 'Solid' AND "LyrLineWt" = 0  AND RefName = 'TT'</v>
      </c>
      <c r="V80" s="8" t="s">
        <v>722</v>
      </c>
      <c r="W80" s="8" t="str">
        <f t="shared" si="9"/>
        <v>""" "LvlDesc" = 'Transmission Tower' AND "Level" = 17 AND "Color" = 0 AND "Linetype" = 'Solid' AND "LyrLineWt" = 0  AND RefName = 'TT' """</v>
      </c>
    </row>
    <row r="81" spans="1:23" s="4" customFormat="1" ht="15" customHeight="1" x14ac:dyDescent="0.2">
      <c r="A81" s="5" t="s">
        <v>82</v>
      </c>
      <c r="B81" s="14" t="s">
        <v>238</v>
      </c>
      <c r="C81" s="13" t="s">
        <v>356</v>
      </c>
      <c r="D81" s="5" t="s">
        <v>131</v>
      </c>
      <c r="E81" s="4" t="s">
        <v>410</v>
      </c>
      <c r="F81" s="7">
        <v>33</v>
      </c>
      <c r="G81" s="7"/>
      <c r="H81" s="43" t="str">
        <f t="shared" si="6"/>
        <v>No Value</v>
      </c>
      <c r="I81" s="7"/>
      <c r="J81" s="7"/>
      <c r="K81" s="4" t="s">
        <v>688</v>
      </c>
      <c r="L81" s="4" t="s">
        <v>718</v>
      </c>
      <c r="M81" s="8" t="s">
        <v>1020</v>
      </c>
      <c r="N81" s="2" t="str">
        <f t="shared" si="7"/>
        <v>"LvlDesc" = 'VA_SITE_GUYW' AND "Level" = 33 AND "Color" =  AND "Linetype" = 'No Value' AND "LyrLineWt" =  AND RefName = 'GUY'</v>
      </c>
      <c r="O81" s="8" t="s">
        <v>722</v>
      </c>
      <c r="P81" s="8" t="e">
        <f>N81&amp;" "&amp;#REF!&amp;" "&amp;N81</f>
        <v>#REF!</v>
      </c>
      <c r="Q81" s="4" t="s">
        <v>797</v>
      </c>
      <c r="R81" s="8"/>
      <c r="S81" s="2" t="s">
        <v>697</v>
      </c>
      <c r="U81" s="32" t="str">
        <f t="shared" si="8"/>
        <v>"LvlDesc" = 'Pole Guy' AND "Level" = 33 AND "Color" =  AND "Linetype" = 'No Value' AND "LyrLineWt" =   AND RefName = 'GUY'</v>
      </c>
      <c r="V81" s="8" t="s">
        <v>722</v>
      </c>
      <c r="W81" s="8" t="str">
        <f t="shared" si="9"/>
        <v>""" "LvlDesc" = 'Pole Guy' AND "Level" = 33 AND "Color" =  AND "Linetype" = 'No Value' AND "LyrLineWt" =   AND RefName = 'GUY' """</v>
      </c>
    </row>
    <row r="82" spans="1:23" s="4" customFormat="1" ht="12.75" customHeight="1" x14ac:dyDescent="0.2">
      <c r="A82" s="5" t="s">
        <v>47</v>
      </c>
      <c r="B82" s="14" t="s">
        <v>238</v>
      </c>
      <c r="C82" s="13" t="s">
        <v>356</v>
      </c>
      <c r="D82" s="5" t="s">
        <v>129</v>
      </c>
      <c r="E82" s="4" t="s">
        <v>405</v>
      </c>
      <c r="F82" s="6">
        <v>27</v>
      </c>
      <c r="G82" s="6"/>
      <c r="H82" s="43" t="str">
        <f t="shared" si="6"/>
        <v>No Value</v>
      </c>
      <c r="I82" s="6"/>
      <c r="J82" s="6"/>
      <c r="K82" s="5" t="s">
        <v>688</v>
      </c>
      <c r="L82" s="4" t="s">
        <v>718</v>
      </c>
      <c r="M82" s="2" t="s">
        <v>1021</v>
      </c>
      <c r="N82" s="2" t="str">
        <f t="shared" si="7"/>
        <v>"LvlDesc" = 'VA_UTIL_ELEP' AND "Level" = 27 AND "Color" =  AND "Linetype" = 'No Value' AND "LyrLineWt" =  AND RefName = 'POLE'</v>
      </c>
      <c r="O82" s="8" t="s">
        <v>722</v>
      </c>
      <c r="P82" s="8" t="e">
        <f>N82&amp;" "&amp;#REF!&amp;" "&amp;N82</f>
        <v>#REF!</v>
      </c>
      <c r="Q82" s="4" t="s">
        <v>834</v>
      </c>
      <c r="R82" s="8"/>
      <c r="S82" s="2" t="s">
        <v>697</v>
      </c>
      <c r="U82" s="32" t="str">
        <f t="shared" si="8"/>
        <v>"LvlDesc" = 'Pole' AND "Level" = 27 AND "Color" =  AND "Linetype" = 'No Value' AND "LyrLineWt" =   AND RefName = 'POLE'</v>
      </c>
      <c r="V82" s="8" t="s">
        <v>722</v>
      </c>
      <c r="W82" s="8" t="str">
        <f t="shared" si="9"/>
        <v>""" "LvlDesc" = 'Pole' AND "Level" = 27 AND "Color" =  AND "Linetype" = 'No Value' AND "LyrLineWt" =   AND RefName = 'POLE' """</v>
      </c>
    </row>
    <row r="83" spans="1:23" s="4" customFormat="1" ht="12.75" customHeight="1" x14ac:dyDescent="0.2">
      <c r="A83" s="5" t="s">
        <v>48</v>
      </c>
      <c r="B83" s="14" t="s">
        <v>238</v>
      </c>
      <c r="C83" s="13" t="s">
        <v>356</v>
      </c>
      <c r="D83" s="5" t="s">
        <v>130</v>
      </c>
      <c r="E83" s="4" t="s">
        <v>405</v>
      </c>
      <c r="F83" s="6">
        <v>27</v>
      </c>
      <c r="G83" s="6"/>
      <c r="H83" s="43" t="str">
        <f t="shared" si="6"/>
        <v>No Value</v>
      </c>
      <c r="I83" s="6"/>
      <c r="J83" s="6"/>
      <c r="K83" s="5" t="s">
        <v>688</v>
      </c>
      <c r="L83" s="4" t="s">
        <v>718</v>
      </c>
      <c r="M83" s="2" t="s">
        <v>1022</v>
      </c>
      <c r="N83" s="2" t="str">
        <f t="shared" si="7"/>
        <v>"LvlDesc" = 'VA_UTIL_ELEP' AND "Level" = 27 AND "Color" =  AND "Linetype" = 'No Value' AND "LyrLineWt" =  AND RefName = 'PPOLEX'</v>
      </c>
      <c r="O83" s="8" t="s">
        <v>722</v>
      </c>
      <c r="P83" s="8" t="e">
        <f>N83&amp;" "&amp;#REF!&amp;" "&amp;N83</f>
        <v>#REF!</v>
      </c>
      <c r="Q83" s="4" t="s">
        <v>836</v>
      </c>
      <c r="R83" s="8"/>
      <c r="S83" s="2" t="s">
        <v>697</v>
      </c>
      <c r="U83" s="32" t="str">
        <f t="shared" si="8"/>
        <v>"LvlDesc" = 'Power Pole' AND "Level" = 27 AND "Color" =  AND "Linetype" = 'No Value' AND "LyrLineWt" =   AND RefName = 'PPOLEX'</v>
      </c>
      <c r="V83" s="8" t="s">
        <v>722</v>
      </c>
      <c r="W83" s="8" t="str">
        <f t="shared" si="9"/>
        <v>""" "LvlDesc" = 'Power Pole' AND "Level" = 27 AND "Color" =  AND "Linetype" = 'No Value' AND "LyrLineWt" =   AND RefName = 'PPOLEX' """</v>
      </c>
    </row>
    <row r="84" spans="1:23" s="4" customFormat="1" ht="12.75" customHeight="1" x14ac:dyDescent="0.2">
      <c r="A84" s="5" t="s">
        <v>504</v>
      </c>
      <c r="B84" s="14" t="s">
        <v>238</v>
      </c>
      <c r="C84" s="13" t="s">
        <v>356</v>
      </c>
      <c r="D84" s="5" t="s">
        <v>505</v>
      </c>
      <c r="E84" s="4" t="s">
        <v>405</v>
      </c>
      <c r="F84" s="6">
        <v>27</v>
      </c>
      <c r="G84" s="6"/>
      <c r="H84" s="43" t="str">
        <f t="shared" si="6"/>
        <v>No Value</v>
      </c>
      <c r="I84" s="6"/>
      <c r="J84" s="6"/>
      <c r="K84" s="5" t="s">
        <v>688</v>
      </c>
      <c r="L84" s="4" t="s">
        <v>718</v>
      </c>
      <c r="M84" s="2" t="s">
        <v>1054</v>
      </c>
      <c r="N84" s="2" t="str">
        <f t="shared" si="7"/>
        <v>"LvlDesc" = 'VA_UTIL_ELEP' AND "Level" = 27 AND "Color" =  AND "Linetype" = 'No Value' AND "LyrLineWt" =  AND RefName = 'PWRLT'</v>
      </c>
      <c r="O84" s="8" t="s">
        <v>722</v>
      </c>
      <c r="P84" s="8" t="e">
        <f>N84&amp;" "&amp;#REF!&amp;" "&amp;N84</f>
        <v>#REF!</v>
      </c>
      <c r="Q84" s="4" t="s">
        <v>839</v>
      </c>
      <c r="R84" s="8"/>
      <c r="S84" s="2" t="s">
        <v>697</v>
      </c>
      <c r="U84" s="32" t="str">
        <f t="shared" si="8"/>
        <v>"LvlDesc" = 'Power Pole with Light' AND "Level" = 27 AND "Color" =  AND "Linetype" = 'No Value' AND "LyrLineWt" =   AND RefName = 'PWRLT'</v>
      </c>
      <c r="V84" s="8" t="s">
        <v>722</v>
      </c>
      <c r="W84" s="8" t="str">
        <f t="shared" si="9"/>
        <v>""" "LvlDesc" = 'Power Pole with Light' AND "Level" = 27 AND "Color" =  AND "Linetype" = 'No Value' AND "LyrLineWt" =   AND RefName = 'PWRLT' """</v>
      </c>
    </row>
    <row r="85" spans="1:23" s="4" customFormat="1" ht="12.75" customHeight="1" x14ac:dyDescent="0.2">
      <c r="A85" s="5" t="s">
        <v>651</v>
      </c>
      <c r="B85" s="14" t="s">
        <v>238</v>
      </c>
      <c r="C85" s="13" t="s">
        <v>356</v>
      </c>
      <c r="D85" s="5" t="s">
        <v>305</v>
      </c>
      <c r="E85" s="4" t="s">
        <v>303</v>
      </c>
      <c r="F85" s="6">
        <v>17</v>
      </c>
      <c r="G85" s="6">
        <v>0</v>
      </c>
      <c r="H85" s="43" t="str">
        <f t="shared" si="6"/>
        <v>Solid</v>
      </c>
      <c r="I85" s="6">
        <v>0</v>
      </c>
      <c r="J85" s="6">
        <v>0</v>
      </c>
      <c r="K85" s="4" t="s">
        <v>688</v>
      </c>
      <c r="L85" s="4" t="s">
        <v>718</v>
      </c>
      <c r="M85" s="4" t="s">
        <v>890</v>
      </c>
      <c r="N85" s="2" t="str">
        <f t="shared" si="7"/>
        <v>"LvlDesc" = 'VA_SITE_TRAN' AND "Level" = 17 AND "Color" = 0 AND "Linetype" = 'Solid' AND "LyrLineWt" = 0 AND RefName = 'TRANX'</v>
      </c>
      <c r="O85" s="8" t="s">
        <v>722</v>
      </c>
      <c r="P85" s="8" t="e">
        <f>N85&amp;" "&amp;#REF!&amp;" "&amp;N85</f>
        <v>#REF!</v>
      </c>
      <c r="Q85" s="4" t="s">
        <v>890</v>
      </c>
      <c r="R85" s="8"/>
      <c r="S85" s="2" t="s">
        <v>697</v>
      </c>
      <c r="U85" s="32" t="str">
        <f t="shared" si="8"/>
        <v>"LvlDesc" = 'Transmission Tower' AND "Level" = 17 AND "Color" = 0 AND "Linetype" = 'Solid' AND "LyrLineWt" = 0  AND RefName = 'TRANX'</v>
      </c>
      <c r="V85" s="8" t="s">
        <v>722</v>
      </c>
      <c r="W85" s="8" t="str">
        <f t="shared" si="9"/>
        <v>""" "LvlDesc" = 'Transmission Tower' AND "Level" = 17 AND "Color" = 0 AND "Linetype" = 'Solid' AND "LyrLineWt" = 0  AND RefName = 'TRANX' """</v>
      </c>
    </row>
    <row r="86" spans="1:23" s="4" customFormat="1" ht="12.75" customHeight="1" x14ac:dyDescent="0.2">
      <c r="A86" s="5" t="s">
        <v>252</v>
      </c>
      <c r="B86" s="13" t="s">
        <v>326</v>
      </c>
      <c r="C86" s="13" t="s">
        <v>356</v>
      </c>
      <c r="D86" s="5" t="s">
        <v>202</v>
      </c>
      <c r="E86" s="4" t="s">
        <v>295</v>
      </c>
      <c r="F86" s="6">
        <v>16</v>
      </c>
      <c r="G86" s="6">
        <v>5</v>
      </c>
      <c r="H86" s="43" t="str">
        <f t="shared" si="6"/>
        <v>Solid</v>
      </c>
      <c r="I86" s="6">
        <v>0</v>
      </c>
      <c r="J86" s="6">
        <v>0</v>
      </c>
      <c r="K86" s="8" t="s">
        <v>688</v>
      </c>
      <c r="L86" s="4" t="s">
        <v>699</v>
      </c>
      <c r="M86" s="2" t="s">
        <v>877</v>
      </c>
      <c r="N86" s="2" t="str">
        <f t="shared" si="7"/>
        <v>"LvlDesc" = 'VA_SITE_MISC' AND "Level" = 16 AND "Color" = 5 AND "Linetype" = 'Solid' AND "LyrLineWt" = 0 AND RefName = 'SUBS'</v>
      </c>
      <c r="O86" s="8" t="s">
        <v>722</v>
      </c>
      <c r="P86" s="8" t="e">
        <f>N86&amp;" "&amp;#REF!&amp;" "&amp;N86</f>
        <v>#REF!</v>
      </c>
      <c r="Q86" s="4" t="s">
        <v>877</v>
      </c>
      <c r="R86" s="8"/>
      <c r="S86" s="2" t="s">
        <v>697</v>
      </c>
      <c r="U86" s="32" t="str">
        <f t="shared" si="8"/>
        <v>"LvlDesc" = 'Electrical Substation' AND "Level" = 16 AND "Color" = 5 AND "Linetype" = 'Solid' AND "LyrLineWt" = 0  AND RefName = 'SUBS'</v>
      </c>
      <c r="V86" s="8" t="s">
        <v>722</v>
      </c>
      <c r="W86" s="8" t="str">
        <f t="shared" si="9"/>
        <v>""" "LvlDesc" = 'Electrical Substation' AND "Level" = 16 AND "Color" = 5 AND "Linetype" = 'Solid' AND "LyrLineWt" = 0  AND RefName = 'SUBS' """</v>
      </c>
    </row>
    <row r="87" spans="1:23" s="4" customFormat="1" ht="12.75" customHeight="1" x14ac:dyDescent="0.2">
      <c r="A87" s="5"/>
      <c r="B87" s="13" t="s">
        <v>590</v>
      </c>
      <c r="C87" s="13" t="s">
        <v>372</v>
      </c>
      <c r="D87" s="5" t="s">
        <v>589</v>
      </c>
      <c r="E87" s="5" t="s">
        <v>586</v>
      </c>
      <c r="F87" s="6">
        <v>52</v>
      </c>
      <c r="G87" s="6">
        <v>6</v>
      </c>
      <c r="H87" s="43" t="str">
        <f t="shared" si="6"/>
        <v>Solid</v>
      </c>
      <c r="I87" s="6">
        <v>0</v>
      </c>
      <c r="J87" s="6">
        <v>0</v>
      </c>
      <c r="K87" s="4" t="s">
        <v>695</v>
      </c>
      <c r="L87" s="8" t="s">
        <v>696</v>
      </c>
      <c r="M87" s="4" t="s">
        <v>944</v>
      </c>
      <c r="N87" s="2" t="str">
        <f t="shared" si="7"/>
        <v>"LvlDesc" = 'VA_DTM_BRKL' AND "Level" = 52 AND "Color" = 6 AND "Linetype" = 'Solid' AND "LyrLineWt" = 0</v>
      </c>
      <c r="O87" s="8" t="s">
        <v>722</v>
      </c>
      <c r="P87" s="8" t="e">
        <f>N87&amp;" "&amp;#REF!&amp;" "&amp;N87</f>
        <v>#REF!</v>
      </c>
      <c r="Q87" s="4" t="s">
        <v>942</v>
      </c>
      <c r="R87" s="8"/>
      <c r="S87" s="2" t="s">
        <v>697</v>
      </c>
      <c r="U87" s="32" t="str">
        <f t="shared" si="8"/>
        <v>"LvlDesc" = 'DTM_GROUND_BREAKLINES_TOP_TOE' AND "Level" = 52 AND "Color" = 6 AND "Linetype" = 'Solid' AND "LyrLineWt" = 0  AND RefName = ''</v>
      </c>
      <c r="V87" s="8" t="s">
        <v>722</v>
      </c>
      <c r="W87" s="8" t="str">
        <f t="shared" si="9"/>
        <v>""" "LvlDesc" = 'DTM_GROUND_BREAKLINES_TOP_TOE' AND "Level" = 52 AND "Color" = 6 AND "Linetype" = 'Solid' AND "LyrLineWt" = 0  AND RefName = '' """</v>
      </c>
    </row>
    <row r="88" spans="1:23" s="4" customFormat="1" ht="12.75" customHeight="1" x14ac:dyDescent="0.2">
      <c r="A88" s="5"/>
      <c r="B88" s="13" t="s">
        <v>590</v>
      </c>
      <c r="C88" s="13" t="s">
        <v>372</v>
      </c>
      <c r="D88" s="5" t="s">
        <v>592</v>
      </c>
      <c r="E88" s="5" t="s">
        <v>593</v>
      </c>
      <c r="F88" s="6">
        <v>55</v>
      </c>
      <c r="G88" s="6">
        <v>7</v>
      </c>
      <c r="H88" s="43" t="str">
        <f t="shared" si="6"/>
        <v>Medium-Dashed Dot Dot</v>
      </c>
      <c r="I88" s="6">
        <v>6</v>
      </c>
      <c r="J88" s="6">
        <v>2</v>
      </c>
      <c r="K88" s="4" t="s">
        <v>695</v>
      </c>
      <c r="L88" s="8" t="s">
        <v>696</v>
      </c>
      <c r="M88" s="4" t="s">
        <v>946</v>
      </c>
      <c r="N88" s="2" t="str">
        <f t="shared" si="7"/>
        <v>"LvlDesc" = 'VA_DTM_WATR' AND "Level" = 55 AND "Color" = 7 AND "Linetype" = 'Medium-Dashed Dot Dot' AND "LyrLineWt" = 2</v>
      </c>
      <c r="O88" s="8" t="s">
        <v>722</v>
      </c>
      <c r="P88" s="8" t="e">
        <f>N88&amp;" "&amp;#REF!&amp;" "&amp;N88</f>
        <v>#REF!</v>
      </c>
      <c r="Q88" s="4" t="s">
        <v>944</v>
      </c>
      <c r="R88" s="8"/>
      <c r="S88" s="2" t="s">
        <v>697</v>
      </c>
      <c r="U88" s="32" t="str">
        <f t="shared" si="8"/>
        <v>"LvlDesc" = 'DTM_WATER_BREAKLINES' AND "Level" = 55 AND "Color" = 7 AND "Linetype" = 'Medium-Dashed Dot Dot' AND "LyrLineWt" = 2  AND RefName = ''</v>
      </c>
      <c r="V88" s="8" t="s">
        <v>722</v>
      </c>
      <c r="W88" s="8" t="str">
        <f t="shared" si="9"/>
        <v>""" "LvlDesc" = 'DTM_WATER_BREAKLINES' AND "Level" = 55 AND "Color" = 7 AND "Linetype" = 'Medium-Dashed Dot Dot' AND "LyrLineWt" = 2  AND RefName = '' """</v>
      </c>
    </row>
    <row r="89" spans="1:23" s="4" customFormat="1" ht="12.75" customHeight="1" x14ac:dyDescent="0.2">
      <c r="A89" s="5" t="s">
        <v>64</v>
      </c>
      <c r="B89" s="13" t="s">
        <v>326</v>
      </c>
      <c r="C89" s="13" t="s">
        <v>356</v>
      </c>
      <c r="D89" s="5" t="s">
        <v>102</v>
      </c>
      <c r="E89" s="4" t="s">
        <v>288</v>
      </c>
      <c r="F89" s="6">
        <v>13</v>
      </c>
      <c r="G89" s="6">
        <v>4</v>
      </c>
      <c r="H89" s="43" t="str">
        <f t="shared" si="6"/>
        <v>Solid</v>
      </c>
      <c r="I89" s="6">
        <v>0</v>
      </c>
      <c r="J89" s="6">
        <v>2</v>
      </c>
      <c r="K89" s="4" t="s">
        <v>692</v>
      </c>
      <c r="L89" s="4" t="s">
        <v>693</v>
      </c>
      <c r="M89" s="8" t="s">
        <v>1053</v>
      </c>
      <c r="N89" s="2" t="str">
        <f t="shared" si="7"/>
        <v>"LvlDesc" = 'VA_BLDG_BLDG' AND "Level" = 13 AND "Color" = 4 AND "Linetype" = 'Solid' AND "LyrLineWt" = 2 AND RefName = 'BUNKER'</v>
      </c>
      <c r="O89" s="8" t="s">
        <v>722</v>
      </c>
      <c r="P89" s="8" t="e">
        <f>N89&amp;" "&amp;#REF!&amp;" "&amp;N89</f>
        <v>#REF!</v>
      </c>
      <c r="Q89" s="4" t="s">
        <v>761</v>
      </c>
      <c r="R89" s="8" t="s">
        <v>960</v>
      </c>
      <c r="S89" s="2" t="s">
        <v>697</v>
      </c>
      <c r="U89" s="32" t="str">
        <f t="shared" si="8"/>
        <v>"LvlDesc" = 'Bunker' AND "Level" = 13 AND "Color" = 4 AND "Linetype" = 'Solid' AND "LyrLineWt" = 2  AND RefName = 'BUNKER'</v>
      </c>
      <c r="V89" s="8" t="s">
        <v>722</v>
      </c>
      <c r="W89" s="8" t="str">
        <f t="shared" si="9"/>
        <v>""" "LvlDesc" = 'Bunker' AND "Level" = 13 AND "Color" = 4 AND "Linetype" = 'Solid' AND "LyrLineWt" = 2  AND RefName = 'BUNKER' """</v>
      </c>
    </row>
    <row r="90" spans="1:23" s="4" customFormat="1" ht="12.75" customHeight="1" x14ac:dyDescent="0.2">
      <c r="A90" s="5" t="s">
        <v>211</v>
      </c>
      <c r="B90" s="13" t="s">
        <v>326</v>
      </c>
      <c r="C90" s="13" t="s">
        <v>356</v>
      </c>
      <c r="D90" s="5" t="s">
        <v>212</v>
      </c>
      <c r="E90" s="4" t="s">
        <v>288</v>
      </c>
      <c r="F90" s="6">
        <v>13</v>
      </c>
      <c r="G90" s="6">
        <v>4</v>
      </c>
      <c r="H90" s="43" t="str">
        <f t="shared" si="6"/>
        <v>Solid</v>
      </c>
      <c r="I90" s="6">
        <v>0</v>
      </c>
      <c r="J90" s="6">
        <v>2</v>
      </c>
      <c r="K90" s="4" t="s">
        <v>692</v>
      </c>
      <c r="L90" s="4" t="s">
        <v>693</v>
      </c>
      <c r="M90" s="4" t="s">
        <v>995</v>
      </c>
      <c r="N90" s="2" t="str">
        <f t="shared" si="7"/>
        <v>"LvlDesc" = 'VA_BLDG_BLDG' AND "Level" = 13 AND "Color" = 4 AND "Linetype" = 'Solid' AND "LyrLineWt" = 2 AND RefName = 'BKW'</v>
      </c>
      <c r="O90" s="8" t="s">
        <v>722</v>
      </c>
      <c r="P90" s="8" t="e">
        <f>N90&amp;" "&amp;#REF!&amp;" "&amp;N90</f>
        <v>#REF!</v>
      </c>
      <c r="Q90" s="4" t="s">
        <v>756</v>
      </c>
      <c r="R90" s="8"/>
      <c r="S90" s="2" t="s">
        <v>697</v>
      </c>
      <c r="U90" s="32" t="str">
        <f t="shared" si="8"/>
        <v>"LvlDesc" = 'Bunker Wall' AND "Level" = 13 AND "Color" = 4 AND "Linetype" = 'Solid' AND "LyrLineWt" = 2  AND RefName = 'BKW'</v>
      </c>
      <c r="V90" s="8" t="s">
        <v>722</v>
      </c>
      <c r="W90" s="8" t="str">
        <f t="shared" si="9"/>
        <v>""" "LvlDesc" = 'Bunker Wall' AND "Level" = 13 AND "Color" = 4 AND "Linetype" = 'Solid' AND "LyrLineWt" = 2  AND RefName = 'BKW' """</v>
      </c>
    </row>
    <row r="91" spans="1:23" s="4" customFormat="1" ht="12.75" customHeight="1" x14ac:dyDescent="0.2">
      <c r="A91" s="5" t="s">
        <v>447</v>
      </c>
      <c r="B91" s="13" t="s">
        <v>326</v>
      </c>
      <c r="C91" s="13" t="s">
        <v>356</v>
      </c>
      <c r="D91" s="5" t="s">
        <v>448</v>
      </c>
      <c r="E91" s="4" t="s">
        <v>295</v>
      </c>
      <c r="F91" s="7">
        <v>16</v>
      </c>
      <c r="G91" s="7">
        <v>5</v>
      </c>
      <c r="H91" s="43" t="str">
        <f t="shared" si="6"/>
        <v>Solid</v>
      </c>
      <c r="I91" s="7">
        <v>0</v>
      </c>
      <c r="J91" s="6">
        <v>0</v>
      </c>
      <c r="K91" s="4" t="s">
        <v>692</v>
      </c>
      <c r="L91" s="4" t="s">
        <v>706</v>
      </c>
      <c r="M91" s="4" t="s">
        <v>844</v>
      </c>
      <c r="N91" s="2" t="str">
        <f t="shared" si="7"/>
        <v>"LvlDesc" = 'VA_SITE_MISC' AND "Level" = 16 AND "Color" = 5 AND "Linetype" = 'Solid' AND "LyrLineWt" = 0 AND RefName = 'RANGE'</v>
      </c>
      <c r="O91" s="8" t="s">
        <v>722</v>
      </c>
      <c r="P91" s="8" t="e">
        <f>N91&amp;" "&amp;#REF!&amp;" "&amp;N91</f>
        <v>#REF!</v>
      </c>
      <c r="Q91" s="4" t="s">
        <v>844</v>
      </c>
      <c r="R91" s="8"/>
      <c r="S91" s="2" t="s">
        <v>697</v>
      </c>
      <c r="U91" s="32" t="str">
        <f t="shared" si="8"/>
        <v>"LvlDesc" = 'Military Range Area' AND "Level" = 16 AND "Color" = 5 AND "Linetype" = 'Solid' AND "LyrLineWt" = 0  AND RefName = 'RANGE'</v>
      </c>
      <c r="V91" s="8" t="s">
        <v>722</v>
      </c>
      <c r="W91" s="8" t="str">
        <f t="shared" si="9"/>
        <v>""" "LvlDesc" = 'Military Range Area' AND "Level" = 16 AND "Color" = 5 AND "Linetype" = 'Solid' AND "LyrLineWt" = 0  AND RefName = 'RANGE' """</v>
      </c>
    </row>
    <row r="92" spans="1:23" s="4" customFormat="1" ht="12.75" customHeight="1" x14ac:dyDescent="0.2">
      <c r="B92" s="14" t="s">
        <v>239</v>
      </c>
      <c r="C92" s="13" t="s">
        <v>356</v>
      </c>
      <c r="D92" s="4" t="s">
        <v>240</v>
      </c>
      <c r="E92" s="8" t="s">
        <v>684</v>
      </c>
      <c r="F92" s="12">
        <v>56</v>
      </c>
      <c r="G92" s="12">
        <v>7</v>
      </c>
      <c r="H92" s="43" t="str">
        <f t="shared" si="6"/>
        <v>Solid</v>
      </c>
      <c r="I92" s="12">
        <v>0</v>
      </c>
      <c r="J92" s="6">
        <v>1</v>
      </c>
      <c r="K92" s="8" t="s">
        <v>681</v>
      </c>
      <c r="L92" s="4" t="s">
        <v>683</v>
      </c>
      <c r="M92" s="8" t="s">
        <v>1052</v>
      </c>
      <c r="N92" s="2" t="str">
        <f t="shared" si="7"/>
        <v>"LvlDesc" = 'VA_SITE_LV56' AND "Level" = 56 AND "Color" = 7 AND "Linetype" = 'Solid' AND "LyrLineWt" = 1</v>
      </c>
      <c r="O92" s="8" t="s">
        <v>722</v>
      </c>
      <c r="P92" s="8" t="e">
        <f>N92&amp;" "&amp;#REF!&amp;" "&amp;N92</f>
        <v>#REF!</v>
      </c>
      <c r="Q92" s="4" t="s">
        <v>947</v>
      </c>
      <c r="R92" s="8" t="s">
        <v>960</v>
      </c>
      <c r="S92" s="2" t="s">
        <v>697</v>
      </c>
      <c r="T92" s="4" t="s">
        <v>659</v>
      </c>
      <c r="U92" s="32" t="str">
        <f t="shared" si="8"/>
        <v>"LvlDesc" = 'Airfield Striping' AND "Level" = 56 AND "Color" = 7 AND "Linetype" = 'Solid' AND "LyrLineWt" = 1  AND RefName = ''</v>
      </c>
      <c r="V92" s="8" t="s">
        <v>722</v>
      </c>
      <c r="W92" s="8" t="str">
        <f t="shared" si="9"/>
        <v>""" "LvlDesc" = 'Airfield Striping' AND "Level" = 56 AND "Color" = 7 AND "Linetype" = 'Solid' AND "LyrLineWt" = 1  AND RefName = '' """</v>
      </c>
    </row>
    <row r="93" spans="1:23" s="4" customFormat="1" ht="12.75" customHeight="1" x14ac:dyDescent="0.2">
      <c r="B93" s="14" t="s">
        <v>239</v>
      </c>
      <c r="C93" s="13" t="s">
        <v>356</v>
      </c>
      <c r="D93" s="4" t="s">
        <v>442</v>
      </c>
      <c r="E93" s="8" t="s">
        <v>684</v>
      </c>
      <c r="F93" s="12">
        <v>56</v>
      </c>
      <c r="G93" s="12">
        <v>7</v>
      </c>
      <c r="H93" s="43" t="str">
        <f t="shared" si="6"/>
        <v>Dotted</v>
      </c>
      <c r="I93" s="12">
        <v>1</v>
      </c>
      <c r="J93" s="12" t="s">
        <v>451</v>
      </c>
      <c r="K93" s="8" t="s">
        <v>681</v>
      </c>
      <c r="L93" s="4" t="s">
        <v>683</v>
      </c>
      <c r="M93" s="8" t="s">
        <v>1051</v>
      </c>
      <c r="N93" s="2" t="str">
        <f t="shared" si="7"/>
        <v>"LvlDesc" = 'VA_SITE_LV56' AND "Level" = 56 AND "Color" = 7 AND "Linetype" = 'Dotted' AND "LyrLineWt" = 0-2</v>
      </c>
      <c r="O93" s="8" t="s">
        <v>722</v>
      </c>
      <c r="P93" s="8" t="e">
        <f>N93&amp;" "&amp;#REF!&amp;" "&amp;N93</f>
        <v>#REF!</v>
      </c>
      <c r="Q93" s="4" t="s">
        <v>945</v>
      </c>
      <c r="R93" s="8"/>
      <c r="S93" s="2" t="s">
        <v>697</v>
      </c>
      <c r="T93" s="4" t="s">
        <v>660</v>
      </c>
      <c r="U93" s="32" t="str">
        <f t="shared" si="8"/>
        <v>"LvlDesc" = 'Runway centerline' AND "Level" = 56 AND "Color" = 7 AND "Linetype" = 'Dotted' AND "LyrLineWt" = 0-2  AND RefName = ''</v>
      </c>
      <c r="V93" s="8" t="s">
        <v>722</v>
      </c>
      <c r="W93" s="8" t="str">
        <f t="shared" si="9"/>
        <v>""" "LvlDesc" = 'Runway centerline' AND "Level" = 56 AND "Color" = 7 AND "Linetype" = 'Dotted' AND "LyrLineWt" = 0-2  AND RefName = '' """</v>
      </c>
    </row>
    <row r="94" spans="1:23" s="4" customFormat="1" ht="12.75" customHeight="1" x14ac:dyDescent="0.2">
      <c r="B94" s="14" t="s">
        <v>239</v>
      </c>
      <c r="C94" s="13" t="s">
        <v>356</v>
      </c>
      <c r="D94" s="4" t="s">
        <v>443</v>
      </c>
      <c r="E94" s="8" t="s">
        <v>684</v>
      </c>
      <c r="F94" s="12">
        <v>56</v>
      </c>
      <c r="G94" s="12">
        <v>7</v>
      </c>
      <c r="H94" s="43" t="str">
        <f t="shared" si="6"/>
        <v>Medium-Dashed</v>
      </c>
      <c r="I94" s="12">
        <v>2</v>
      </c>
      <c r="J94" s="12" t="s">
        <v>451</v>
      </c>
      <c r="K94" s="8" t="s">
        <v>681</v>
      </c>
      <c r="L94" s="4" t="s">
        <v>683</v>
      </c>
      <c r="M94" s="8" t="s">
        <v>1050</v>
      </c>
      <c r="N94" s="2" t="str">
        <f t="shared" si="7"/>
        <v>"LvlDesc" = 'VA_SITE_LV56' AND "Level" = 56 AND "Color" = 7 AND "Linetype" = 'Medium-Dashed' AND "LyrLineWt" = 0-2</v>
      </c>
      <c r="O94" s="8" t="s">
        <v>722</v>
      </c>
      <c r="P94" s="8" t="e">
        <f>N94&amp;" "&amp;#REF!&amp;" "&amp;N94</f>
        <v>#REF!</v>
      </c>
      <c r="Q94" s="4" t="s">
        <v>946</v>
      </c>
      <c r="R94" s="8"/>
      <c r="S94" s="2" t="s">
        <v>697</v>
      </c>
      <c r="T94" s="4" t="s">
        <v>661</v>
      </c>
      <c r="U94" s="32" t="str">
        <f t="shared" si="8"/>
        <v>"LvlDesc" = 'Taxiway centerline' AND "Level" = 56 AND "Color" = 7 AND "Linetype" = 'Medium-Dashed' AND "LyrLineWt" = 0-2  AND RefName = ''</v>
      </c>
      <c r="V94" s="8" t="s">
        <v>722</v>
      </c>
      <c r="W94" s="8" t="str">
        <f t="shared" si="9"/>
        <v>""" "LvlDesc" = 'Taxiway centerline' AND "Level" = 56 AND "Color" = 7 AND "Linetype" = 'Medium-Dashed' AND "LyrLineWt" = 0-2  AND RefName = '' """</v>
      </c>
    </row>
    <row r="95" spans="1:23" s="4" customFormat="1" ht="12.75" customHeight="1" x14ac:dyDescent="0.2">
      <c r="A95" s="5" t="s">
        <v>459</v>
      </c>
      <c r="B95" s="13" t="s">
        <v>326</v>
      </c>
      <c r="C95" s="13" t="s">
        <v>356</v>
      </c>
      <c r="D95" s="5" t="s">
        <v>460</v>
      </c>
      <c r="E95" s="4" t="s">
        <v>280</v>
      </c>
      <c r="F95" s="6">
        <v>4</v>
      </c>
      <c r="G95" s="6">
        <v>3</v>
      </c>
      <c r="H95" s="43" t="str">
        <f t="shared" si="6"/>
        <v>LongDashed</v>
      </c>
      <c r="I95" s="6">
        <v>3</v>
      </c>
      <c r="J95" s="6">
        <v>0</v>
      </c>
      <c r="K95" s="2" t="s">
        <v>681</v>
      </c>
      <c r="L95" s="2" t="s">
        <v>690</v>
      </c>
      <c r="M95" s="5" t="s">
        <v>728</v>
      </c>
      <c r="N95" s="2" t="str">
        <f t="shared" si="7"/>
        <v>"LvlDesc" = 'VA_ROAD_EASP' AND "Level" = 4 AND "Color" = 3 AND "Linetype" = 'LongDashed' AND "LyrLineWt" = 0 AND RefName = 'AAA'</v>
      </c>
      <c r="O95" s="8" t="s">
        <v>722</v>
      </c>
      <c r="P95" s="8" t="e">
        <f>N95&amp;" "&amp;#REF!&amp;" "&amp;N95</f>
        <v>#REF!</v>
      </c>
      <c r="Q95" s="4" t="s">
        <v>728</v>
      </c>
      <c r="R95" s="8"/>
      <c r="S95" s="2" t="s">
        <v>697</v>
      </c>
      <c r="T95" s="65" t="s">
        <v>530</v>
      </c>
      <c r="U95" s="32" t="str">
        <f t="shared" si="8"/>
        <v>"LvlDesc" = 'Airfield-Apron-Asphalt' AND "Level" = 4 AND "Color" = 3 AND "Linetype" = 'LongDashed' AND "LyrLineWt" = 0  AND RefName = 'AAA'</v>
      </c>
      <c r="V95" s="8" t="s">
        <v>722</v>
      </c>
      <c r="W95" s="8" t="str">
        <f t="shared" si="9"/>
        <v>""" "LvlDesc" = 'Airfield-Apron-Asphalt' AND "Level" = 4 AND "Color" = 3 AND "Linetype" = 'LongDashed' AND "LyrLineWt" = 0  AND RefName = 'AAA' """</v>
      </c>
    </row>
    <row r="96" spans="1:23" s="4" customFormat="1" ht="12.75" customHeight="1" x14ac:dyDescent="0.2">
      <c r="A96" s="5" t="s">
        <v>462</v>
      </c>
      <c r="B96" s="13" t="s">
        <v>326</v>
      </c>
      <c r="C96" s="13" t="s">
        <v>356</v>
      </c>
      <c r="D96" s="5" t="s">
        <v>463</v>
      </c>
      <c r="E96" s="4" t="s">
        <v>289</v>
      </c>
      <c r="F96" s="6">
        <v>14</v>
      </c>
      <c r="G96" s="6">
        <v>4</v>
      </c>
      <c r="H96" s="43" t="str">
        <f t="shared" si="6"/>
        <v>Solid</v>
      </c>
      <c r="I96" s="6">
        <v>0</v>
      </c>
      <c r="J96" s="6">
        <v>0</v>
      </c>
      <c r="K96" s="2" t="s">
        <v>681</v>
      </c>
      <c r="L96" s="2" t="s">
        <v>690</v>
      </c>
      <c r="M96" s="5" t="s">
        <v>729</v>
      </c>
      <c r="N96" s="2" t="str">
        <f t="shared" si="7"/>
        <v>"LvlDesc" = 'VA_SITE_CONC' AND "Level" = 14 AND "Color" = 4 AND "Linetype" = 'Solid' AND "LyrLineWt" = 0 AND RefName = 'AAC'</v>
      </c>
      <c r="O96" s="8" t="s">
        <v>722</v>
      </c>
      <c r="P96" s="8" t="e">
        <f>N96&amp;" "&amp;#REF!&amp;" "&amp;N96</f>
        <v>#REF!</v>
      </c>
      <c r="Q96" s="4" t="s">
        <v>729</v>
      </c>
      <c r="R96" s="8"/>
      <c r="S96" s="2" t="s">
        <v>697</v>
      </c>
      <c r="U96" s="32" t="str">
        <f t="shared" si="8"/>
        <v>"LvlDesc" = 'Airfield-Apron-Concrete' AND "Level" = 14 AND "Color" = 4 AND "Linetype" = 'Solid' AND "LyrLineWt" = 0  AND RefName = 'AAC'</v>
      </c>
      <c r="V96" s="8" t="s">
        <v>722</v>
      </c>
      <c r="W96" s="8" t="str">
        <f t="shared" si="9"/>
        <v>""" "LvlDesc" = 'Airfield-Apron-Concrete' AND "Level" = 14 AND "Color" = 4 AND "Linetype" = 'Solid' AND "LyrLineWt" = 0  AND RefName = 'AAC' """</v>
      </c>
    </row>
    <row r="97" spans="1:23" s="4" customFormat="1" ht="12.75" customHeight="1" x14ac:dyDescent="0.2">
      <c r="A97" s="5" t="s">
        <v>607</v>
      </c>
      <c r="B97" s="13" t="s">
        <v>326</v>
      </c>
      <c r="C97" s="13" t="s">
        <v>356</v>
      </c>
      <c r="D97" s="5" t="s">
        <v>608</v>
      </c>
      <c r="E97" s="4" t="s">
        <v>280</v>
      </c>
      <c r="F97" s="6">
        <v>14</v>
      </c>
      <c r="G97" s="6">
        <v>4</v>
      </c>
      <c r="H97" s="43" t="str">
        <f t="shared" si="6"/>
        <v>Solid</v>
      </c>
      <c r="I97" s="6">
        <v>0</v>
      </c>
      <c r="J97" s="6">
        <v>0</v>
      </c>
      <c r="K97" s="2" t="s">
        <v>681</v>
      </c>
      <c r="L97" s="2" t="s">
        <v>690</v>
      </c>
      <c r="M97" s="5" t="s">
        <v>732</v>
      </c>
      <c r="N97" s="2" t="str">
        <f t="shared" si="7"/>
        <v>"LvlDesc" = 'VA_ROAD_EASP' AND "Level" = 14 AND "Color" = 4 AND "Linetype" = 'Solid' AND "LyrLineWt" = 0 AND RefName = 'ACC'</v>
      </c>
      <c r="O97" s="8" t="s">
        <v>722</v>
      </c>
      <c r="P97" s="8" t="e">
        <f>N97&amp;" "&amp;#REF!&amp;" "&amp;N97</f>
        <v>#REF!</v>
      </c>
      <c r="Q97" s="4" t="s">
        <v>732</v>
      </c>
      <c r="R97" s="8"/>
      <c r="S97" s="2" t="s">
        <v>697</v>
      </c>
      <c r="T97" s="21" t="s">
        <v>609</v>
      </c>
      <c r="U97" s="32" t="str">
        <f t="shared" si="8"/>
        <v>"LvlDesc" = 'Airfield-aCcess-ramp-Concrete' AND "Level" = 14 AND "Color" = 4 AND "Linetype" = 'Solid' AND "LyrLineWt" = 0  AND RefName = 'ACC'</v>
      </c>
      <c r="V97" s="8" t="s">
        <v>722</v>
      </c>
      <c r="W97" s="8" t="str">
        <f t="shared" si="9"/>
        <v>""" "LvlDesc" = 'Airfield-aCcess-ramp-Concrete' AND "Level" = 14 AND "Color" = 4 AND "Linetype" = 'Solid' AND "LyrLineWt" = 0  AND RefName = 'ACC' """</v>
      </c>
    </row>
    <row r="98" spans="1:23" s="4" customFormat="1" ht="12.75" customHeight="1" x14ac:dyDescent="0.2">
      <c r="A98" s="5" t="s">
        <v>351</v>
      </c>
      <c r="B98" s="13" t="s">
        <v>326</v>
      </c>
      <c r="C98" s="13" t="s">
        <v>356</v>
      </c>
      <c r="D98" s="5" t="s">
        <v>343</v>
      </c>
      <c r="E98" s="4" t="s">
        <v>280</v>
      </c>
      <c r="F98" s="6">
        <v>4</v>
      </c>
      <c r="G98" s="6">
        <v>3</v>
      </c>
      <c r="H98" s="43" t="str">
        <f t="shared" si="6"/>
        <v>LongDashed</v>
      </c>
      <c r="I98" s="6">
        <v>3</v>
      </c>
      <c r="J98" s="6">
        <v>0</v>
      </c>
      <c r="K98" s="2" t="s">
        <v>681</v>
      </c>
      <c r="L98" s="2" t="s">
        <v>690</v>
      </c>
      <c r="M98" s="5" t="s">
        <v>740</v>
      </c>
      <c r="N98" s="2" t="str">
        <f t="shared" ref="N98:N129" si="10">IF(ISBLANK(A98),(CONCATENATE("""LvlDesc"" = '",E98,"' AND ""Level"" = ",F98," AND ""Color"" = ",G98," AND ""Linetype"" = '",H98,"' AND ""LyrLineWt"" = ",J98,"" )),(CONCATENATE("""LvlDesc"" = '",E98,"' AND ""Level"" = ",F98," AND ""Color"" = ",G98," AND ""Linetype"" = '",H98,"' AND ""LyrLineWt"" = ",J98," AND RefName = '",A98,"'")))</f>
        <v>"LvlDesc" = 'VA_ROAD_EASP' AND "Level" = 4 AND "Color" = 3 AND "Linetype" = 'LongDashed' AND "LyrLineWt" = 0 AND RefName = 'APA'</v>
      </c>
      <c r="O98" s="8" t="s">
        <v>722</v>
      </c>
      <c r="P98" s="8" t="e">
        <f>N98&amp;" "&amp;#REF!&amp;" "&amp;N98</f>
        <v>#REF!</v>
      </c>
      <c r="Q98" s="4" t="s">
        <v>740</v>
      </c>
      <c r="R98" s="8"/>
      <c r="S98" s="2" t="s">
        <v>697</v>
      </c>
      <c r="T98" s="21" t="s">
        <v>578</v>
      </c>
      <c r="U98" s="32" t="str">
        <f t="shared" ref="U98:U129" si="11">IF(ISBLANK(B98),(CONCATENATE("""LvlDesc"" = '",D98,"' AND ""Level"" = ",F98," AND ""Color"" = ",G98," AND ""Linetype"" = '",H98,"' AND ""LyrLineWt"" = ",J98,"" )),(CONCATENATE("""LvlDesc"" = '",D98,"' AND ""Level"" = ",F98," AND ""Color"" = ",G98," AND ""Linetype"" = '",H98,"' AND ""LyrLineWt"" = ",J98,"  AND RefName = '",A98,"'")))</f>
        <v>"LvlDesc" = 'Airfield-ramP-Asphalt' AND "Level" = 4 AND "Color" = 3 AND "Linetype" = 'LongDashed' AND "LyrLineWt" = 0  AND RefName = 'APA'</v>
      </c>
      <c r="V98" s="8" t="s">
        <v>722</v>
      </c>
      <c r="W98" s="8" t="str">
        <f t="shared" si="9"/>
        <v>""" "LvlDesc" = 'Airfield-ramP-Asphalt' AND "Level" = 4 AND "Color" = 3 AND "Linetype" = 'LongDashed' AND "LyrLineWt" = 0  AND RefName = 'APA' """</v>
      </c>
    </row>
    <row r="99" spans="1:23" s="4" customFormat="1" ht="12.75" customHeight="1" x14ac:dyDescent="0.2">
      <c r="A99" s="5" t="s">
        <v>354</v>
      </c>
      <c r="B99" s="13" t="s">
        <v>326</v>
      </c>
      <c r="C99" s="13" t="s">
        <v>356</v>
      </c>
      <c r="D99" s="5" t="s">
        <v>346</v>
      </c>
      <c r="E99" s="4" t="s">
        <v>280</v>
      </c>
      <c r="F99" s="6">
        <v>4</v>
      </c>
      <c r="G99" s="6">
        <v>3</v>
      </c>
      <c r="H99" s="43" t="str">
        <f t="shared" si="6"/>
        <v>LongDashed</v>
      </c>
      <c r="I99" s="6">
        <v>3</v>
      </c>
      <c r="J99" s="6">
        <v>0</v>
      </c>
      <c r="K99" s="2" t="s">
        <v>681</v>
      </c>
      <c r="L99" s="2" t="s">
        <v>690</v>
      </c>
      <c r="M99" s="5" t="s">
        <v>745</v>
      </c>
      <c r="N99" s="2" t="str">
        <f t="shared" si="10"/>
        <v>"LvlDesc" = 'VA_ROAD_EASP' AND "Level" = 4 AND "Color" = 3 AND "Linetype" = 'LongDashed' AND "LyrLineWt" = 0 AND RefName = 'ASA'</v>
      </c>
      <c r="O99" s="8" t="s">
        <v>722</v>
      </c>
      <c r="P99" s="8" t="e">
        <f>N99&amp;" "&amp;#REF!&amp;" "&amp;N99</f>
        <v>#REF!</v>
      </c>
      <c r="Q99" s="4" t="s">
        <v>745</v>
      </c>
      <c r="R99" s="8"/>
      <c r="S99" s="2" t="s">
        <v>697</v>
      </c>
      <c r="U99" s="32" t="str">
        <f t="shared" si="11"/>
        <v>"LvlDesc" = 'Airfield-Shoulder-Asphalt' AND "Level" = 4 AND "Color" = 3 AND "Linetype" = 'LongDashed' AND "LyrLineWt" = 0  AND RefName = 'ASA'</v>
      </c>
      <c r="V99" s="8" t="s">
        <v>722</v>
      </c>
      <c r="W99" s="8" t="str">
        <f t="shared" si="9"/>
        <v>""" "LvlDesc" = 'Airfield-Shoulder-Asphalt' AND "Level" = 4 AND "Color" = 3 AND "Linetype" = 'LongDashed' AND "LyrLineWt" = 0  AND RefName = 'ASA' """</v>
      </c>
    </row>
    <row r="100" spans="1:23" s="4" customFormat="1" ht="12.75" customHeight="1" x14ac:dyDescent="0.2">
      <c r="A100" s="5" t="s">
        <v>352</v>
      </c>
      <c r="B100" s="13" t="s">
        <v>326</v>
      </c>
      <c r="C100" s="13" t="s">
        <v>356</v>
      </c>
      <c r="D100" s="5" t="s">
        <v>344</v>
      </c>
      <c r="E100" s="4" t="s">
        <v>280</v>
      </c>
      <c r="F100" s="6">
        <v>4</v>
      </c>
      <c r="G100" s="6">
        <v>3</v>
      </c>
      <c r="H100" s="43" t="str">
        <f t="shared" si="6"/>
        <v>LongDashed</v>
      </c>
      <c r="I100" s="6">
        <v>3</v>
      </c>
      <c r="J100" s="6">
        <v>0</v>
      </c>
      <c r="K100" s="2" t="s">
        <v>681</v>
      </c>
      <c r="L100" s="2" t="s">
        <v>690</v>
      </c>
      <c r="M100" s="5" t="s">
        <v>748</v>
      </c>
      <c r="N100" s="2" t="str">
        <f t="shared" si="10"/>
        <v>"LvlDesc" = 'VA_ROAD_EASP' AND "Level" = 4 AND "Color" = 3 AND "Linetype" = 'LongDashed' AND "LyrLineWt" = 0 AND RefName = 'ATA'</v>
      </c>
      <c r="O100" s="8" t="s">
        <v>722</v>
      </c>
      <c r="P100" s="8" t="e">
        <f>N100&amp;" "&amp;#REF!&amp;" "&amp;N100</f>
        <v>#REF!</v>
      </c>
      <c r="Q100" s="4" t="s">
        <v>748</v>
      </c>
      <c r="R100" s="8"/>
      <c r="S100" s="2" t="s">
        <v>697</v>
      </c>
      <c r="U100" s="32" t="str">
        <f t="shared" si="11"/>
        <v>"LvlDesc" = 'Airfield-Taxiway-Asphalt' AND "Level" = 4 AND "Color" = 3 AND "Linetype" = 'LongDashed' AND "LyrLineWt" = 0  AND RefName = 'ATA'</v>
      </c>
      <c r="V100" s="8" t="s">
        <v>722</v>
      </c>
      <c r="W100" s="8" t="str">
        <f t="shared" si="9"/>
        <v>""" "LvlDesc" = 'Airfield-Taxiway-Asphalt' AND "Level" = 4 AND "Color" = 3 AND "Linetype" = 'LongDashed' AND "LyrLineWt" = 0  AND RefName = 'ATA' """</v>
      </c>
    </row>
    <row r="101" spans="1:23" s="4" customFormat="1" ht="12.75" customHeight="1" x14ac:dyDescent="0.2">
      <c r="A101" s="5" t="s">
        <v>606</v>
      </c>
      <c r="B101" s="13" t="s">
        <v>326</v>
      </c>
      <c r="C101" s="13" t="s">
        <v>356</v>
      </c>
      <c r="D101" s="5" t="s">
        <v>605</v>
      </c>
      <c r="E101" s="4" t="s">
        <v>280</v>
      </c>
      <c r="F101" s="6">
        <v>4</v>
      </c>
      <c r="G101" s="6">
        <v>3</v>
      </c>
      <c r="H101" s="43" t="str">
        <f t="shared" si="6"/>
        <v>LongDashed</v>
      </c>
      <c r="I101" s="6">
        <v>3</v>
      </c>
      <c r="J101" s="6">
        <v>0</v>
      </c>
      <c r="K101" s="2" t="s">
        <v>681</v>
      </c>
      <c r="L101" s="2" t="s">
        <v>690</v>
      </c>
      <c r="M101" s="5" t="s">
        <v>731</v>
      </c>
      <c r="N101" s="2" t="str">
        <f t="shared" si="10"/>
        <v>"LvlDesc" = 'VA_ROAD_EASP' AND "Level" = 4 AND "Color" = 3 AND "Linetype" = 'LongDashed' AND "LyrLineWt" = 0 AND RefName = 'ACA'</v>
      </c>
      <c r="O101" s="8" t="s">
        <v>722</v>
      </c>
      <c r="P101" s="8" t="e">
        <f>N101&amp;" "&amp;#REF!&amp;" "&amp;N101</f>
        <v>#REF!</v>
      </c>
      <c r="Q101" s="4" t="s">
        <v>731</v>
      </c>
      <c r="R101" s="8"/>
      <c r="S101" s="2" t="s">
        <v>697</v>
      </c>
      <c r="T101" s="8" t="s">
        <v>609</v>
      </c>
      <c r="U101" s="32" t="str">
        <f t="shared" si="11"/>
        <v>"LvlDesc" = 'Airfield-aCcess-ramp-Asphalt' AND "Level" = 4 AND "Color" = 3 AND "Linetype" = 'LongDashed' AND "LyrLineWt" = 0  AND RefName = 'ACA'</v>
      </c>
      <c r="V101" s="8" t="s">
        <v>722</v>
      </c>
      <c r="W101" s="8" t="str">
        <f t="shared" si="9"/>
        <v>""" "LvlDesc" = 'Airfield-aCcess-ramp-Asphalt' AND "Level" = 4 AND "Color" = 3 AND "Linetype" = 'LongDashed' AND "LyrLineWt" = 0  AND RefName = 'ACA' """</v>
      </c>
    </row>
    <row r="102" spans="1:23" s="4" customFormat="1" ht="12.75" customHeight="1" x14ac:dyDescent="0.2">
      <c r="A102" s="5" t="s">
        <v>355</v>
      </c>
      <c r="B102" s="13" t="s">
        <v>326</v>
      </c>
      <c r="C102" s="13" t="s">
        <v>356</v>
      </c>
      <c r="D102" s="5" t="s">
        <v>347</v>
      </c>
      <c r="E102" s="4" t="s">
        <v>280</v>
      </c>
      <c r="F102" s="6">
        <v>4</v>
      </c>
      <c r="G102" s="6">
        <v>3</v>
      </c>
      <c r="H102" s="43" t="str">
        <f t="shared" si="6"/>
        <v>LongDashed</v>
      </c>
      <c r="I102" s="6">
        <v>3</v>
      </c>
      <c r="J102" s="6">
        <v>0</v>
      </c>
      <c r="K102" s="2" t="s">
        <v>681</v>
      </c>
      <c r="L102" s="2" t="s">
        <v>690</v>
      </c>
      <c r="M102" s="5" t="s">
        <v>733</v>
      </c>
      <c r="N102" s="2" t="str">
        <f t="shared" si="10"/>
        <v>"LvlDesc" = 'VA_ROAD_EASP' AND "Level" = 4 AND "Color" = 3 AND "Linetype" = 'LongDashed' AND "LyrLineWt" = 0 AND RefName = 'AEA'</v>
      </c>
      <c r="O102" s="8" t="s">
        <v>722</v>
      </c>
      <c r="P102" s="8" t="e">
        <f>N102&amp;" "&amp;#REF!&amp;" "&amp;N102</f>
        <v>#REF!</v>
      </c>
      <c r="Q102" s="4" t="s">
        <v>733</v>
      </c>
      <c r="R102" s="8"/>
      <c r="S102" s="2" t="s">
        <v>697</v>
      </c>
      <c r="U102" s="32" t="str">
        <f t="shared" si="11"/>
        <v>"LvlDesc" = 'Airfield-runway-End-Asphalt' AND "Level" = 4 AND "Color" = 3 AND "Linetype" = 'LongDashed' AND "LyrLineWt" = 0  AND RefName = 'AEA'</v>
      </c>
      <c r="V102" s="8" t="s">
        <v>722</v>
      </c>
      <c r="W102" s="8" t="str">
        <f t="shared" si="9"/>
        <v>""" "LvlDesc" = 'Airfield-runway-End-Asphalt' AND "Level" = 4 AND "Color" = 3 AND "Linetype" = 'LongDashed' AND "LyrLineWt" = 0  AND RefName = 'AEA' """</v>
      </c>
    </row>
    <row r="103" spans="1:23" s="4" customFormat="1" ht="12.75" customHeight="1" x14ac:dyDescent="0.2">
      <c r="A103" s="5" t="s">
        <v>340</v>
      </c>
      <c r="B103" s="13" t="s">
        <v>326</v>
      </c>
      <c r="C103" s="13" t="s">
        <v>356</v>
      </c>
      <c r="D103" s="5" t="s">
        <v>341</v>
      </c>
      <c r="E103" s="4" t="s">
        <v>289</v>
      </c>
      <c r="F103" s="6">
        <v>14</v>
      </c>
      <c r="G103" s="6">
        <v>4</v>
      </c>
      <c r="H103" s="43" t="str">
        <f t="shared" si="6"/>
        <v>Solid</v>
      </c>
      <c r="I103" s="6">
        <v>0</v>
      </c>
      <c r="J103" s="6">
        <v>0</v>
      </c>
      <c r="K103" s="2" t="s">
        <v>681</v>
      </c>
      <c r="L103" s="2" t="s">
        <v>690</v>
      </c>
      <c r="M103" s="5" t="s">
        <v>734</v>
      </c>
      <c r="N103" s="2" t="str">
        <f t="shared" si="10"/>
        <v>"LvlDesc" = 'VA_SITE_CONC' AND "Level" = 14 AND "Color" = 4 AND "Linetype" = 'Solid' AND "LyrLineWt" = 0 AND RefName = 'AEC'</v>
      </c>
      <c r="O103" s="8" t="s">
        <v>722</v>
      </c>
      <c r="P103" s="8" t="e">
        <f>N103&amp;" "&amp;#REF!&amp;" "&amp;N103</f>
        <v>#REF!</v>
      </c>
      <c r="Q103" s="4" t="s">
        <v>734</v>
      </c>
      <c r="R103" s="8"/>
      <c r="S103" s="2" t="s">
        <v>697</v>
      </c>
      <c r="U103" s="32" t="str">
        <f t="shared" si="11"/>
        <v>"LvlDesc" = 'Airfield-runway-End-Concrete' AND "Level" = 14 AND "Color" = 4 AND "Linetype" = 'Solid' AND "LyrLineWt" = 0  AND RefName = 'AEC'</v>
      </c>
      <c r="V103" s="8" t="s">
        <v>722</v>
      </c>
      <c r="W103" s="8" t="str">
        <f t="shared" si="9"/>
        <v>""" "LvlDesc" = 'Airfield-runway-End-Concrete' AND "Level" = 14 AND "Color" = 4 AND "Linetype" = 'Solid' AND "LyrLineWt" = 0  AND RefName = 'AEC' """</v>
      </c>
    </row>
    <row r="104" spans="1:23" s="4" customFormat="1" ht="12.75" customHeight="1" x14ac:dyDescent="0.2">
      <c r="A104" s="5" t="s">
        <v>350</v>
      </c>
      <c r="B104" s="13" t="s">
        <v>326</v>
      </c>
      <c r="C104" s="13" t="s">
        <v>356</v>
      </c>
      <c r="D104" s="5" t="s">
        <v>342</v>
      </c>
      <c r="E104" s="4" t="s">
        <v>280</v>
      </c>
      <c r="F104" s="6">
        <v>4</v>
      </c>
      <c r="G104" s="6">
        <v>3</v>
      </c>
      <c r="H104" s="43" t="str">
        <f t="shared" si="6"/>
        <v>LongDashed</v>
      </c>
      <c r="I104" s="6">
        <v>3</v>
      </c>
      <c r="J104" s="6">
        <v>0</v>
      </c>
      <c r="K104" s="2" t="s">
        <v>681</v>
      </c>
      <c r="L104" s="2" t="s">
        <v>690</v>
      </c>
      <c r="M104" s="5" t="s">
        <v>736</v>
      </c>
      <c r="N104" s="2" t="str">
        <f t="shared" si="10"/>
        <v>"LvlDesc" = 'VA_ROAD_EASP' AND "Level" = 4 AND "Color" = 3 AND "Linetype" = 'LongDashed' AND "LyrLineWt" = 0 AND RefName = 'AHA'</v>
      </c>
      <c r="O104" s="8" t="s">
        <v>722</v>
      </c>
      <c r="P104" s="8" t="e">
        <f>N104&amp;" "&amp;#REF!&amp;" "&amp;N104</f>
        <v>#REF!</v>
      </c>
      <c r="Q104" s="29" t="s">
        <v>736</v>
      </c>
      <c r="R104" s="8"/>
      <c r="S104" s="2" t="s">
        <v>697</v>
      </c>
      <c r="U104" s="32" t="str">
        <f t="shared" si="11"/>
        <v>"LvlDesc" = 'Airfield-Helipad-Asphalt' AND "Level" = 4 AND "Color" = 3 AND "Linetype" = 'LongDashed' AND "LyrLineWt" = 0  AND RefName = 'AHA'</v>
      </c>
      <c r="V104" s="8" t="s">
        <v>722</v>
      </c>
      <c r="W104" s="8" t="str">
        <f t="shared" si="9"/>
        <v>""" "LvlDesc" = 'Airfield-Helipad-Asphalt' AND "Level" = 4 AND "Color" = 3 AND "Linetype" = 'LongDashed' AND "LyrLineWt" = 0  AND RefName = 'AHA' """</v>
      </c>
    </row>
    <row r="105" spans="1:23" s="4" customFormat="1" ht="12.75" customHeight="1" x14ac:dyDescent="0.2">
      <c r="A105" s="5" t="s">
        <v>330</v>
      </c>
      <c r="B105" s="13" t="s">
        <v>326</v>
      </c>
      <c r="C105" s="13" t="s">
        <v>356</v>
      </c>
      <c r="D105" s="5" t="s">
        <v>335</v>
      </c>
      <c r="E105" s="4" t="s">
        <v>289</v>
      </c>
      <c r="F105" s="6">
        <v>14</v>
      </c>
      <c r="G105" s="6">
        <v>4</v>
      </c>
      <c r="H105" s="43" t="str">
        <f t="shared" si="6"/>
        <v>Solid</v>
      </c>
      <c r="I105" s="6">
        <v>0</v>
      </c>
      <c r="J105" s="6">
        <v>0</v>
      </c>
      <c r="K105" s="2" t="s">
        <v>681</v>
      </c>
      <c r="L105" s="2" t="s">
        <v>690</v>
      </c>
      <c r="M105" s="5" t="s">
        <v>737</v>
      </c>
      <c r="N105" s="2" t="str">
        <f t="shared" si="10"/>
        <v>"LvlDesc" = 'VA_SITE_CONC' AND "Level" = 14 AND "Color" = 4 AND "Linetype" = 'Solid' AND "LyrLineWt" = 0 AND RefName = 'AHC'</v>
      </c>
      <c r="O105" s="8" t="s">
        <v>722</v>
      </c>
      <c r="P105" s="8" t="e">
        <f>N105&amp;" "&amp;#REF!&amp;" "&amp;N105</f>
        <v>#REF!</v>
      </c>
      <c r="Q105" s="4" t="s">
        <v>737</v>
      </c>
      <c r="R105" s="8"/>
      <c r="S105" s="2" t="s">
        <v>697</v>
      </c>
      <c r="U105" s="32" t="str">
        <f t="shared" si="11"/>
        <v>"LvlDesc" = 'Airfield-Helipad-Concrete' AND "Level" = 14 AND "Color" = 4 AND "Linetype" = 'Solid' AND "LyrLineWt" = 0  AND RefName = 'AHC'</v>
      </c>
      <c r="V105" s="8" t="s">
        <v>722</v>
      </c>
      <c r="W105" s="8" t="str">
        <f t="shared" si="9"/>
        <v>""" "LvlDesc" = 'Airfield-Helipad-Concrete' AND "Level" = 14 AND "Color" = 4 AND "Linetype" = 'Solid' AND "LyrLineWt" = 0  AND RefName = 'AHC' """</v>
      </c>
    </row>
    <row r="106" spans="1:23" s="4" customFormat="1" ht="12.75" customHeight="1" x14ac:dyDescent="0.2">
      <c r="A106" s="5" t="s">
        <v>331</v>
      </c>
      <c r="B106" s="13" t="s">
        <v>326</v>
      </c>
      <c r="C106" s="13" t="s">
        <v>356</v>
      </c>
      <c r="D106" s="5" t="s">
        <v>334</v>
      </c>
      <c r="E106" s="4" t="s">
        <v>289</v>
      </c>
      <c r="F106" s="6">
        <v>14</v>
      </c>
      <c r="G106" s="6">
        <v>4</v>
      </c>
      <c r="H106" s="43" t="str">
        <f t="shared" si="6"/>
        <v>Solid</v>
      </c>
      <c r="I106" s="6">
        <v>0</v>
      </c>
      <c r="J106" s="6">
        <v>0</v>
      </c>
      <c r="K106" s="2" t="s">
        <v>681</v>
      </c>
      <c r="L106" s="2" t="s">
        <v>690</v>
      </c>
      <c r="M106" s="5" t="s">
        <v>741</v>
      </c>
      <c r="N106" s="2" t="str">
        <f t="shared" si="10"/>
        <v>"LvlDesc" = 'VA_SITE_CONC' AND "Level" = 14 AND "Color" = 4 AND "Linetype" = 'Solid' AND "LyrLineWt" = 0 AND RefName = 'APC'</v>
      </c>
      <c r="O106" s="8" t="s">
        <v>722</v>
      </c>
      <c r="P106" s="8" t="e">
        <f>N106&amp;" "&amp;#REF!&amp;" "&amp;N106</f>
        <v>#REF!</v>
      </c>
      <c r="Q106" s="4" t="s">
        <v>741</v>
      </c>
      <c r="R106" s="8"/>
      <c r="S106" s="2" t="s">
        <v>697</v>
      </c>
      <c r="T106" s="42" t="s">
        <v>461</v>
      </c>
      <c r="U106" s="32" t="str">
        <f t="shared" si="11"/>
        <v>"LvlDesc" = 'Airfield-ramP-Concrete' AND "Level" = 14 AND "Color" = 4 AND "Linetype" = 'Solid' AND "LyrLineWt" = 0  AND RefName = 'APC'</v>
      </c>
      <c r="V106" s="8" t="s">
        <v>722</v>
      </c>
      <c r="W106" s="8" t="str">
        <f t="shared" si="9"/>
        <v>""" "LvlDesc" = 'Airfield-ramP-Concrete' AND "Level" = 14 AND "Color" = 4 AND "Linetype" = 'Solid' AND "LyrLineWt" = 0  AND RefName = 'APC' """</v>
      </c>
    </row>
    <row r="107" spans="1:23" s="4" customFormat="1" ht="12.75" customHeight="1" x14ac:dyDescent="0.2">
      <c r="A107" s="5" t="s">
        <v>353</v>
      </c>
      <c r="B107" s="13" t="s">
        <v>326</v>
      </c>
      <c r="C107" s="13" t="s">
        <v>356</v>
      </c>
      <c r="D107" s="5" t="s">
        <v>345</v>
      </c>
      <c r="E107" s="4" t="s">
        <v>280</v>
      </c>
      <c r="F107" s="6">
        <v>4</v>
      </c>
      <c r="G107" s="6">
        <v>3</v>
      </c>
      <c r="H107" s="43" t="str">
        <f t="shared" si="6"/>
        <v>LongDashed</v>
      </c>
      <c r="I107" s="6">
        <v>3</v>
      </c>
      <c r="J107" s="6">
        <v>0</v>
      </c>
      <c r="K107" s="2" t="s">
        <v>681</v>
      </c>
      <c r="L107" s="2" t="s">
        <v>690</v>
      </c>
      <c r="M107" s="5" t="s">
        <v>742</v>
      </c>
      <c r="N107" s="2" t="str">
        <f t="shared" si="10"/>
        <v>"LvlDesc" = 'VA_ROAD_EASP' AND "Level" = 4 AND "Color" = 3 AND "Linetype" = 'LongDashed' AND "LyrLineWt" = 0 AND RefName = 'ARA'</v>
      </c>
      <c r="O107" s="8" t="s">
        <v>722</v>
      </c>
      <c r="P107" s="8" t="e">
        <f>N107&amp;" "&amp;#REF!&amp;" "&amp;N107</f>
        <v>#REF!</v>
      </c>
      <c r="Q107" s="4" t="s">
        <v>742</v>
      </c>
      <c r="R107" s="8"/>
      <c r="S107" s="2" t="s">
        <v>697</v>
      </c>
      <c r="U107" s="32" t="str">
        <f t="shared" si="11"/>
        <v>"LvlDesc" = 'Airfield-Runway-Asphalt' AND "Level" = 4 AND "Color" = 3 AND "Linetype" = 'LongDashed' AND "LyrLineWt" = 0  AND RefName = 'ARA'</v>
      </c>
      <c r="V107" s="8" t="s">
        <v>722</v>
      </c>
      <c r="W107" s="8" t="str">
        <f t="shared" si="9"/>
        <v>""" "LvlDesc" = 'Airfield-Runway-Asphalt' AND "Level" = 4 AND "Color" = 3 AND "Linetype" = 'LongDashed' AND "LyrLineWt" = 0  AND RefName = 'ARA' """</v>
      </c>
    </row>
    <row r="108" spans="1:23" s="4" customFormat="1" ht="12.75" customHeight="1" x14ac:dyDescent="0.2">
      <c r="A108" s="5" t="s">
        <v>337</v>
      </c>
      <c r="B108" s="13" t="s">
        <v>326</v>
      </c>
      <c r="C108" s="13" t="s">
        <v>356</v>
      </c>
      <c r="D108" s="5" t="s">
        <v>336</v>
      </c>
      <c r="E108" s="4" t="s">
        <v>289</v>
      </c>
      <c r="F108" s="6">
        <v>14</v>
      </c>
      <c r="G108" s="6">
        <v>4</v>
      </c>
      <c r="H108" s="43" t="str">
        <f t="shared" si="6"/>
        <v>Solid</v>
      </c>
      <c r="I108" s="6">
        <v>0</v>
      </c>
      <c r="J108" s="6">
        <v>0</v>
      </c>
      <c r="K108" s="2" t="s">
        <v>681</v>
      </c>
      <c r="L108" s="2" t="s">
        <v>690</v>
      </c>
      <c r="M108" s="5" t="s">
        <v>743</v>
      </c>
      <c r="N108" s="2" t="str">
        <f t="shared" si="10"/>
        <v>"LvlDesc" = 'VA_SITE_CONC' AND "Level" = 14 AND "Color" = 4 AND "Linetype" = 'Solid' AND "LyrLineWt" = 0 AND RefName = 'ARC'</v>
      </c>
      <c r="O108" s="8" t="s">
        <v>722</v>
      </c>
      <c r="P108" s="8" t="e">
        <f>N108&amp;" "&amp;#REF!&amp;" "&amp;N108</f>
        <v>#REF!</v>
      </c>
      <c r="Q108" s="4" t="s">
        <v>743</v>
      </c>
      <c r="R108" s="8"/>
      <c r="S108" s="2" t="s">
        <v>697</v>
      </c>
      <c r="U108" s="32" t="str">
        <f t="shared" si="11"/>
        <v>"LvlDesc" = 'Airfield-Runway-Concrete' AND "Level" = 14 AND "Color" = 4 AND "Linetype" = 'Solid' AND "LyrLineWt" = 0  AND RefName = 'ARC'</v>
      </c>
      <c r="V108" s="8" t="s">
        <v>722</v>
      </c>
      <c r="W108" s="8" t="str">
        <f t="shared" si="9"/>
        <v>""" "LvlDesc" = 'Airfield-Runway-Concrete' AND "Level" = 14 AND "Color" = 4 AND "Linetype" = 'Solid' AND "LyrLineWt" = 0  AND RefName = 'ARC' """</v>
      </c>
    </row>
    <row r="109" spans="1:23" s="4" customFormat="1" ht="12.75" customHeight="1" x14ac:dyDescent="0.2">
      <c r="A109" s="2" t="s">
        <v>348</v>
      </c>
      <c r="B109" s="3" t="s">
        <v>326</v>
      </c>
      <c r="C109" s="13" t="s">
        <v>356</v>
      </c>
      <c r="D109" s="5" t="s">
        <v>349</v>
      </c>
      <c r="E109" s="4" t="s">
        <v>279</v>
      </c>
      <c r="F109" s="3">
        <v>3</v>
      </c>
      <c r="G109" s="3">
        <v>3</v>
      </c>
      <c r="H109" s="43" t="str">
        <f t="shared" si="6"/>
        <v>Medium-Dashed</v>
      </c>
      <c r="I109" s="3">
        <v>2</v>
      </c>
      <c r="J109" s="6">
        <v>0</v>
      </c>
      <c r="K109" s="2" t="s">
        <v>681</v>
      </c>
      <c r="L109" s="2" t="s">
        <v>690</v>
      </c>
      <c r="M109" s="2" t="s">
        <v>744</v>
      </c>
      <c r="N109" s="2" t="str">
        <f t="shared" si="10"/>
        <v>"LvlDesc" = 'VA_ROAD_UNPA' AND "Level" = 3 AND "Color" = 3 AND "Linetype" = 'Medium-Dashed' AND "LyrLineWt" = 0 AND RefName = 'ARD'</v>
      </c>
      <c r="O109" s="8" t="s">
        <v>722</v>
      </c>
      <c r="P109" s="8" t="e">
        <f>N109&amp;" "&amp;#REF!&amp;" "&amp;N109</f>
        <v>#REF!</v>
      </c>
      <c r="Q109" s="4" t="s">
        <v>744</v>
      </c>
      <c r="R109" s="8"/>
      <c r="S109" s="2" t="s">
        <v>697</v>
      </c>
      <c r="U109" s="32" t="str">
        <f t="shared" si="11"/>
        <v>"LvlDesc" = 'Airfield-Runway-Dirt' AND "Level" = 3 AND "Color" = 3 AND "Linetype" = 'Medium-Dashed' AND "LyrLineWt" = 0  AND RefName = 'ARD'</v>
      </c>
      <c r="V109" s="8" t="s">
        <v>722</v>
      </c>
      <c r="W109" s="8" t="str">
        <f t="shared" si="9"/>
        <v>""" "LvlDesc" = 'Airfield-Runway-Dirt' AND "Level" = 3 AND "Color" = 3 AND "Linetype" = 'Medium-Dashed' AND "LyrLineWt" = 0  AND RefName = 'ARD' """</v>
      </c>
    </row>
    <row r="110" spans="1:23" s="4" customFormat="1" ht="12.75" customHeight="1" x14ac:dyDescent="0.2">
      <c r="A110" s="5" t="s">
        <v>339</v>
      </c>
      <c r="B110" s="13" t="s">
        <v>326</v>
      </c>
      <c r="C110" s="13" t="s">
        <v>356</v>
      </c>
      <c r="D110" s="5" t="s">
        <v>338</v>
      </c>
      <c r="E110" s="4" t="s">
        <v>289</v>
      </c>
      <c r="F110" s="6">
        <v>14</v>
      </c>
      <c r="G110" s="6">
        <v>4</v>
      </c>
      <c r="H110" s="43" t="str">
        <f t="shared" si="6"/>
        <v>Solid</v>
      </c>
      <c r="I110" s="6">
        <v>0</v>
      </c>
      <c r="J110" s="6">
        <v>0</v>
      </c>
      <c r="K110" s="2" t="s">
        <v>681</v>
      </c>
      <c r="L110" s="2" t="s">
        <v>690</v>
      </c>
      <c r="M110" s="5" t="s">
        <v>746</v>
      </c>
      <c r="N110" s="2" t="str">
        <f t="shared" si="10"/>
        <v>"LvlDesc" = 'VA_SITE_CONC' AND "Level" = 14 AND "Color" = 4 AND "Linetype" = 'Solid' AND "LyrLineWt" = 0 AND RefName = 'ASC'</v>
      </c>
      <c r="O110" s="8" t="s">
        <v>722</v>
      </c>
      <c r="P110" s="8" t="e">
        <f>N110&amp;" "&amp;#REF!&amp;" "&amp;N110</f>
        <v>#REF!</v>
      </c>
      <c r="Q110" s="4" t="s">
        <v>746</v>
      </c>
      <c r="R110" s="8"/>
      <c r="S110" s="2" t="s">
        <v>697</v>
      </c>
      <c r="U110" s="32" t="str">
        <f t="shared" si="11"/>
        <v>"LvlDesc" = 'Airfield-Shoulder-Concrete' AND "Level" = 14 AND "Color" = 4 AND "Linetype" = 'Solid' AND "LyrLineWt" = 0  AND RefName = 'ASC'</v>
      </c>
      <c r="V110" s="8" t="s">
        <v>722</v>
      </c>
      <c r="W110" s="8" t="str">
        <f t="shared" si="9"/>
        <v>""" "LvlDesc" = 'Airfield-Shoulder-Concrete' AND "Level" = 14 AND "Color" = 4 AND "Linetype" = 'Solid' AND "LyrLineWt" = 0  AND RefName = 'ASC' """</v>
      </c>
    </row>
    <row r="111" spans="1:23" s="4" customFormat="1" ht="12.75" customHeight="1" x14ac:dyDescent="0.2">
      <c r="A111" s="5" t="s">
        <v>332</v>
      </c>
      <c r="B111" s="13" t="s">
        <v>326</v>
      </c>
      <c r="C111" s="13" t="s">
        <v>356</v>
      </c>
      <c r="D111" s="5" t="s">
        <v>333</v>
      </c>
      <c r="E111" s="4" t="s">
        <v>289</v>
      </c>
      <c r="F111" s="6">
        <v>14</v>
      </c>
      <c r="G111" s="6">
        <v>4</v>
      </c>
      <c r="H111" s="43" t="str">
        <f t="shared" si="6"/>
        <v>Solid</v>
      </c>
      <c r="I111" s="6">
        <v>0</v>
      </c>
      <c r="J111" s="6">
        <v>0</v>
      </c>
      <c r="K111" s="2" t="s">
        <v>681</v>
      </c>
      <c r="L111" s="2" t="s">
        <v>690</v>
      </c>
      <c r="M111" s="5" t="s">
        <v>749</v>
      </c>
      <c r="N111" s="2" t="str">
        <f t="shared" si="10"/>
        <v>"LvlDesc" = 'VA_SITE_CONC' AND "Level" = 14 AND "Color" = 4 AND "Linetype" = 'Solid' AND "LyrLineWt" = 0 AND RefName = 'ATC'</v>
      </c>
      <c r="O111" s="8" t="s">
        <v>722</v>
      </c>
      <c r="P111" s="8" t="e">
        <f>N111&amp;" "&amp;#REF!&amp;" "&amp;N111</f>
        <v>#REF!</v>
      </c>
      <c r="Q111" s="4" t="s">
        <v>749</v>
      </c>
      <c r="R111" s="8"/>
      <c r="S111" s="2" t="s">
        <v>697</v>
      </c>
      <c r="U111" s="32" t="str">
        <f t="shared" si="11"/>
        <v>"LvlDesc" = 'Airfield-Taxiway-Concrete' AND "Level" = 14 AND "Color" = 4 AND "Linetype" = 'Solid' AND "LyrLineWt" = 0  AND RefName = 'ATC'</v>
      </c>
      <c r="V111" s="8" t="s">
        <v>722</v>
      </c>
      <c r="W111" s="8" t="str">
        <f t="shared" si="9"/>
        <v>""" "LvlDesc" = 'Airfield-Taxiway-Concrete' AND "Level" = 14 AND "Color" = 4 AND "Linetype" = 'Solid' AND "LyrLineWt" = 0  AND RefName = 'ATC' """</v>
      </c>
    </row>
    <row r="112" spans="1:23" s="4" customFormat="1" ht="12.75" customHeight="1" x14ac:dyDescent="0.2">
      <c r="A112" s="2" t="s">
        <v>501</v>
      </c>
      <c r="B112" s="3" t="s">
        <v>326</v>
      </c>
      <c r="C112" s="13" t="s">
        <v>356</v>
      </c>
      <c r="D112" s="5" t="s">
        <v>502</v>
      </c>
      <c r="E112" s="4" t="s">
        <v>279</v>
      </c>
      <c r="F112" s="3">
        <v>3</v>
      </c>
      <c r="G112" s="3">
        <v>3</v>
      </c>
      <c r="H112" s="43" t="str">
        <f t="shared" si="6"/>
        <v>Medium-Dashed</v>
      </c>
      <c r="I112" s="3">
        <v>2</v>
      </c>
      <c r="J112" s="6">
        <v>0</v>
      </c>
      <c r="K112" s="2" t="s">
        <v>681</v>
      </c>
      <c r="L112" s="2" t="s">
        <v>690</v>
      </c>
      <c r="M112" s="2" t="s">
        <v>750</v>
      </c>
      <c r="N112" s="2" t="str">
        <f t="shared" si="10"/>
        <v>"LvlDesc" = 'VA_ROAD_UNPA' AND "Level" = 3 AND "Color" = 3 AND "Linetype" = 'Medium-Dashed' AND "LyrLineWt" = 0 AND RefName = 'ATD'</v>
      </c>
      <c r="O112" s="8" t="s">
        <v>722</v>
      </c>
      <c r="P112" s="8" t="e">
        <f>N112&amp;" "&amp;#REF!&amp;" "&amp;N112</f>
        <v>#REF!</v>
      </c>
      <c r="Q112" s="4" t="s">
        <v>750</v>
      </c>
      <c r="R112" s="8"/>
      <c r="S112" s="2" t="s">
        <v>697</v>
      </c>
      <c r="U112" s="32" t="str">
        <f t="shared" si="11"/>
        <v>"LvlDesc" = 'Airfield-Taxiway-Dirt' AND "Level" = 3 AND "Color" = 3 AND "Linetype" = 'Medium-Dashed' AND "LyrLineWt" = 0  AND RefName = 'ATD'</v>
      </c>
      <c r="V112" s="8" t="s">
        <v>722</v>
      </c>
      <c r="W112" s="8" t="str">
        <f t="shared" si="9"/>
        <v>""" "LvlDesc" = 'Airfield-Taxiway-Dirt' AND "Level" = 3 AND "Color" = 3 AND "Linetype" = 'Medium-Dashed' AND "LyrLineWt" = 0  AND RefName = 'ATD' """</v>
      </c>
    </row>
    <row r="113" spans="1:23" s="4" customFormat="1" ht="12.75" customHeight="1" x14ac:dyDescent="0.2">
      <c r="A113" s="5" t="s">
        <v>2</v>
      </c>
      <c r="B113" s="13" t="s">
        <v>326</v>
      </c>
      <c r="C113" s="3" t="s">
        <v>544</v>
      </c>
      <c r="D113" s="5" t="s">
        <v>3</v>
      </c>
      <c r="E113" s="4" t="s">
        <v>286</v>
      </c>
      <c r="F113" s="6">
        <v>11</v>
      </c>
      <c r="G113" s="6">
        <v>3</v>
      </c>
      <c r="H113" s="43" t="str">
        <f t="shared" si="6"/>
        <v>Solid</v>
      </c>
      <c r="I113" s="6">
        <v>0</v>
      </c>
      <c r="J113" s="6">
        <v>2</v>
      </c>
      <c r="K113" s="5" t="s">
        <v>681</v>
      </c>
      <c r="L113" s="5" t="s">
        <v>3</v>
      </c>
      <c r="M113" s="5" t="s">
        <v>996</v>
      </c>
      <c r="N113" s="2" t="str">
        <f t="shared" si="10"/>
        <v>"LvlDesc" = 'VA_ROAD_BRID' AND "Level" = 11 AND "Color" = 3 AND "Linetype" = 'Solid' AND "LyrLineWt" = 2 AND RefName = 'BR'</v>
      </c>
      <c r="O113" s="8" t="s">
        <v>722</v>
      </c>
      <c r="P113" s="8" t="e">
        <f>N113&amp;" "&amp;#REF!&amp;" "&amp;N113</f>
        <v>#REF!</v>
      </c>
      <c r="Q113" s="8" t="s">
        <v>965</v>
      </c>
      <c r="R113" s="8" t="s">
        <v>966</v>
      </c>
      <c r="S113" s="2" t="s">
        <v>697</v>
      </c>
      <c r="U113" s="32" t="str">
        <f t="shared" si="11"/>
        <v>"LvlDesc" = 'Bridge' AND "Level" = 11 AND "Color" = 3 AND "Linetype" = 'Solid' AND "LyrLineWt" = 2  AND RefName = 'BR'</v>
      </c>
      <c r="V113" s="8" t="s">
        <v>722</v>
      </c>
      <c r="W113" s="8" t="str">
        <f t="shared" si="9"/>
        <v>""" "LvlDesc" = 'Bridge' AND "Level" = 11 AND "Color" = 3 AND "Linetype" = 'Solid' AND "LyrLineWt" = 2  AND RefName = 'BR' """</v>
      </c>
    </row>
    <row r="114" spans="1:23" s="4" customFormat="1" ht="12.75" customHeight="1" x14ac:dyDescent="0.2">
      <c r="A114" s="5" t="s">
        <v>526</v>
      </c>
      <c r="B114" s="13" t="s">
        <v>326</v>
      </c>
      <c r="C114" s="13" t="s">
        <v>356</v>
      </c>
      <c r="D114" s="5" t="s">
        <v>527</v>
      </c>
      <c r="E114" s="4" t="s">
        <v>295</v>
      </c>
      <c r="F114" s="6">
        <v>16</v>
      </c>
      <c r="G114" s="6">
        <v>5</v>
      </c>
      <c r="H114" s="43" t="str">
        <f t="shared" si="6"/>
        <v>Solid</v>
      </c>
      <c r="I114" s="6">
        <v>0</v>
      </c>
      <c r="J114" s="6">
        <v>0</v>
      </c>
      <c r="K114" s="8" t="s">
        <v>681</v>
      </c>
      <c r="L114" s="8" t="s">
        <v>698</v>
      </c>
      <c r="M114" s="2" t="s">
        <v>783</v>
      </c>
      <c r="N114" s="2" t="str">
        <f t="shared" si="10"/>
        <v>"LvlDesc" = 'VA_SITE_MISC' AND "Level" = 16 AND "Color" = 5 AND "Linetype" = 'Solid' AND "LyrLineWt" = 0 AND RefName = 'DRYDOCK'</v>
      </c>
      <c r="O114" s="8" t="s">
        <v>722</v>
      </c>
      <c r="P114" s="8" t="e">
        <f>N114&amp;" "&amp;#REF!&amp;" "&amp;N114</f>
        <v>#REF!</v>
      </c>
      <c r="Q114" s="8" t="s">
        <v>783</v>
      </c>
      <c r="R114" s="8"/>
      <c r="S114" s="2" t="s">
        <v>697</v>
      </c>
      <c r="U114" s="32" t="str">
        <f t="shared" si="11"/>
        <v>"LvlDesc" = 'Dock for Boat Maintenance' AND "Level" = 16 AND "Color" = 5 AND "Linetype" = 'Solid' AND "LyrLineWt" = 0  AND RefName = 'DRYDOCK'</v>
      </c>
      <c r="V114" s="8" t="s">
        <v>722</v>
      </c>
      <c r="W114" s="8" t="str">
        <f t="shared" si="9"/>
        <v>""" "LvlDesc" = 'Dock for Boat Maintenance' AND "Level" = 16 AND "Color" = 5 AND "Linetype" = 'Solid' AND "LyrLineWt" = 0  AND RefName = 'DRYDOCK' """</v>
      </c>
    </row>
    <row r="115" spans="1:23" s="4" customFormat="1" ht="12.75" customHeight="1" x14ac:dyDescent="0.2">
      <c r="A115" s="5" t="s">
        <v>638</v>
      </c>
      <c r="B115" s="13" t="s">
        <v>326</v>
      </c>
      <c r="C115" s="13" t="s">
        <v>356</v>
      </c>
      <c r="D115" s="5" t="s">
        <v>640</v>
      </c>
      <c r="E115" s="4" t="s">
        <v>295</v>
      </c>
      <c r="F115" s="6">
        <v>16</v>
      </c>
      <c r="G115" s="6">
        <v>5</v>
      </c>
      <c r="H115" s="43" t="str">
        <f t="shared" si="6"/>
        <v>Solid</v>
      </c>
      <c r="I115" s="6">
        <v>0</v>
      </c>
      <c r="J115" s="6">
        <v>0</v>
      </c>
      <c r="K115" s="8" t="s">
        <v>681</v>
      </c>
      <c r="L115" s="8" t="s">
        <v>698</v>
      </c>
      <c r="M115" s="4" t="s">
        <v>805</v>
      </c>
      <c r="N115" s="2" t="str">
        <f t="shared" si="10"/>
        <v>"LvlDesc" = 'VA_SITE_MISC' AND "Level" = 16 AND "Color" = 5 AND "Linetype" = 'Solid' AND "LyrLineWt" = 0 AND RefName = 'JETTY'</v>
      </c>
      <c r="O115" s="8" t="s">
        <v>722</v>
      </c>
      <c r="P115" s="8" t="e">
        <f>N115&amp;" "&amp;#REF!&amp;" "&amp;N115</f>
        <v>#REF!</v>
      </c>
      <c r="Q115" s="4" t="s">
        <v>805</v>
      </c>
      <c r="R115" s="8"/>
      <c r="S115" s="2" t="s">
        <v>697</v>
      </c>
      <c r="T115" s="31" t="s">
        <v>641</v>
      </c>
      <c r="U115" s="32" t="str">
        <f t="shared" si="11"/>
        <v>"LvlDesc" = 'Jetty' AND "Level" = 16 AND "Color" = 5 AND "Linetype" = 'Solid' AND "LyrLineWt" = 0  AND RefName = 'JETTY'</v>
      </c>
      <c r="V115" s="8" t="s">
        <v>722</v>
      </c>
      <c r="W115" s="8" t="str">
        <f t="shared" si="9"/>
        <v>""" "LvlDesc" = 'Jetty' AND "Level" = 16 AND "Color" = 5 AND "Linetype" = 'Solid' AND "LyrLineWt" = 0  AND RefName = 'JETTY' """</v>
      </c>
    </row>
    <row r="116" spans="1:23" s="4" customFormat="1" ht="12.75" customHeight="1" x14ac:dyDescent="0.2">
      <c r="A116" s="5" t="s">
        <v>528</v>
      </c>
      <c r="B116" s="13" t="s">
        <v>326</v>
      </c>
      <c r="C116" s="13" t="s">
        <v>356</v>
      </c>
      <c r="D116" s="5" t="s">
        <v>612</v>
      </c>
      <c r="E116" s="4" t="s">
        <v>295</v>
      </c>
      <c r="F116" s="6">
        <v>16</v>
      </c>
      <c r="G116" s="6">
        <v>5</v>
      </c>
      <c r="H116" s="43" t="str">
        <f t="shared" si="6"/>
        <v>Solid</v>
      </c>
      <c r="I116" s="6">
        <v>0</v>
      </c>
      <c r="J116" s="6">
        <v>0</v>
      </c>
      <c r="K116" s="2" t="s">
        <v>681</v>
      </c>
      <c r="L116" s="8" t="s">
        <v>698</v>
      </c>
      <c r="M116" s="5" t="s">
        <v>830</v>
      </c>
      <c r="N116" s="2" t="str">
        <f t="shared" si="10"/>
        <v>"LvlDesc" = 'VA_SITE_MISC' AND "Level" = 16 AND "Color" = 5 AND "Linetype" = 'Solid' AND "LyrLineWt" = 0 AND RefName = 'PIER'</v>
      </c>
      <c r="O116" s="8" t="s">
        <v>722</v>
      </c>
      <c r="P116" s="8" t="e">
        <f>N116&amp;" "&amp;#REF!&amp;" "&amp;N116</f>
        <v>#REF!</v>
      </c>
      <c r="Q116" s="4" t="s">
        <v>830</v>
      </c>
      <c r="R116" s="8"/>
      <c r="S116" s="2" t="s">
        <v>697</v>
      </c>
      <c r="T116" s="31" t="s">
        <v>625</v>
      </c>
      <c r="U116" s="32" t="str">
        <f t="shared" si="11"/>
        <v>"LvlDesc" = 'Piers' AND "Level" = 16 AND "Color" = 5 AND "Linetype" = 'Solid' AND "LyrLineWt" = 0  AND RefName = 'PIER'</v>
      </c>
      <c r="V116" s="8" t="s">
        <v>722</v>
      </c>
      <c r="W116" s="8" t="str">
        <f t="shared" si="9"/>
        <v>""" "LvlDesc" = 'Piers' AND "Level" = 16 AND "Color" = 5 AND "Linetype" = 'Solid' AND "LyrLineWt" = 0  AND RefName = 'PIER' """</v>
      </c>
    </row>
    <row r="117" spans="1:23" s="4" customFormat="1" ht="12.75" customHeight="1" x14ac:dyDescent="0.2">
      <c r="A117" s="5" t="s">
        <v>632</v>
      </c>
      <c r="B117" s="13" t="s">
        <v>326</v>
      </c>
      <c r="C117" s="13" t="s">
        <v>356</v>
      </c>
      <c r="D117" s="5" t="s">
        <v>633</v>
      </c>
      <c r="E117" s="4" t="s">
        <v>295</v>
      </c>
      <c r="F117" s="6">
        <v>16</v>
      </c>
      <c r="G117" s="6">
        <v>5</v>
      </c>
      <c r="H117" s="43" t="str">
        <f t="shared" si="6"/>
        <v>Solid</v>
      </c>
      <c r="I117" s="6">
        <v>0</v>
      </c>
      <c r="J117" s="6">
        <v>0</v>
      </c>
      <c r="K117" s="2" t="s">
        <v>681</v>
      </c>
      <c r="L117" s="8" t="s">
        <v>698</v>
      </c>
      <c r="M117" s="5" t="s">
        <v>858</v>
      </c>
      <c r="N117" s="2" t="str">
        <f t="shared" si="10"/>
        <v>"LvlDesc" = 'VA_SITE_MISC' AND "Level" = 16 AND "Color" = 5 AND "Linetype" = 'Solid' AND "LyrLineWt" = 0 AND RefName = 'SEAW'</v>
      </c>
      <c r="O117" s="8" t="s">
        <v>722</v>
      </c>
      <c r="P117" s="8" t="e">
        <f>N117&amp;" "&amp;#REF!&amp;" "&amp;N117</f>
        <v>#REF!</v>
      </c>
      <c r="Q117" s="4" t="s">
        <v>858</v>
      </c>
      <c r="R117" s="8"/>
      <c r="S117" s="2" t="s">
        <v>697</v>
      </c>
      <c r="T117" s="31" t="s">
        <v>634</v>
      </c>
      <c r="U117" s="32" t="str">
        <f t="shared" si="11"/>
        <v>"LvlDesc" = 'Sea Wall' AND "Level" = 16 AND "Color" = 5 AND "Linetype" = 'Solid' AND "LyrLineWt" = 0  AND RefName = 'SEAW'</v>
      </c>
      <c r="V117" s="8" t="s">
        <v>722</v>
      </c>
      <c r="W117" s="8" t="str">
        <f t="shared" si="9"/>
        <v>""" "LvlDesc" = 'Sea Wall' AND "Level" = 16 AND "Color" = 5 AND "Linetype" = 'Solid' AND "LyrLineWt" = 0  AND RefName = 'SEAW' """</v>
      </c>
    </row>
    <row r="118" spans="1:23" s="4" customFormat="1" ht="12.75" customHeight="1" x14ac:dyDescent="0.2">
      <c r="A118" s="5" t="s">
        <v>610</v>
      </c>
      <c r="B118" s="13" t="s">
        <v>326</v>
      </c>
      <c r="C118" s="13" t="s">
        <v>356</v>
      </c>
      <c r="D118" s="5" t="s">
        <v>611</v>
      </c>
      <c r="E118" s="4" t="s">
        <v>295</v>
      </c>
      <c r="F118" s="6">
        <v>16</v>
      </c>
      <c r="G118" s="6">
        <v>5</v>
      </c>
      <c r="H118" s="43" t="str">
        <f t="shared" si="6"/>
        <v>Solid</v>
      </c>
      <c r="I118" s="6">
        <v>0</v>
      </c>
      <c r="J118" s="6">
        <v>0</v>
      </c>
      <c r="K118" s="2" t="s">
        <v>681</v>
      </c>
      <c r="L118" s="8" t="s">
        <v>698</v>
      </c>
      <c r="M118" s="5" t="s">
        <v>903</v>
      </c>
      <c r="N118" s="2" t="str">
        <f t="shared" si="10"/>
        <v>"LvlDesc" = 'VA_SITE_MISC' AND "Level" = 16 AND "Color" = 5 AND "Linetype" = 'Solid' AND "LyrLineWt" = 0 AND RefName = 'WHARF'</v>
      </c>
      <c r="O118" s="8" t="s">
        <v>722</v>
      </c>
      <c r="P118" s="8" t="e">
        <f>N118&amp;" "&amp;#REF!&amp;" "&amp;N118</f>
        <v>#REF!</v>
      </c>
      <c r="Q118" s="4" t="s">
        <v>903</v>
      </c>
      <c r="R118" s="8"/>
      <c r="S118" s="2" t="s">
        <v>697</v>
      </c>
      <c r="T118" s="31" t="s">
        <v>613</v>
      </c>
      <c r="U118" s="32" t="str">
        <f t="shared" si="11"/>
        <v>"LvlDesc" = 'Wharves' AND "Level" = 16 AND "Color" = 5 AND "Linetype" = 'Solid' AND "LyrLineWt" = 0  AND RefName = 'WHARF'</v>
      </c>
      <c r="V118" s="8" t="s">
        <v>722</v>
      </c>
      <c r="W118" s="8" t="str">
        <f t="shared" si="9"/>
        <v>""" "LvlDesc" = 'Wharves' AND "Level" = 16 AND "Color" = 5 AND "Linetype" = 'Solid' AND "LyrLineWt" = 0  AND RefName = 'WHARF' """</v>
      </c>
    </row>
    <row r="119" spans="1:23" s="4" customFormat="1" ht="12.75" customHeight="1" x14ac:dyDescent="0.2">
      <c r="B119" s="14" t="s">
        <v>239</v>
      </c>
      <c r="C119" s="13" t="s">
        <v>356</v>
      </c>
      <c r="D119" s="4" t="s">
        <v>118</v>
      </c>
      <c r="E119" s="4" t="s">
        <v>400</v>
      </c>
      <c r="F119" s="12">
        <v>10</v>
      </c>
      <c r="G119" s="12">
        <v>4</v>
      </c>
      <c r="H119" s="43" t="str">
        <f t="shared" si="6"/>
        <v>Solid</v>
      </c>
      <c r="I119" s="12">
        <v>0</v>
      </c>
      <c r="J119" s="6">
        <v>0</v>
      </c>
      <c r="K119" s="4" t="s">
        <v>681</v>
      </c>
      <c r="L119" s="4" t="s">
        <v>709</v>
      </c>
      <c r="M119" s="4" t="s">
        <v>912</v>
      </c>
      <c r="N119" s="2" t="str">
        <f t="shared" si="10"/>
        <v>"LvlDesc" = 'VA_SITE_RAIL' AND "Level" = 10 AND "Color" = 4 AND "Linetype" = 'Solid' AND "LyrLineWt" = 0</v>
      </c>
      <c r="O119" s="8" t="s">
        <v>722</v>
      </c>
      <c r="P119" s="8" t="e">
        <f>N119&amp;" "&amp;#REF!&amp;" "&amp;N119</f>
        <v>#REF!</v>
      </c>
      <c r="Q119" s="4" t="s">
        <v>912</v>
      </c>
      <c r="R119" s="8"/>
      <c r="S119" s="2" t="s">
        <v>697</v>
      </c>
      <c r="U119" s="32" t="str">
        <f t="shared" si="11"/>
        <v>"LvlDesc" = 'Railroad' AND "Level" = 10 AND "Color" = 4 AND "Linetype" = 'Solid' AND "LyrLineWt" = 0  AND RefName = ''</v>
      </c>
      <c r="V119" s="8" t="s">
        <v>722</v>
      </c>
      <c r="W119" s="8" t="str">
        <f t="shared" si="9"/>
        <v>""" "LvlDesc" = 'Railroad' AND "Level" = 10 AND "Color" = 4 AND "Linetype" = 'Solid' AND "LyrLineWt" = 0  AND RefName = '' """</v>
      </c>
    </row>
    <row r="120" spans="1:23" s="4" customFormat="1" ht="12.75" customHeight="1" x14ac:dyDescent="0.2">
      <c r="B120" s="14" t="s">
        <v>239</v>
      </c>
      <c r="C120" s="13" t="s">
        <v>356</v>
      </c>
      <c r="D120" s="4" t="s">
        <v>387</v>
      </c>
      <c r="E120" s="4" t="s">
        <v>400</v>
      </c>
      <c r="F120" s="12">
        <v>10</v>
      </c>
      <c r="G120" s="12">
        <v>4</v>
      </c>
      <c r="H120" s="43" t="str">
        <f t="shared" si="6"/>
        <v>Medium-Dashed</v>
      </c>
      <c r="I120" s="12">
        <v>2</v>
      </c>
      <c r="J120" s="6">
        <v>0</v>
      </c>
      <c r="K120" s="21" t="s">
        <v>681</v>
      </c>
      <c r="L120" s="21" t="s">
        <v>709</v>
      </c>
      <c r="M120" s="21" t="s">
        <v>911</v>
      </c>
      <c r="N120" s="2" t="str">
        <f t="shared" si="10"/>
        <v>"LvlDesc" = 'VA_SITE_RAIL' AND "Level" = 10 AND "Color" = 4 AND "Linetype" = 'Medium-Dashed' AND "LyrLineWt" = 0</v>
      </c>
      <c r="O120" s="8" t="s">
        <v>722</v>
      </c>
      <c r="P120" s="8" t="e">
        <f>N120&amp;" "&amp;#REF!&amp;" "&amp;N120</f>
        <v>#REF!</v>
      </c>
      <c r="Q120" s="4" t="s">
        <v>911</v>
      </c>
      <c r="R120" s="8"/>
      <c r="S120" s="2" t="s">
        <v>697</v>
      </c>
      <c r="U120" s="32" t="str">
        <f t="shared" si="11"/>
        <v>"LvlDesc" = 'Railroad Bridge Centerline' AND "Level" = 10 AND "Color" = 4 AND "Linetype" = 'Medium-Dashed' AND "LyrLineWt" = 0  AND RefName = ''</v>
      </c>
      <c r="V120" s="8" t="s">
        <v>722</v>
      </c>
      <c r="W120" s="8" t="str">
        <f t="shared" si="9"/>
        <v>""" "LvlDesc" = 'Railroad Bridge Centerline' AND "Level" = 10 AND "Color" = 4 AND "Linetype" = 'Medium-Dashed' AND "LyrLineWt" = 0  AND RefName = '' """</v>
      </c>
    </row>
    <row r="121" spans="1:23" s="4" customFormat="1" ht="12.75" customHeight="1" x14ac:dyDescent="0.2">
      <c r="B121" s="14" t="s">
        <v>239</v>
      </c>
      <c r="C121" s="13" t="s">
        <v>356</v>
      </c>
      <c r="D121" s="4" t="s">
        <v>395</v>
      </c>
      <c r="E121" s="4" t="s">
        <v>286</v>
      </c>
      <c r="F121" s="12">
        <v>11</v>
      </c>
      <c r="G121" s="12">
        <v>3</v>
      </c>
      <c r="H121" s="43" t="str">
        <f t="shared" si="6"/>
        <v>Dotted</v>
      </c>
      <c r="I121" s="12">
        <v>1</v>
      </c>
      <c r="J121" s="6">
        <v>0</v>
      </c>
      <c r="K121" s="4" t="s">
        <v>681</v>
      </c>
      <c r="L121" s="8" t="s">
        <v>680</v>
      </c>
      <c r="M121" s="4" t="s">
        <v>913</v>
      </c>
      <c r="N121" s="2" t="str">
        <f t="shared" si="10"/>
        <v>"LvlDesc" = 'VA_ROAD_BRID' AND "Level" = 11 AND "Color" = 3 AND "Linetype" = 'Dotted' AND "LyrLineWt" = 0</v>
      </c>
      <c r="O121" s="8" t="s">
        <v>722</v>
      </c>
      <c r="P121" s="8" t="e">
        <f>N121&amp;" "&amp;#REF!&amp;" "&amp;N121</f>
        <v>#REF!</v>
      </c>
      <c r="Q121" s="4" t="s">
        <v>913</v>
      </c>
      <c r="R121" s="8"/>
      <c r="S121" s="2" t="s">
        <v>697</v>
      </c>
      <c r="U121" s="32" t="str">
        <f t="shared" si="11"/>
        <v>"LvlDesc" = 'Road Bridge Centerline' AND "Level" = 11 AND "Color" = 3 AND "Linetype" = 'Dotted' AND "LyrLineWt" = 0  AND RefName = ''</v>
      </c>
      <c r="V121" s="8" t="s">
        <v>722</v>
      </c>
      <c r="W121" s="8" t="str">
        <f t="shared" si="9"/>
        <v>""" "LvlDesc" = 'Road Bridge Centerline' AND "Level" = 11 AND "Color" = 3 AND "Linetype" = 'Dotted' AND "LyrLineWt" = 0  AND RefName = '' """</v>
      </c>
    </row>
    <row r="122" spans="1:23" s="4" customFormat="1" ht="12.75" customHeight="1" x14ac:dyDescent="0.2">
      <c r="B122" s="14" t="s">
        <v>239</v>
      </c>
      <c r="C122" s="13" t="s">
        <v>356</v>
      </c>
      <c r="D122" s="4" t="s">
        <v>444</v>
      </c>
      <c r="E122" s="4" t="s">
        <v>401</v>
      </c>
      <c r="F122" s="12">
        <v>23</v>
      </c>
      <c r="G122" s="12">
        <v>7</v>
      </c>
      <c r="H122" s="43" t="str">
        <f t="shared" si="6"/>
        <v>Medium-Dashed</v>
      </c>
      <c r="I122" s="12">
        <v>2</v>
      </c>
      <c r="J122" s="6">
        <v>1</v>
      </c>
      <c r="K122" s="4" t="s">
        <v>681</v>
      </c>
      <c r="L122" s="4" t="s">
        <v>680</v>
      </c>
      <c r="M122" s="4" t="s">
        <v>933</v>
      </c>
      <c r="N122" s="2" t="str">
        <f t="shared" si="10"/>
        <v>"LvlDesc" = 'VA_ROAD_STRI' AND "Level" = 23 AND "Color" = 7 AND "Linetype" = 'Medium-Dashed' AND "LyrLineWt" = 1</v>
      </c>
      <c r="O122" s="8" t="s">
        <v>722</v>
      </c>
      <c r="P122" s="8" t="e">
        <f>N122&amp;" "&amp;#REF!&amp;" "&amp;N122</f>
        <v>#REF!</v>
      </c>
      <c r="Q122" s="4" t="s">
        <v>929</v>
      </c>
      <c r="R122" s="8"/>
      <c r="S122" s="2" t="s">
        <v>697</v>
      </c>
      <c r="T122" s="4" t="s">
        <v>654</v>
      </c>
      <c r="U122" s="32" t="str">
        <f t="shared" si="11"/>
        <v>"LvlDesc" = 'Road Centerline - Primary' AND "Level" = 23 AND "Color" = 7 AND "Linetype" = 'Medium-Dashed' AND "LyrLineWt" = 1  AND RefName = ''</v>
      </c>
      <c r="V122" s="8" t="s">
        <v>722</v>
      </c>
      <c r="W122" s="8" t="str">
        <f t="shared" si="9"/>
        <v>""" "LvlDesc" = 'Road Centerline - Primary' AND "Level" = 23 AND "Color" = 7 AND "Linetype" = 'Medium-Dashed' AND "LyrLineWt" = 1  AND RefName = '' """</v>
      </c>
    </row>
    <row r="123" spans="1:23" s="4" customFormat="1" ht="12.75" customHeight="1" x14ac:dyDescent="0.2">
      <c r="B123" s="14" t="s">
        <v>239</v>
      </c>
      <c r="C123" s="13" t="s">
        <v>356</v>
      </c>
      <c r="D123" s="4" t="s">
        <v>445</v>
      </c>
      <c r="E123" s="4" t="s">
        <v>401</v>
      </c>
      <c r="F123" s="12">
        <v>23</v>
      </c>
      <c r="G123" s="12">
        <v>7</v>
      </c>
      <c r="H123" s="43" t="str">
        <f t="shared" si="6"/>
        <v>Dotted</v>
      </c>
      <c r="I123" s="12">
        <v>1</v>
      </c>
      <c r="J123" s="6">
        <v>1</v>
      </c>
      <c r="K123" s="8" t="s">
        <v>681</v>
      </c>
      <c r="L123" s="8" t="s">
        <v>680</v>
      </c>
      <c r="M123" s="8" t="s">
        <v>931</v>
      </c>
      <c r="N123" s="2" t="str">
        <f t="shared" si="10"/>
        <v>"LvlDesc" = 'VA_ROAD_STRI' AND "Level" = 23 AND "Color" = 7 AND "Linetype" = 'Dotted' AND "LyrLineWt" = 1</v>
      </c>
      <c r="O123" s="8" t="s">
        <v>722</v>
      </c>
      <c r="P123" s="8" t="e">
        <f>N123&amp;" "&amp;#REF!&amp;" "&amp;N123</f>
        <v>#REF!</v>
      </c>
      <c r="Q123" s="4" t="s">
        <v>928</v>
      </c>
      <c r="R123" s="8"/>
      <c r="S123" s="2" t="s">
        <v>697</v>
      </c>
      <c r="T123" s="4" t="s">
        <v>655</v>
      </c>
      <c r="U123" s="32" t="str">
        <f t="shared" si="11"/>
        <v>"LvlDesc" = 'Road Centerline - Secondary' AND "Level" = 23 AND "Color" = 7 AND "Linetype" = 'Dotted' AND "LyrLineWt" = 1  AND RefName = ''</v>
      </c>
      <c r="V123" s="8" t="s">
        <v>722</v>
      </c>
      <c r="W123" s="8" t="str">
        <f t="shared" si="9"/>
        <v>""" "LvlDesc" = 'Road Centerline - Secondary' AND "Level" = 23 AND "Color" = 7 AND "Linetype" = 'Dotted' AND "LyrLineWt" = 1  AND RefName = '' """</v>
      </c>
    </row>
    <row r="124" spans="1:23" s="4" customFormat="1" ht="12.75" customHeight="1" x14ac:dyDescent="0.2">
      <c r="B124" s="14" t="s">
        <v>239</v>
      </c>
      <c r="C124" s="13" t="s">
        <v>356</v>
      </c>
      <c r="D124" s="4" t="s">
        <v>642</v>
      </c>
      <c r="E124" s="4" t="s">
        <v>401</v>
      </c>
      <c r="F124" s="12">
        <v>23</v>
      </c>
      <c r="G124" s="12">
        <v>7</v>
      </c>
      <c r="H124" s="43" t="str">
        <f t="shared" si="6"/>
        <v>LongDashed</v>
      </c>
      <c r="I124" s="12">
        <v>3</v>
      </c>
      <c r="J124" s="6">
        <v>1</v>
      </c>
      <c r="K124" s="8" t="s">
        <v>681</v>
      </c>
      <c r="L124" s="8" t="s">
        <v>680</v>
      </c>
      <c r="M124" s="8" t="s">
        <v>932</v>
      </c>
      <c r="N124" s="2" t="str">
        <f t="shared" si="10"/>
        <v>"LvlDesc" = 'VA_ROAD_STRI' AND "Level" = 23 AND "Color" = 7 AND "Linetype" = 'LongDashed' AND "LyrLineWt" = 1</v>
      </c>
      <c r="O124" s="8" t="s">
        <v>722</v>
      </c>
      <c r="P124" s="8" t="e">
        <f>N124&amp;" "&amp;#REF!&amp;" "&amp;N124</f>
        <v>#REF!</v>
      </c>
      <c r="Q124" s="4" t="s">
        <v>930</v>
      </c>
      <c r="R124" s="8"/>
      <c r="S124" s="2" t="s">
        <v>697</v>
      </c>
      <c r="T124" s="4" t="s">
        <v>656</v>
      </c>
      <c r="U124" s="32" t="str">
        <f t="shared" si="11"/>
        <v>"LvlDesc" = 'Road Centerline - Tertiary' AND "Level" = 23 AND "Color" = 7 AND "Linetype" = 'LongDashed' AND "LyrLineWt" = 1  AND RefName = ''</v>
      </c>
      <c r="V124" s="8" t="s">
        <v>722</v>
      </c>
      <c r="W124" s="8" t="str">
        <f t="shared" si="9"/>
        <v>""" "LvlDesc" = 'Road Centerline - Tertiary' AND "Level" = 23 AND "Color" = 7 AND "Linetype" = 'LongDashed' AND "LyrLineWt" = 1  AND RefName = '' """</v>
      </c>
    </row>
    <row r="125" spans="1:23" s="4" customFormat="1" ht="12.75" customHeight="1" x14ac:dyDescent="0.2">
      <c r="A125" s="5" t="s">
        <v>5</v>
      </c>
      <c r="B125" s="13" t="s">
        <v>326</v>
      </c>
      <c r="C125" s="13" t="s">
        <v>356</v>
      </c>
      <c r="D125" s="5" t="s">
        <v>6</v>
      </c>
      <c r="E125" s="4" t="s">
        <v>282</v>
      </c>
      <c r="F125" s="6">
        <v>6</v>
      </c>
      <c r="G125" s="6">
        <v>6</v>
      </c>
      <c r="H125" s="43" t="str">
        <f t="shared" si="6"/>
        <v>LongDashed</v>
      </c>
      <c r="I125" s="6">
        <v>3</v>
      </c>
      <c r="J125" s="6">
        <v>0</v>
      </c>
      <c r="K125" s="5" t="s">
        <v>681</v>
      </c>
      <c r="L125" s="4" t="s">
        <v>705</v>
      </c>
      <c r="M125" s="5" t="s">
        <v>775</v>
      </c>
      <c r="N125" s="2" t="str">
        <f t="shared" si="10"/>
        <v>"LvlDesc" = 'VA_SITE_DWAY' AND "Level" = 6 AND "Color" = 6 AND "Linetype" = 'LongDashed' AND "LyrLineWt" = 0 AND RefName = 'DA'</v>
      </c>
      <c r="O125" s="8" t="s">
        <v>722</v>
      </c>
      <c r="P125" s="8" t="e">
        <f>N125&amp;" "&amp;#REF!&amp;" "&amp;N125</f>
        <v>#REF!</v>
      </c>
      <c r="Q125" s="4" t="s">
        <v>775</v>
      </c>
      <c r="R125" s="8" t="s">
        <v>967</v>
      </c>
      <c r="S125" s="2" t="s">
        <v>697</v>
      </c>
      <c r="U125" s="32" t="str">
        <f t="shared" si="11"/>
        <v>"LvlDesc" = 'Driveway-ASPH' AND "Level" = 6 AND "Color" = 6 AND "Linetype" = 'LongDashed' AND "LyrLineWt" = 0  AND RefName = 'DA'</v>
      </c>
      <c r="V125" s="8" t="s">
        <v>722</v>
      </c>
      <c r="W125" s="8" t="str">
        <f t="shared" si="9"/>
        <v>""" "LvlDesc" = 'Driveway-ASPH' AND "Level" = 6 AND "Color" = 6 AND "Linetype" = 'LongDashed' AND "LyrLineWt" = 0  AND RefName = 'DA' """</v>
      </c>
    </row>
    <row r="126" spans="1:23" s="4" customFormat="1" ht="12.75" customHeight="1" x14ac:dyDescent="0.2">
      <c r="A126" s="5" t="s">
        <v>7</v>
      </c>
      <c r="B126" s="13" t="s">
        <v>326</v>
      </c>
      <c r="C126" s="13" t="s">
        <v>356</v>
      </c>
      <c r="D126" s="5" t="s">
        <v>8</v>
      </c>
      <c r="E126" s="4" t="s">
        <v>282</v>
      </c>
      <c r="F126" s="6">
        <v>6</v>
      </c>
      <c r="G126" s="6">
        <v>6</v>
      </c>
      <c r="H126" s="43" t="str">
        <f t="shared" si="6"/>
        <v>LongDashed</v>
      </c>
      <c r="I126" s="6">
        <v>3</v>
      </c>
      <c r="J126" s="6">
        <v>0</v>
      </c>
      <c r="K126" s="5" t="s">
        <v>681</v>
      </c>
      <c r="L126" s="4" t="s">
        <v>705</v>
      </c>
      <c r="M126" s="5" t="s">
        <v>777</v>
      </c>
      <c r="N126" s="2" t="str">
        <f t="shared" si="10"/>
        <v>"LvlDesc" = 'VA_SITE_DWAY' AND "Level" = 6 AND "Color" = 6 AND "Linetype" = 'LongDashed' AND "LyrLineWt" = 0 AND RefName = 'DC'</v>
      </c>
      <c r="O126" s="8" t="s">
        <v>722</v>
      </c>
      <c r="P126" s="8" t="e">
        <f>N126&amp;" "&amp;#REF!&amp;" "&amp;N126</f>
        <v>#REF!</v>
      </c>
      <c r="Q126" s="4" t="s">
        <v>777</v>
      </c>
      <c r="R126" s="8" t="s">
        <v>969</v>
      </c>
      <c r="S126" s="2" t="s">
        <v>697</v>
      </c>
      <c r="U126" s="32" t="str">
        <f t="shared" si="11"/>
        <v>"LvlDesc" = 'Driveway-CONC' AND "Level" = 6 AND "Color" = 6 AND "Linetype" = 'LongDashed' AND "LyrLineWt" = 0  AND RefName = 'DC'</v>
      </c>
      <c r="V126" s="8" t="s">
        <v>722</v>
      </c>
      <c r="W126" s="8" t="str">
        <f t="shared" si="9"/>
        <v>""" "LvlDesc" = 'Driveway-CONC' AND "Level" = 6 AND "Color" = 6 AND "Linetype" = 'LongDashed' AND "LyrLineWt" = 0  AND RefName = 'DC' """</v>
      </c>
    </row>
    <row r="127" spans="1:23" s="4" customFormat="1" ht="12.75" customHeight="1" x14ac:dyDescent="0.2">
      <c r="A127" s="5" t="s">
        <v>9</v>
      </c>
      <c r="B127" s="13" t="s">
        <v>326</v>
      </c>
      <c r="C127" s="13" t="s">
        <v>356</v>
      </c>
      <c r="D127" s="5" t="s">
        <v>10</v>
      </c>
      <c r="E127" s="4" t="s">
        <v>282</v>
      </c>
      <c r="F127" s="6">
        <v>6</v>
      </c>
      <c r="G127" s="6">
        <v>6</v>
      </c>
      <c r="H127" s="43" t="str">
        <f t="shared" si="6"/>
        <v>LongDashed</v>
      </c>
      <c r="I127" s="6">
        <v>3</v>
      </c>
      <c r="J127" s="6">
        <v>0</v>
      </c>
      <c r="K127" s="5" t="s">
        <v>681</v>
      </c>
      <c r="L127" s="4" t="s">
        <v>705</v>
      </c>
      <c r="M127" s="5" t="s">
        <v>778</v>
      </c>
      <c r="N127" s="2" t="str">
        <f t="shared" si="10"/>
        <v>"LvlDesc" = 'VA_SITE_DWAY' AND "Level" = 6 AND "Color" = 6 AND "Linetype" = 'LongDashed' AND "LyrLineWt" = 0 AND RefName = 'DDT'</v>
      </c>
      <c r="O127" s="8" t="s">
        <v>722</v>
      </c>
      <c r="P127" s="8" t="e">
        <f>N127&amp;" "&amp;#REF!&amp;" "&amp;N127</f>
        <v>#REF!</v>
      </c>
      <c r="Q127" s="4" t="s">
        <v>778</v>
      </c>
      <c r="R127" s="8" t="s">
        <v>968</v>
      </c>
      <c r="S127" s="2" t="s">
        <v>697</v>
      </c>
      <c r="U127" s="32" t="str">
        <f t="shared" si="11"/>
        <v>"LvlDesc" = 'Driveway-DIRT' AND "Level" = 6 AND "Color" = 6 AND "Linetype" = 'LongDashed' AND "LyrLineWt" = 0  AND RefName = 'DDT'</v>
      </c>
      <c r="V127" s="8" t="s">
        <v>722</v>
      </c>
      <c r="W127" s="8" t="str">
        <f t="shared" si="9"/>
        <v>""" "LvlDesc" = 'Driveway-DIRT' AND "Level" = 6 AND "Color" = 6 AND "Linetype" = 'LongDashed' AND "LyrLineWt" = 0  AND RefName = 'DDT' """</v>
      </c>
    </row>
    <row r="128" spans="1:23" s="4" customFormat="1" ht="12.75" customHeight="1" x14ac:dyDescent="0.2">
      <c r="A128" s="5" t="s">
        <v>12</v>
      </c>
      <c r="B128" s="13" t="s">
        <v>326</v>
      </c>
      <c r="C128" s="13" t="s">
        <v>356</v>
      </c>
      <c r="D128" s="5" t="s">
        <v>13</v>
      </c>
      <c r="E128" s="4" t="s">
        <v>283</v>
      </c>
      <c r="F128" s="6">
        <v>7</v>
      </c>
      <c r="G128" s="6">
        <v>4</v>
      </c>
      <c r="H128" s="43" t="str">
        <f t="shared" si="6"/>
        <v>Solid</v>
      </c>
      <c r="I128" s="6">
        <v>0</v>
      </c>
      <c r="J128" s="6">
        <v>0</v>
      </c>
      <c r="K128" s="5" t="s">
        <v>681</v>
      </c>
      <c r="L128" s="4" t="s">
        <v>705</v>
      </c>
      <c r="M128" s="5" t="s">
        <v>821</v>
      </c>
      <c r="N128" s="2" t="str">
        <f t="shared" si="10"/>
        <v>"LvlDesc" = 'VA_SITE_PKNG' AND "Level" = 7 AND "Color" = 4 AND "Linetype" = 'Solid' AND "LyrLineWt" = 0 AND RefName = 'PA'</v>
      </c>
      <c r="O128" s="8" t="s">
        <v>722</v>
      </c>
      <c r="P128" s="8" t="e">
        <f>N128&amp;" "&amp;#REF!&amp;" "&amp;N128</f>
        <v>#REF!</v>
      </c>
      <c r="Q128" s="4" t="s">
        <v>821</v>
      </c>
      <c r="R128" s="8"/>
      <c r="S128" s="2" t="s">
        <v>697</v>
      </c>
      <c r="U128" s="32" t="str">
        <f t="shared" si="11"/>
        <v>"LvlDesc" = 'Parking-ASPH' AND "Level" = 7 AND "Color" = 4 AND "Linetype" = 'Solid' AND "LyrLineWt" = 0  AND RefName = 'PA'</v>
      </c>
      <c r="V128" s="8" t="s">
        <v>722</v>
      </c>
      <c r="W128" s="8" t="str">
        <f t="shared" si="9"/>
        <v>""" "LvlDesc" = 'Parking-ASPH' AND "Level" = 7 AND "Color" = 4 AND "Linetype" = 'Solid' AND "LyrLineWt" = 0  AND RefName = 'PA' """</v>
      </c>
    </row>
    <row r="129" spans="1:23" s="4" customFormat="1" ht="12.75" customHeight="1" x14ac:dyDescent="0.2">
      <c r="A129" s="5" t="s">
        <v>14</v>
      </c>
      <c r="B129" s="13" t="s">
        <v>326</v>
      </c>
      <c r="C129" s="13" t="s">
        <v>356</v>
      </c>
      <c r="D129" s="5" t="s">
        <v>15</v>
      </c>
      <c r="E129" s="4" t="s">
        <v>283</v>
      </c>
      <c r="F129" s="6">
        <v>7</v>
      </c>
      <c r="G129" s="6">
        <v>4</v>
      </c>
      <c r="H129" s="43" t="str">
        <f t="shared" si="6"/>
        <v>Solid</v>
      </c>
      <c r="I129" s="6">
        <v>0</v>
      </c>
      <c r="J129" s="6">
        <v>0</v>
      </c>
      <c r="K129" s="5" t="s">
        <v>681</v>
      </c>
      <c r="L129" s="4" t="s">
        <v>705</v>
      </c>
      <c r="M129" s="5" t="s">
        <v>824</v>
      </c>
      <c r="N129" s="2" t="str">
        <f t="shared" si="10"/>
        <v>"LvlDesc" = 'VA_SITE_PKNG' AND "Level" = 7 AND "Color" = 4 AND "Linetype" = 'Solid' AND "LyrLineWt" = 0 AND RefName = 'PC'</v>
      </c>
      <c r="O129" s="8" t="s">
        <v>722</v>
      </c>
      <c r="P129" s="8" t="e">
        <f>N129&amp;" "&amp;#REF!&amp;" "&amp;N129</f>
        <v>#REF!</v>
      </c>
      <c r="Q129" s="4" t="s">
        <v>824</v>
      </c>
      <c r="R129" s="8"/>
      <c r="S129" s="2" t="s">
        <v>697</v>
      </c>
      <c r="U129" s="32" t="str">
        <f t="shared" si="11"/>
        <v>"LvlDesc" = 'Parking-CONC' AND "Level" = 7 AND "Color" = 4 AND "Linetype" = 'Solid' AND "LyrLineWt" = 0  AND RefName = 'PC'</v>
      </c>
      <c r="V129" s="8" t="s">
        <v>722</v>
      </c>
      <c r="W129" s="8" t="str">
        <f t="shared" si="9"/>
        <v>""" "LvlDesc" = 'Parking-CONC' AND "Level" = 7 AND "Color" = 4 AND "Linetype" = 'Solid' AND "LyrLineWt" = 0  AND RefName = 'PC' """</v>
      </c>
    </row>
    <row r="130" spans="1:23" s="4" customFormat="1" ht="12.75" customHeight="1" x14ac:dyDescent="0.2">
      <c r="A130" s="5" t="s">
        <v>16</v>
      </c>
      <c r="B130" s="13" t="s">
        <v>326</v>
      </c>
      <c r="C130" s="13" t="s">
        <v>356</v>
      </c>
      <c r="D130" s="5" t="s">
        <v>17</v>
      </c>
      <c r="E130" s="4" t="s">
        <v>284</v>
      </c>
      <c r="F130" s="6">
        <v>8</v>
      </c>
      <c r="G130" s="6">
        <v>4</v>
      </c>
      <c r="H130" s="43" t="str">
        <f t="shared" ref="H130:H153" si="12">IF(ISBLANK(I130),"No Value",IF(I130=0,"Solid",IF(I130=1,"Dotted",IF(I130=2,"Medium-Dashed",IF(I130=3,"LongDashed",IF(I130=4,"LongDashed Dot Dot",IF(I130=6,"Medium-Dashed Dot Dot",IF(I130=7,"Solid Medium-Dashed" ))))))))</f>
        <v>LongDashed</v>
      </c>
      <c r="I130" s="6">
        <v>3</v>
      </c>
      <c r="J130" s="6">
        <v>0</v>
      </c>
      <c r="K130" s="5" t="s">
        <v>681</v>
      </c>
      <c r="L130" s="4" t="s">
        <v>705</v>
      </c>
      <c r="M130" s="5" t="s">
        <v>826</v>
      </c>
      <c r="N130" s="2" t="str">
        <f t="shared" ref="N130:N153" si="13">IF(ISBLANK(A130),(CONCATENATE("""LvlDesc"" = '",E130,"' AND ""Level"" = ",F130," AND ""Color"" = ",G130," AND ""Linetype"" = '",H130,"' AND ""LyrLineWt"" = ",J130,"" )),(CONCATENATE("""LvlDesc"" = '",E130,"' AND ""Level"" = ",F130," AND ""Color"" = ",G130," AND ""Linetype"" = '",H130,"' AND ""LyrLineWt"" = ",J130," AND RefName = '",A130,"'")))</f>
        <v>"LvlDesc" = 'VA_SITE_UNPK' AND "Level" = 8 AND "Color" = 4 AND "Linetype" = 'LongDashed' AND "LyrLineWt" = 0 AND RefName = 'PDT'</v>
      </c>
      <c r="O130" s="8" t="s">
        <v>722</v>
      </c>
      <c r="P130" s="8" t="e">
        <f>N130&amp;" "&amp;#REF!&amp;" "&amp;N130</f>
        <v>#REF!</v>
      </c>
      <c r="Q130" s="4" t="s">
        <v>826</v>
      </c>
      <c r="R130" s="8"/>
      <c r="S130" s="2" t="s">
        <v>697</v>
      </c>
      <c r="U130" s="32" t="str">
        <f t="shared" ref="U130:U153" si="14">IF(ISBLANK(B130),(CONCATENATE("""LvlDesc"" = '",D130,"' AND ""Level"" = ",F130," AND ""Color"" = ",G130," AND ""Linetype"" = '",H130,"' AND ""LyrLineWt"" = ",J130,"" )),(CONCATENATE("""LvlDesc"" = '",D130,"' AND ""Level"" = ",F130," AND ""Color"" = ",G130," AND ""Linetype"" = '",H130,"' AND ""LyrLineWt"" = ",J130,"  AND RefName = '",A130,"'")))</f>
        <v>"LvlDesc" = 'Parking-DIRT' AND "Level" = 8 AND "Color" = 4 AND "Linetype" = 'LongDashed' AND "LyrLineWt" = 0  AND RefName = 'PDT'</v>
      </c>
      <c r="V130" s="8" t="s">
        <v>722</v>
      </c>
      <c r="W130" s="8" t="str">
        <f t="shared" ref="W130:W153" si="15">V130&amp;" "&amp;U130&amp;" "&amp;V130</f>
        <v>""" "LvlDesc" = 'Parking-DIRT' AND "Level" = 8 AND "Color" = 4 AND "Linetype" = 'LongDashed' AND "LyrLineWt" = 0  AND RefName = 'PDT' """</v>
      </c>
    </row>
    <row r="131" spans="1:23" s="4" customFormat="1" ht="12.75" customHeight="1" x14ac:dyDescent="0.2">
      <c r="A131" s="5" t="s">
        <v>18</v>
      </c>
      <c r="B131" s="13" t="s">
        <v>326</v>
      </c>
      <c r="C131" s="13" t="s">
        <v>356</v>
      </c>
      <c r="D131" s="5" t="s">
        <v>19</v>
      </c>
      <c r="E131" s="4" t="s">
        <v>277</v>
      </c>
      <c r="F131" s="6">
        <v>1</v>
      </c>
      <c r="G131" s="6">
        <v>3</v>
      </c>
      <c r="H131" s="43" t="str">
        <f t="shared" si="12"/>
        <v>LongDashed</v>
      </c>
      <c r="I131" s="6">
        <v>3</v>
      </c>
      <c r="J131" s="6">
        <v>2</v>
      </c>
      <c r="K131" s="5" t="s">
        <v>681</v>
      </c>
      <c r="L131" s="5" t="s">
        <v>705</v>
      </c>
      <c r="M131" s="5" t="s">
        <v>840</v>
      </c>
      <c r="N131" s="2" t="str">
        <f t="shared" si="13"/>
        <v>"LvlDesc" = 'VA_ROAD_TW' AND "Level" = 1 AND "Color" = 3 AND "Linetype" = 'LongDashed' AND "LyrLineWt" = 2 AND RefName = 'RA'</v>
      </c>
      <c r="O131" s="8" t="s">
        <v>722</v>
      </c>
      <c r="P131" s="8" t="e">
        <f>N131&amp;" "&amp;#REF!&amp;" "&amp;N131</f>
        <v>#REF!</v>
      </c>
      <c r="Q131" s="4" t="s">
        <v>840</v>
      </c>
      <c r="R131" s="8"/>
      <c r="S131" s="2" t="s">
        <v>697</v>
      </c>
      <c r="U131" s="32" t="str">
        <f t="shared" si="14"/>
        <v>"LvlDesc" = 'Road-ASPH' AND "Level" = 1 AND "Color" = 3 AND "Linetype" = 'LongDashed' AND "LyrLineWt" = 2  AND RefName = 'RA'</v>
      </c>
      <c r="V131" s="8" t="s">
        <v>722</v>
      </c>
      <c r="W131" s="8" t="str">
        <f t="shared" si="15"/>
        <v>""" "LvlDesc" = 'Road-ASPH' AND "Level" = 1 AND "Color" = 3 AND "Linetype" = 'LongDashed' AND "LyrLineWt" = 2  AND RefName = 'RA' """</v>
      </c>
    </row>
    <row r="132" spans="1:23" s="4" customFormat="1" ht="12.75" customHeight="1" x14ac:dyDescent="0.2">
      <c r="A132" s="5" t="s">
        <v>193</v>
      </c>
      <c r="B132" s="13" t="s">
        <v>326</v>
      </c>
      <c r="C132" s="13" t="s">
        <v>356</v>
      </c>
      <c r="D132" s="5" t="s">
        <v>197</v>
      </c>
      <c r="E132" s="4" t="s">
        <v>280</v>
      </c>
      <c r="F132" s="6">
        <v>4</v>
      </c>
      <c r="G132" s="6">
        <v>3</v>
      </c>
      <c r="H132" s="43" t="str">
        <f t="shared" si="12"/>
        <v>LongDashed</v>
      </c>
      <c r="I132" s="6">
        <v>3</v>
      </c>
      <c r="J132" s="6">
        <v>0</v>
      </c>
      <c r="K132" s="5" t="s">
        <v>681</v>
      </c>
      <c r="L132" s="5" t="s">
        <v>705</v>
      </c>
      <c r="M132" s="5" t="s">
        <v>862</v>
      </c>
      <c r="N132" s="2" t="str">
        <f t="shared" si="13"/>
        <v>"LvlDesc" = 'VA_ROAD_EASP' AND "Level" = 4 AND "Color" = 3 AND "Linetype" = 'LongDashed' AND "LyrLineWt" = 0 AND RefName = 'SHA'</v>
      </c>
      <c r="O132" s="8" t="s">
        <v>722</v>
      </c>
      <c r="P132" s="8" t="e">
        <f>N132&amp;" "&amp;#REF!&amp;" "&amp;N132</f>
        <v>#REF!</v>
      </c>
      <c r="Q132" s="4" t="s">
        <v>862</v>
      </c>
      <c r="R132" s="8"/>
      <c r="S132" s="2" t="s">
        <v>697</v>
      </c>
      <c r="U132" s="32" t="str">
        <f t="shared" si="14"/>
        <v>"LvlDesc" = 'Shoulder-ASPH' AND "Level" = 4 AND "Color" = 3 AND "Linetype" = 'LongDashed' AND "LyrLineWt" = 0  AND RefName = 'SHA'</v>
      </c>
      <c r="V132" s="8" t="s">
        <v>722</v>
      </c>
      <c r="W132" s="8" t="str">
        <f t="shared" si="15"/>
        <v>""" "LvlDesc" = 'Shoulder-ASPH' AND "Level" = 4 AND "Color" = 3 AND "Linetype" = 'LongDashed' AND "LyrLineWt" = 0  AND RefName = 'SHA' """</v>
      </c>
    </row>
    <row r="133" spans="1:23" s="4" customFormat="1" ht="12.75" customHeight="1" x14ac:dyDescent="0.2">
      <c r="A133" s="5" t="s">
        <v>194</v>
      </c>
      <c r="B133" s="13" t="s">
        <v>326</v>
      </c>
      <c r="C133" s="13" t="s">
        <v>356</v>
      </c>
      <c r="D133" s="5" t="s">
        <v>198</v>
      </c>
      <c r="E133" s="4" t="s">
        <v>280</v>
      </c>
      <c r="F133" s="6">
        <v>4</v>
      </c>
      <c r="G133" s="6">
        <v>3</v>
      </c>
      <c r="H133" s="43" t="str">
        <f t="shared" si="12"/>
        <v>LongDashed</v>
      </c>
      <c r="I133" s="6">
        <v>3</v>
      </c>
      <c r="J133" s="6">
        <v>0</v>
      </c>
      <c r="K133" s="5" t="s">
        <v>681</v>
      </c>
      <c r="L133" s="5" t="s">
        <v>705</v>
      </c>
      <c r="M133" s="5" t="s">
        <v>863</v>
      </c>
      <c r="N133" s="2" t="str">
        <f t="shared" si="13"/>
        <v>"LvlDesc" = 'VA_ROAD_EASP' AND "Level" = 4 AND "Color" = 3 AND "Linetype" = 'LongDashed' AND "LyrLineWt" = 0 AND RefName = 'SHC'</v>
      </c>
      <c r="O133" s="8" t="s">
        <v>722</v>
      </c>
      <c r="P133" s="8" t="e">
        <f>N133&amp;" "&amp;#REF!&amp;" "&amp;N133</f>
        <v>#REF!</v>
      </c>
      <c r="Q133" s="4" t="s">
        <v>863</v>
      </c>
      <c r="R133" s="8"/>
      <c r="S133" s="2" t="s">
        <v>697</v>
      </c>
      <c r="U133" s="32" t="str">
        <f t="shared" si="14"/>
        <v>"LvlDesc" = 'Shoulder-CONC' AND "Level" = 4 AND "Color" = 3 AND "Linetype" = 'LongDashed' AND "LyrLineWt" = 0  AND RefName = 'SHC'</v>
      </c>
      <c r="V133" s="8" t="s">
        <v>722</v>
      </c>
      <c r="W133" s="8" t="str">
        <f t="shared" si="15"/>
        <v>""" "LvlDesc" = 'Shoulder-CONC' AND "Level" = 4 AND "Color" = 3 AND "Linetype" = 'LongDashed' AND "LyrLineWt" = 0  AND RefName = 'SHC' """</v>
      </c>
    </row>
    <row r="134" spans="1:23" s="4" customFormat="1" ht="12.75" customHeight="1" x14ac:dyDescent="0.2">
      <c r="A134" s="24" t="s">
        <v>493</v>
      </c>
      <c r="B134" s="3" t="s">
        <v>326</v>
      </c>
      <c r="C134" s="3" t="s">
        <v>356</v>
      </c>
      <c r="D134" s="24" t="s">
        <v>496</v>
      </c>
      <c r="E134" s="8" t="s">
        <v>277</v>
      </c>
      <c r="F134" s="9">
        <v>1</v>
      </c>
      <c r="G134" s="9">
        <v>0</v>
      </c>
      <c r="H134" s="43" t="str">
        <f t="shared" si="12"/>
        <v>Solid</v>
      </c>
      <c r="I134" s="9">
        <v>0</v>
      </c>
      <c r="J134" s="9">
        <v>0</v>
      </c>
      <c r="K134" s="24" t="s">
        <v>681</v>
      </c>
      <c r="L134" s="24" t="s">
        <v>705</v>
      </c>
      <c r="M134" s="24" t="s">
        <v>814</v>
      </c>
      <c r="N134" s="2" t="str">
        <f t="shared" si="13"/>
        <v>"LvlDesc" = 'VA_ROAD_TW' AND "Level" = 1 AND "Color" = 0 AND "Linetype" = 'Solid' AND "LyrLineWt" = 0 AND RefName = 'MEDA'</v>
      </c>
      <c r="O134" s="8" t="s">
        <v>722</v>
      </c>
      <c r="P134" s="8" t="e">
        <f>N134&amp;" "&amp;#REF!&amp;" "&amp;N134</f>
        <v>#REF!</v>
      </c>
      <c r="Q134" s="4" t="s">
        <v>814</v>
      </c>
      <c r="R134" s="8"/>
      <c r="S134" s="2" t="s">
        <v>697</v>
      </c>
      <c r="T134" s="9"/>
      <c r="U134" s="32" t="str">
        <f t="shared" si="14"/>
        <v>"LvlDesc" = 'Roadway-median Asphalt' AND "Level" = 1 AND "Color" = 0 AND "Linetype" = 'Solid' AND "LyrLineWt" = 0  AND RefName = 'MEDA'</v>
      </c>
      <c r="V134" s="8" t="s">
        <v>722</v>
      </c>
      <c r="W134" s="8" t="str">
        <f t="shared" si="15"/>
        <v>""" "LvlDesc" = 'Roadway-median Asphalt' AND "Level" = 1 AND "Color" = 0 AND "Linetype" = 'Solid' AND "LyrLineWt" = 0  AND RefName = 'MEDA' """</v>
      </c>
    </row>
    <row r="135" spans="1:23" s="4" customFormat="1" ht="12.75" customHeight="1" x14ac:dyDescent="0.2">
      <c r="A135" s="24" t="s">
        <v>494</v>
      </c>
      <c r="B135" s="3" t="s">
        <v>326</v>
      </c>
      <c r="C135" s="3" t="s">
        <v>356</v>
      </c>
      <c r="D135" s="24" t="s">
        <v>497</v>
      </c>
      <c r="E135" s="8" t="s">
        <v>277</v>
      </c>
      <c r="F135" s="9">
        <v>1</v>
      </c>
      <c r="G135" s="9">
        <v>0</v>
      </c>
      <c r="H135" s="43" t="str">
        <f t="shared" si="12"/>
        <v>Solid</v>
      </c>
      <c r="I135" s="9">
        <v>0</v>
      </c>
      <c r="J135" s="9">
        <v>0</v>
      </c>
      <c r="K135" s="24" t="s">
        <v>681</v>
      </c>
      <c r="L135" s="24" t="s">
        <v>705</v>
      </c>
      <c r="M135" s="24" t="s">
        <v>815</v>
      </c>
      <c r="N135" s="2" t="str">
        <f t="shared" si="13"/>
        <v>"LvlDesc" = 'VA_ROAD_TW' AND "Level" = 1 AND "Color" = 0 AND "Linetype" = 'Solid' AND "LyrLineWt" = 0 AND RefName = 'MEDC'</v>
      </c>
      <c r="O135" s="8" t="s">
        <v>722</v>
      </c>
      <c r="P135" s="8" t="e">
        <f>N135&amp;" "&amp;#REF!&amp;" "&amp;N135</f>
        <v>#REF!</v>
      </c>
      <c r="Q135" s="4" t="s">
        <v>815</v>
      </c>
      <c r="R135" s="8"/>
      <c r="S135" s="2" t="s">
        <v>697</v>
      </c>
      <c r="T135" s="9"/>
      <c r="U135" s="32" t="str">
        <f t="shared" si="14"/>
        <v>"LvlDesc" = 'Roadway-median Concrete' AND "Level" = 1 AND "Color" = 0 AND "Linetype" = 'Solid' AND "LyrLineWt" = 0  AND RefName = 'MEDC'</v>
      </c>
      <c r="V135" s="8" t="s">
        <v>722</v>
      </c>
      <c r="W135" s="8" t="str">
        <f t="shared" si="15"/>
        <v>""" "LvlDesc" = 'Roadway-median Concrete' AND "Level" = 1 AND "Color" = 0 AND "Linetype" = 'Solid' AND "LyrLineWt" = 0  AND RefName = 'MEDC' """</v>
      </c>
    </row>
    <row r="136" spans="1:23" s="4" customFormat="1" ht="12.75" customHeight="1" x14ac:dyDescent="0.2">
      <c r="A136" s="24" t="s">
        <v>495</v>
      </c>
      <c r="B136" s="3" t="s">
        <v>326</v>
      </c>
      <c r="C136" s="3" t="s">
        <v>356</v>
      </c>
      <c r="D136" s="24" t="s">
        <v>498</v>
      </c>
      <c r="E136" s="8" t="s">
        <v>277</v>
      </c>
      <c r="F136" s="9">
        <v>1</v>
      </c>
      <c r="G136" s="9">
        <v>0</v>
      </c>
      <c r="H136" s="43" t="str">
        <f t="shared" si="12"/>
        <v>Solid</v>
      </c>
      <c r="I136" s="9">
        <v>0</v>
      </c>
      <c r="J136" s="9">
        <v>0</v>
      </c>
      <c r="K136" s="24" t="s">
        <v>681</v>
      </c>
      <c r="L136" s="24" t="s">
        <v>705</v>
      </c>
      <c r="M136" s="24" t="s">
        <v>816</v>
      </c>
      <c r="N136" s="2" t="str">
        <f t="shared" si="13"/>
        <v>"LvlDesc" = 'VA_ROAD_TW' AND "Level" = 1 AND "Color" = 0 AND "Linetype" = 'Solid' AND "LyrLineWt" = 0 AND RefName = 'MEDD'</v>
      </c>
      <c r="O136" s="8" t="s">
        <v>722</v>
      </c>
      <c r="P136" s="8" t="e">
        <f>N136&amp;" "&amp;#REF!&amp;" "&amp;N136</f>
        <v>#REF!</v>
      </c>
      <c r="Q136" s="4" t="s">
        <v>816</v>
      </c>
      <c r="R136" s="8"/>
      <c r="S136" s="2" t="s">
        <v>697</v>
      </c>
      <c r="T136" s="9"/>
      <c r="U136" s="32" t="str">
        <f t="shared" si="14"/>
        <v>"LvlDesc" = 'Roadway-median Earthen' AND "Level" = 1 AND "Color" = 0 AND "Linetype" = 'Solid' AND "LyrLineWt" = 0  AND RefName = 'MEDD'</v>
      </c>
      <c r="V136" s="8" t="s">
        <v>722</v>
      </c>
      <c r="W136" s="8" t="str">
        <f t="shared" si="15"/>
        <v>""" "LvlDesc" = 'Roadway-median Earthen' AND "Level" = 1 AND "Color" = 0 AND "Linetype" = 'Solid' AND "LyrLineWt" = 0  AND RefName = 'MEDD' """</v>
      </c>
    </row>
    <row r="137" spans="1:23" s="4" customFormat="1" ht="12.75" customHeight="1" x14ac:dyDescent="0.2">
      <c r="A137" s="5" t="s">
        <v>440</v>
      </c>
      <c r="B137" s="13" t="s">
        <v>326</v>
      </c>
      <c r="C137" s="13" t="s">
        <v>356</v>
      </c>
      <c r="D137" s="5" t="s">
        <v>441</v>
      </c>
      <c r="E137" s="4" t="s">
        <v>284</v>
      </c>
      <c r="F137" s="6">
        <v>8</v>
      </c>
      <c r="G137" s="6">
        <v>4</v>
      </c>
      <c r="H137" s="43" t="str">
        <f t="shared" si="12"/>
        <v>LongDashed</v>
      </c>
      <c r="I137" s="6">
        <v>3</v>
      </c>
      <c r="J137" s="6">
        <v>0</v>
      </c>
      <c r="K137" s="5" t="s">
        <v>681</v>
      </c>
      <c r="L137" s="4" t="s">
        <v>705</v>
      </c>
      <c r="M137" s="5" t="s">
        <v>828</v>
      </c>
      <c r="N137" s="2" t="str">
        <f t="shared" si="13"/>
        <v>"LvlDesc" = 'VA_SITE_UNPK' AND "Level" = 8 AND "Color" = 4 AND "Linetype" = 'LongDashed' AND "LyrLineWt" = 0 AND RefName = 'PGVL'</v>
      </c>
      <c r="O137" s="8" t="s">
        <v>722</v>
      </c>
      <c r="P137" s="8" t="e">
        <f>N137&amp;" "&amp;#REF!&amp;" "&amp;N137</f>
        <v>#REF!</v>
      </c>
      <c r="Q137" s="4" t="s">
        <v>828</v>
      </c>
      <c r="R137" s="8"/>
      <c r="S137" s="2" t="s">
        <v>697</v>
      </c>
      <c r="U137" s="32" t="str">
        <f t="shared" si="14"/>
        <v>"LvlDesc" = 'Parking-Gravel' AND "Level" = 8 AND "Color" = 4 AND "Linetype" = 'LongDashed' AND "LyrLineWt" = 0  AND RefName = 'PGVL'</v>
      </c>
      <c r="V137" s="8" t="s">
        <v>722</v>
      </c>
      <c r="W137" s="8" t="str">
        <f t="shared" si="15"/>
        <v>""" "LvlDesc" = 'Parking-Gravel' AND "Level" = 8 AND "Color" = 4 AND "Linetype" = 'LongDashed' AND "LyrLineWt" = 0  AND RefName = 'PGVL' """</v>
      </c>
    </row>
    <row r="138" spans="1:23" s="8" customFormat="1" ht="12.75" customHeight="1" x14ac:dyDescent="0.2">
      <c r="A138" s="5" t="s">
        <v>70</v>
      </c>
      <c r="B138" s="13" t="s">
        <v>326</v>
      </c>
      <c r="C138" s="13" t="s">
        <v>356</v>
      </c>
      <c r="D138" s="5" t="s">
        <v>83</v>
      </c>
      <c r="E138" s="4" t="s">
        <v>277</v>
      </c>
      <c r="F138" s="6">
        <v>1</v>
      </c>
      <c r="G138" s="6">
        <v>3</v>
      </c>
      <c r="H138" s="43" t="str">
        <f t="shared" si="12"/>
        <v>LongDashed</v>
      </c>
      <c r="I138" s="6">
        <v>3</v>
      </c>
      <c r="J138" s="6">
        <v>2</v>
      </c>
      <c r="K138" s="5" t="s">
        <v>681</v>
      </c>
      <c r="L138" s="5" t="s">
        <v>705</v>
      </c>
      <c r="M138" s="5" t="s">
        <v>845</v>
      </c>
      <c r="N138" s="2" t="str">
        <f t="shared" si="13"/>
        <v>"LvlDesc" = 'VA_ROAD_TW' AND "Level" = 1 AND "Color" = 3 AND "Linetype" = 'LongDashed' AND "LyrLineWt" = 2 AND RefName = 'RC'</v>
      </c>
      <c r="O138" s="8" t="s">
        <v>722</v>
      </c>
      <c r="P138" s="8" t="e">
        <f>N138&amp;" "&amp;#REF!&amp;" "&amp;N138</f>
        <v>#REF!</v>
      </c>
      <c r="Q138" s="4" t="s">
        <v>845</v>
      </c>
      <c r="S138" s="2" t="s">
        <v>697</v>
      </c>
      <c r="T138" s="4"/>
      <c r="U138" s="32" t="str">
        <f t="shared" si="14"/>
        <v>"LvlDesc" = 'Road-CONC' AND "Level" = 1 AND "Color" = 3 AND "Linetype" = 'LongDashed' AND "LyrLineWt" = 2  AND RefName = 'RC'</v>
      </c>
      <c r="V138" s="8" t="s">
        <v>722</v>
      </c>
      <c r="W138" s="8" t="str">
        <f t="shared" si="15"/>
        <v>""" "LvlDesc" = 'Road-CONC' AND "Level" = 1 AND "Color" = 3 AND "Linetype" = 'LongDashed' AND "LyrLineWt" = 2  AND RefName = 'RC' """</v>
      </c>
    </row>
    <row r="139" spans="1:23" s="4" customFormat="1" ht="12.75" customHeight="1" x14ac:dyDescent="0.2">
      <c r="A139" s="5" t="s">
        <v>20</v>
      </c>
      <c r="B139" s="13" t="s">
        <v>326</v>
      </c>
      <c r="C139" s="13" t="s">
        <v>356</v>
      </c>
      <c r="D139" s="5" t="s">
        <v>21</v>
      </c>
      <c r="E139" s="4" t="s">
        <v>279</v>
      </c>
      <c r="F139" s="6">
        <v>3</v>
      </c>
      <c r="G139" s="6">
        <v>3</v>
      </c>
      <c r="H139" s="43" t="str">
        <f t="shared" si="12"/>
        <v>Medium-Dashed</v>
      </c>
      <c r="I139" s="6">
        <v>2</v>
      </c>
      <c r="J139" s="6">
        <v>0</v>
      </c>
      <c r="K139" s="5" t="s">
        <v>681</v>
      </c>
      <c r="L139" s="5" t="s">
        <v>705</v>
      </c>
      <c r="M139" s="5" t="s">
        <v>846</v>
      </c>
      <c r="N139" s="2" t="str">
        <f t="shared" si="13"/>
        <v>"LvlDesc" = 'VA_ROAD_UNPA' AND "Level" = 3 AND "Color" = 3 AND "Linetype" = 'Medium-Dashed' AND "LyrLineWt" = 0 AND RefName = 'RDT'</v>
      </c>
      <c r="O139" s="8" t="s">
        <v>722</v>
      </c>
      <c r="P139" s="8" t="e">
        <f>N139&amp;" "&amp;#REF!&amp;" "&amp;N139</f>
        <v>#REF!</v>
      </c>
      <c r="Q139" s="4" t="s">
        <v>846</v>
      </c>
      <c r="R139" s="8"/>
      <c r="S139" s="2" t="s">
        <v>697</v>
      </c>
      <c r="U139" s="32" t="str">
        <f t="shared" si="14"/>
        <v>"LvlDesc" = 'Road-DIRT' AND "Level" = 3 AND "Color" = 3 AND "Linetype" = 'Medium-Dashed' AND "LyrLineWt" = 0  AND RefName = 'RDT'</v>
      </c>
      <c r="V139" s="8" t="s">
        <v>722</v>
      </c>
      <c r="W139" s="8" t="str">
        <f t="shared" si="15"/>
        <v>""" "LvlDesc" = 'Road-DIRT' AND "Level" = 3 AND "Color" = 3 AND "Linetype" = 'Medium-Dashed' AND "LyrLineWt" = 0  AND RefName = 'RDT' """</v>
      </c>
    </row>
    <row r="140" spans="1:23" s="4" customFormat="1" ht="12.75" customHeight="1" x14ac:dyDescent="0.2">
      <c r="A140" s="5" t="s">
        <v>195</v>
      </c>
      <c r="B140" s="13" t="s">
        <v>326</v>
      </c>
      <c r="C140" s="13" t="s">
        <v>356</v>
      </c>
      <c r="D140" s="5" t="s">
        <v>199</v>
      </c>
      <c r="E140" s="4" t="s">
        <v>279</v>
      </c>
      <c r="F140" s="6">
        <v>3</v>
      </c>
      <c r="G140" s="6">
        <v>3</v>
      </c>
      <c r="H140" s="43" t="str">
        <f t="shared" si="12"/>
        <v>Medium-Dashed</v>
      </c>
      <c r="I140" s="6">
        <v>2</v>
      </c>
      <c r="J140" s="6">
        <v>0</v>
      </c>
      <c r="K140" s="5" t="s">
        <v>681</v>
      </c>
      <c r="L140" s="5" t="s">
        <v>705</v>
      </c>
      <c r="M140" s="5" t="s">
        <v>864</v>
      </c>
      <c r="N140" s="2" t="str">
        <f t="shared" si="13"/>
        <v>"LvlDesc" = 'VA_ROAD_UNPA' AND "Level" = 3 AND "Color" = 3 AND "Linetype" = 'Medium-Dashed' AND "LyrLineWt" = 0 AND RefName = 'SHDT'</v>
      </c>
      <c r="O140" s="8" t="s">
        <v>722</v>
      </c>
      <c r="P140" s="8" t="e">
        <f>N140&amp;" "&amp;#REF!&amp;" "&amp;N140</f>
        <v>#REF!</v>
      </c>
      <c r="Q140" s="4" t="s">
        <v>864</v>
      </c>
      <c r="R140" s="8"/>
      <c r="S140" s="2" t="s">
        <v>697</v>
      </c>
      <c r="U140" s="32" t="str">
        <f t="shared" si="14"/>
        <v>"LvlDesc" = 'Shoulder-DIRT' AND "Level" = 3 AND "Color" = 3 AND "Linetype" = 'Medium-Dashed' AND "LyrLineWt" = 0  AND RefName = 'SHDT'</v>
      </c>
      <c r="V140" s="8" t="s">
        <v>722</v>
      </c>
      <c r="W140" s="8" t="str">
        <f t="shared" si="15"/>
        <v>""" "LvlDesc" = 'Shoulder-DIRT' AND "Level" = 3 AND "Color" = 3 AND "Linetype" = 'Medium-Dashed' AND "LyrLineWt" = 0  AND RefName = 'SHDT' """</v>
      </c>
    </row>
    <row r="141" spans="1:23" s="4" customFormat="1" ht="12.75" customHeight="1" x14ac:dyDescent="0.2">
      <c r="A141" s="5" t="s">
        <v>162</v>
      </c>
      <c r="B141" s="13" t="s">
        <v>326</v>
      </c>
      <c r="C141" s="13" t="s">
        <v>356</v>
      </c>
      <c r="D141" s="5" t="s">
        <v>163</v>
      </c>
      <c r="E141" s="4" t="s">
        <v>285</v>
      </c>
      <c r="F141" s="6">
        <v>9</v>
      </c>
      <c r="G141" s="6">
        <v>6</v>
      </c>
      <c r="H141" s="43" t="str">
        <f t="shared" si="12"/>
        <v>Solid</v>
      </c>
      <c r="I141" s="6">
        <v>0</v>
      </c>
      <c r="J141" s="6">
        <v>0</v>
      </c>
      <c r="K141" s="2" t="s">
        <v>681</v>
      </c>
      <c r="L141" s="2" t="s">
        <v>708</v>
      </c>
      <c r="M141" s="5" t="s">
        <v>851</v>
      </c>
      <c r="N141" s="2" t="str">
        <f t="shared" si="13"/>
        <v>"LvlDesc" = 'VA_SITE_SWLK' AND "Level" = 9 AND "Color" = 6 AND "Linetype" = 'Solid' AND "LyrLineWt" = 0 AND RefName = 'SA'</v>
      </c>
      <c r="O141" s="8" t="s">
        <v>722</v>
      </c>
      <c r="P141" s="8" t="e">
        <f>N141&amp;" "&amp;#REF!&amp;" "&amp;N141</f>
        <v>#REF!</v>
      </c>
      <c r="Q141" s="4" t="s">
        <v>851</v>
      </c>
      <c r="R141" s="8"/>
      <c r="S141" s="2" t="s">
        <v>697</v>
      </c>
      <c r="U141" s="32" t="str">
        <f t="shared" si="14"/>
        <v>"LvlDesc" = 'Sidewalk-ASPH' AND "Level" = 9 AND "Color" = 6 AND "Linetype" = 'Solid' AND "LyrLineWt" = 0  AND RefName = 'SA'</v>
      </c>
      <c r="V141" s="8" t="s">
        <v>722</v>
      </c>
      <c r="W141" s="8" t="str">
        <f t="shared" si="15"/>
        <v>""" "LvlDesc" = 'Sidewalk-ASPH' AND "Level" = 9 AND "Color" = 6 AND "Linetype" = 'Solid' AND "LyrLineWt" = 0  AND RefName = 'SA' """</v>
      </c>
    </row>
    <row r="142" spans="1:23" s="4" customFormat="1" ht="12.75" customHeight="1" x14ac:dyDescent="0.2">
      <c r="A142" s="5" t="s">
        <v>22</v>
      </c>
      <c r="B142" s="13" t="s">
        <v>326</v>
      </c>
      <c r="C142" s="13" t="s">
        <v>356</v>
      </c>
      <c r="D142" s="5" t="s">
        <v>23</v>
      </c>
      <c r="E142" s="4" t="s">
        <v>285</v>
      </c>
      <c r="F142" s="6">
        <v>9</v>
      </c>
      <c r="G142" s="6">
        <v>6</v>
      </c>
      <c r="H142" s="43" t="str">
        <f t="shared" si="12"/>
        <v>Solid</v>
      </c>
      <c r="I142" s="6">
        <v>0</v>
      </c>
      <c r="J142" s="6">
        <v>0</v>
      </c>
      <c r="K142" s="2" t="s">
        <v>681</v>
      </c>
      <c r="L142" s="2" t="s">
        <v>708</v>
      </c>
      <c r="M142" s="5" t="s">
        <v>853</v>
      </c>
      <c r="N142" s="2" t="str">
        <f t="shared" si="13"/>
        <v>"LvlDesc" = 'VA_SITE_SWLK' AND "Level" = 9 AND "Color" = 6 AND "Linetype" = 'Solid' AND "LyrLineWt" = 0 AND RefName = 'SC'</v>
      </c>
      <c r="O142" s="8" t="s">
        <v>722</v>
      </c>
      <c r="P142" s="8" t="e">
        <f>N142&amp;" "&amp;#REF!&amp;" "&amp;N142</f>
        <v>#REF!</v>
      </c>
      <c r="Q142" s="4" t="s">
        <v>853</v>
      </c>
      <c r="R142" s="8"/>
      <c r="S142" s="2" t="s">
        <v>697</v>
      </c>
      <c r="U142" s="32" t="str">
        <f t="shared" si="14"/>
        <v>"LvlDesc" = 'Sidewalk-CONC' AND "Level" = 9 AND "Color" = 6 AND "Linetype" = 'Solid' AND "LyrLineWt" = 0  AND RefName = 'SC'</v>
      </c>
      <c r="V142" s="8" t="s">
        <v>722</v>
      </c>
      <c r="W142" s="8" t="str">
        <f t="shared" si="15"/>
        <v>""" "LvlDesc" = 'Sidewalk-CONC' AND "Level" = 9 AND "Color" = 6 AND "Linetype" = 'Solid' AND "LyrLineWt" = 0  AND RefName = 'SC' """</v>
      </c>
    </row>
    <row r="143" spans="1:23" s="4" customFormat="1" ht="12.75" customHeight="1" x14ac:dyDescent="0.2">
      <c r="A143" s="5" t="s">
        <v>1063</v>
      </c>
      <c r="B143" s="13" t="s">
        <v>326</v>
      </c>
      <c r="C143" s="13" t="s">
        <v>356</v>
      </c>
      <c r="D143" s="5" t="s">
        <v>180</v>
      </c>
      <c r="E143" s="4" t="s">
        <v>285</v>
      </c>
      <c r="F143" s="6">
        <v>9</v>
      </c>
      <c r="G143" s="6">
        <v>6</v>
      </c>
      <c r="H143" s="43" t="str">
        <f t="shared" si="12"/>
        <v>Solid</v>
      </c>
      <c r="I143" s="6">
        <v>0</v>
      </c>
      <c r="J143" s="6">
        <v>0</v>
      </c>
      <c r="K143" s="2" t="s">
        <v>681</v>
      </c>
      <c r="L143" s="2" t="s">
        <v>708</v>
      </c>
      <c r="M143" s="5" t="s">
        <v>771</v>
      </c>
      <c r="N143" s="2" t="str">
        <f t="shared" si="13"/>
        <v>"LvlDesc" = 'VA_SITE_SWLK' AND "Level" = 9 AND "Color" = 6 AND "Linetype" = 'Solid' AND "LyrLineWt" = 0 AND RefName = 'CRT PTH'</v>
      </c>
      <c r="O143" s="8" t="s">
        <v>722</v>
      </c>
      <c r="P143" s="8" t="e">
        <f>N143&amp;" "&amp;#REF!&amp;" "&amp;N143</f>
        <v>#REF!</v>
      </c>
      <c r="Q143" s="4" t="s">
        <v>771</v>
      </c>
      <c r="R143" s="8"/>
      <c r="S143" s="2" t="s">
        <v>697</v>
      </c>
      <c r="U143" s="32" t="str">
        <f t="shared" si="14"/>
        <v>"LvlDesc" = 'Sidewalk-DIRT' AND "Level" = 9 AND "Color" = 6 AND "Linetype" = 'Solid' AND "LyrLineWt" = 0  AND RefName = 'CRT PTH'</v>
      </c>
      <c r="V143" s="8" t="s">
        <v>722</v>
      </c>
      <c r="W143" s="8" t="str">
        <f t="shared" si="15"/>
        <v>""" "LvlDesc" = 'Sidewalk-DIRT' AND "Level" = 9 AND "Color" = 6 AND "Linetype" = 'Solid' AND "LyrLineWt" = 0  AND RefName = 'CRT PTH' """</v>
      </c>
    </row>
    <row r="144" spans="1:23" s="4" customFormat="1" ht="12.75" customHeight="1" x14ac:dyDescent="0.2">
      <c r="A144" s="5" t="s">
        <v>1064</v>
      </c>
      <c r="B144" s="13" t="s">
        <v>326</v>
      </c>
      <c r="C144" s="13" t="s">
        <v>356</v>
      </c>
      <c r="D144" s="5" t="s">
        <v>180</v>
      </c>
      <c r="E144" s="4" t="s">
        <v>285</v>
      </c>
      <c r="F144" s="6">
        <v>9</v>
      </c>
      <c r="G144" s="6">
        <v>6</v>
      </c>
      <c r="H144" s="43" t="str">
        <f t="shared" si="12"/>
        <v>Solid</v>
      </c>
      <c r="I144" s="6">
        <v>0</v>
      </c>
      <c r="J144" s="6">
        <v>0</v>
      </c>
      <c r="K144" s="2" t="s">
        <v>681</v>
      </c>
      <c r="L144" s="2" t="s">
        <v>708</v>
      </c>
      <c r="M144" s="5" t="s">
        <v>772</v>
      </c>
      <c r="N144" s="2" t="str">
        <f t="shared" si="13"/>
        <v>"LvlDesc" = 'VA_SITE_SWLK' AND "Level" = 9 AND "Color" = 6 AND "Linetype" = 'Solid' AND "LyrLineWt" = 0 AND RefName = 'CRT PTH DT'</v>
      </c>
      <c r="O144" s="8" t="s">
        <v>722</v>
      </c>
      <c r="P144" s="8" t="e">
        <f>N144&amp;" "&amp;#REF!&amp;" "&amp;N144</f>
        <v>#REF!</v>
      </c>
      <c r="Q144" s="4" t="s">
        <v>772</v>
      </c>
      <c r="R144" s="8"/>
      <c r="S144" s="2" t="s">
        <v>697</v>
      </c>
      <c r="U144" s="32" t="str">
        <f t="shared" si="14"/>
        <v>"LvlDesc" = 'Sidewalk-DIRT' AND "Level" = 9 AND "Color" = 6 AND "Linetype" = 'Solid' AND "LyrLineWt" = 0  AND RefName = 'CRT PTH DT'</v>
      </c>
      <c r="V144" s="8" t="s">
        <v>722</v>
      </c>
      <c r="W144" s="8" t="str">
        <f t="shared" si="15"/>
        <v>""" "LvlDesc" = 'Sidewalk-DIRT' AND "Level" = 9 AND "Color" = 6 AND "Linetype" = 'Solid' AND "LyrLineWt" = 0  AND RefName = 'CRT PTH DT' """</v>
      </c>
    </row>
    <row r="145" spans="1:23" s="4" customFormat="1" ht="12.75" customHeight="1" x14ac:dyDescent="0.2">
      <c r="A145" s="5" t="s">
        <v>628</v>
      </c>
      <c r="B145" s="13" t="s">
        <v>326</v>
      </c>
      <c r="C145" s="13" t="s">
        <v>356</v>
      </c>
      <c r="D145" s="5" t="s">
        <v>163</v>
      </c>
      <c r="E145" s="4" t="s">
        <v>285</v>
      </c>
      <c r="F145" s="6">
        <v>9</v>
      </c>
      <c r="G145" s="6">
        <v>6</v>
      </c>
      <c r="H145" s="43" t="str">
        <f t="shared" si="12"/>
        <v>Solid</v>
      </c>
      <c r="I145" s="6">
        <v>0</v>
      </c>
      <c r="J145" s="6">
        <v>0</v>
      </c>
      <c r="K145" s="2" t="s">
        <v>681</v>
      </c>
      <c r="L145" s="2" t="s">
        <v>708</v>
      </c>
      <c r="M145" s="5" t="s">
        <v>852</v>
      </c>
      <c r="N145" s="2" t="str">
        <f t="shared" si="13"/>
        <v>"LvlDesc" = 'VA_SITE_SWLK' AND "Level" = 9 AND "Color" = 6 AND "Linetype" = 'Solid' AND "LyrLineWt" = 0 AND RefName = 'SAB'</v>
      </c>
      <c r="O145" s="8" t="s">
        <v>722</v>
      </c>
      <c r="P145" s="8" t="e">
        <f>N145&amp;" "&amp;#REF!&amp;" "&amp;N145</f>
        <v>#REF!</v>
      </c>
      <c r="Q145" s="4" t="s">
        <v>852</v>
      </c>
      <c r="R145" s="8"/>
      <c r="S145" s="2" t="s">
        <v>697</v>
      </c>
      <c r="T145" s="4" t="s">
        <v>629</v>
      </c>
      <c r="U145" s="32" t="str">
        <f t="shared" si="14"/>
        <v>"LvlDesc" = 'Sidewalk-ASPH' AND "Level" = 9 AND "Color" = 6 AND "Linetype" = 'Solid' AND "LyrLineWt" = 0  AND RefName = 'SAB'</v>
      </c>
      <c r="V145" s="8" t="s">
        <v>722</v>
      </c>
      <c r="W145" s="8" t="str">
        <f t="shared" si="15"/>
        <v>""" "LvlDesc" = 'Sidewalk-ASPH' AND "Level" = 9 AND "Color" = 6 AND "Linetype" = 'Solid' AND "LyrLineWt" = 0  AND RefName = 'SAB' """</v>
      </c>
    </row>
    <row r="146" spans="1:23" s="4" customFormat="1" ht="12.75" customHeight="1" x14ac:dyDescent="0.2">
      <c r="A146" s="5" t="s">
        <v>630</v>
      </c>
      <c r="B146" s="13" t="s">
        <v>326</v>
      </c>
      <c r="C146" s="13" t="s">
        <v>356</v>
      </c>
      <c r="D146" s="5" t="s">
        <v>23</v>
      </c>
      <c r="E146" s="4" t="s">
        <v>285</v>
      </c>
      <c r="F146" s="6">
        <v>9</v>
      </c>
      <c r="G146" s="6">
        <v>6</v>
      </c>
      <c r="H146" s="43" t="str">
        <f t="shared" si="12"/>
        <v>Solid</v>
      </c>
      <c r="I146" s="6">
        <v>0</v>
      </c>
      <c r="J146" s="6">
        <v>0</v>
      </c>
      <c r="K146" s="2" t="s">
        <v>681</v>
      </c>
      <c r="L146" s="2" t="s">
        <v>708</v>
      </c>
      <c r="M146" s="5" t="s">
        <v>855</v>
      </c>
      <c r="N146" s="2" t="str">
        <f t="shared" si="13"/>
        <v>"LvlDesc" = 'VA_SITE_SWLK' AND "Level" = 9 AND "Color" = 6 AND "Linetype" = 'Solid' AND "LyrLineWt" = 0 AND RefName = 'SCB'</v>
      </c>
      <c r="O146" s="8" t="s">
        <v>722</v>
      </c>
      <c r="P146" s="8" t="e">
        <f>N146&amp;" "&amp;#REF!&amp;" "&amp;N146</f>
        <v>#REF!</v>
      </c>
      <c r="Q146" s="4" t="s">
        <v>855</v>
      </c>
      <c r="R146" s="8"/>
      <c r="S146" s="2" t="s">
        <v>697</v>
      </c>
      <c r="T146" s="4" t="s">
        <v>629</v>
      </c>
      <c r="U146" s="32" t="str">
        <f t="shared" si="14"/>
        <v>"LvlDesc" = 'Sidewalk-CONC' AND "Level" = 9 AND "Color" = 6 AND "Linetype" = 'Solid' AND "LyrLineWt" = 0  AND RefName = 'SCB'</v>
      </c>
      <c r="V146" s="8" t="s">
        <v>722</v>
      </c>
      <c r="W146" s="8" t="str">
        <f t="shared" si="15"/>
        <v>""" "LvlDesc" = 'Sidewalk-CONC' AND "Level" = 9 AND "Color" = 6 AND "Linetype" = 'Solid' AND "LyrLineWt" = 0  AND RefName = 'SCB' """</v>
      </c>
    </row>
    <row r="147" spans="1:23" s="4" customFormat="1" ht="12.75" customHeight="1" x14ac:dyDescent="0.2">
      <c r="A147" s="5" t="s">
        <v>71</v>
      </c>
      <c r="B147" s="13" t="s">
        <v>326</v>
      </c>
      <c r="C147" s="13" t="s">
        <v>356</v>
      </c>
      <c r="D147" s="5" t="s">
        <v>180</v>
      </c>
      <c r="E147" s="4" t="s">
        <v>285</v>
      </c>
      <c r="F147" s="6">
        <v>9</v>
      </c>
      <c r="G147" s="6">
        <v>6</v>
      </c>
      <c r="H147" s="43" t="str">
        <f t="shared" si="12"/>
        <v>Solid</v>
      </c>
      <c r="I147" s="6">
        <v>0</v>
      </c>
      <c r="J147" s="6">
        <v>0</v>
      </c>
      <c r="K147" s="45" t="s">
        <v>681</v>
      </c>
      <c r="L147" s="45" t="s">
        <v>708</v>
      </c>
      <c r="M147" s="23" t="s">
        <v>856</v>
      </c>
      <c r="N147" s="2" t="str">
        <f t="shared" si="13"/>
        <v>"LvlDesc" = 'VA_SITE_SWLK' AND "Level" = 9 AND "Color" = 6 AND "Linetype" = 'Solid' AND "LyrLineWt" = 0 AND RefName = 'SDT'</v>
      </c>
      <c r="O147" s="8" t="s">
        <v>722</v>
      </c>
      <c r="P147" s="8" t="e">
        <f>N147&amp;" "&amp;#REF!&amp;" "&amp;N147</f>
        <v>#REF!</v>
      </c>
      <c r="Q147" s="4" t="s">
        <v>856</v>
      </c>
      <c r="R147" s="8"/>
      <c r="S147" s="2" t="s">
        <v>697</v>
      </c>
      <c r="U147" s="32" t="str">
        <f t="shared" si="14"/>
        <v>"LvlDesc" = 'Sidewalk-DIRT' AND "Level" = 9 AND "Color" = 6 AND "Linetype" = 'Solid' AND "LyrLineWt" = 0  AND RefName = 'SDT'</v>
      </c>
      <c r="V147" s="8" t="s">
        <v>722</v>
      </c>
      <c r="W147" s="8" t="str">
        <f t="shared" si="15"/>
        <v>""" "LvlDesc" = 'Sidewalk-DIRT' AND "Level" = 9 AND "Color" = 6 AND "Linetype" = 'Solid' AND "LyrLineWt" = 0  AND RefName = 'SDT' """</v>
      </c>
    </row>
    <row r="148" spans="1:23" s="4" customFormat="1" ht="12.75" customHeight="1" x14ac:dyDescent="0.2">
      <c r="A148" s="5" t="s">
        <v>631</v>
      </c>
      <c r="B148" s="13" t="s">
        <v>326</v>
      </c>
      <c r="C148" s="13" t="s">
        <v>356</v>
      </c>
      <c r="D148" s="5" t="s">
        <v>180</v>
      </c>
      <c r="E148" s="4" t="s">
        <v>285</v>
      </c>
      <c r="F148" s="6">
        <v>9</v>
      </c>
      <c r="G148" s="6">
        <v>6</v>
      </c>
      <c r="H148" s="43" t="str">
        <f t="shared" si="12"/>
        <v>Solid</v>
      </c>
      <c r="I148" s="6">
        <v>0</v>
      </c>
      <c r="J148" s="6">
        <v>0</v>
      </c>
      <c r="K148" s="45" t="s">
        <v>681</v>
      </c>
      <c r="L148" s="45" t="s">
        <v>708</v>
      </c>
      <c r="M148" s="23" t="s">
        <v>857</v>
      </c>
      <c r="N148" s="2" t="str">
        <f t="shared" si="13"/>
        <v>"LvlDesc" = 'VA_SITE_SWLK' AND "Level" = 9 AND "Color" = 6 AND "Linetype" = 'Solid' AND "LyrLineWt" = 0 AND RefName = 'SDTB'</v>
      </c>
      <c r="O148" s="8" t="s">
        <v>722</v>
      </c>
      <c r="P148" s="8" t="e">
        <f>N148&amp;" "&amp;#REF!&amp;" "&amp;N148</f>
        <v>#REF!</v>
      </c>
      <c r="Q148" s="4" t="s">
        <v>857</v>
      </c>
      <c r="R148" s="8"/>
      <c r="S148" s="2" t="s">
        <v>697</v>
      </c>
      <c r="T148" s="4" t="s">
        <v>629</v>
      </c>
      <c r="U148" s="32" t="str">
        <f t="shared" si="14"/>
        <v>"LvlDesc" = 'Sidewalk-DIRT' AND "Level" = 9 AND "Color" = 6 AND "Linetype" = 'Solid' AND "LyrLineWt" = 0  AND RefName = 'SDTB'</v>
      </c>
      <c r="V148" s="8" t="s">
        <v>722</v>
      </c>
      <c r="W148" s="8" t="str">
        <f t="shared" si="15"/>
        <v>""" "LvlDesc" = 'Sidewalk-DIRT' AND "Level" = 9 AND "Color" = 6 AND "Linetype" = 'Solid' AND "LyrLineWt" = 0  AND RefName = 'SDTB' """</v>
      </c>
    </row>
    <row r="149" spans="1:23" s="4" customFormat="1" ht="12.75" customHeight="1" x14ac:dyDescent="0.2">
      <c r="A149" s="2" t="s">
        <v>24</v>
      </c>
      <c r="B149" s="3" t="s">
        <v>326</v>
      </c>
      <c r="C149" s="3" t="s">
        <v>356</v>
      </c>
      <c r="D149" s="2" t="s">
        <v>108</v>
      </c>
      <c r="E149" s="8" t="s">
        <v>287</v>
      </c>
      <c r="F149" s="3">
        <v>12</v>
      </c>
      <c r="G149" s="3">
        <v>4</v>
      </c>
      <c r="H149" s="43" t="str">
        <f t="shared" si="12"/>
        <v>Solid</v>
      </c>
      <c r="I149" s="3">
        <v>0</v>
      </c>
      <c r="J149" s="3">
        <v>0</v>
      </c>
      <c r="K149" s="2" t="s">
        <v>681</v>
      </c>
      <c r="L149" s="2" t="s">
        <v>708</v>
      </c>
      <c r="M149" s="2" t="s">
        <v>873</v>
      </c>
      <c r="N149" s="2" t="str">
        <f t="shared" si="13"/>
        <v>"LvlDesc" = 'VA_SITE_PATI' AND "Level" = 12 AND "Color" = 4 AND "Linetype" = 'Solid' AND "LyrLineWt" = 0 AND RefName = 'STAIRS'</v>
      </c>
      <c r="O149" s="8" t="s">
        <v>722</v>
      </c>
      <c r="P149" s="8" t="e">
        <f>N149&amp;" "&amp;#REF!&amp;" "&amp;N149</f>
        <v>#REF!</v>
      </c>
      <c r="Q149" s="4" t="s">
        <v>873</v>
      </c>
      <c r="R149" s="8"/>
      <c r="S149" s="2" t="s">
        <v>697</v>
      </c>
      <c r="T149" s="8"/>
      <c r="U149" s="32" t="str">
        <f t="shared" si="14"/>
        <v>"LvlDesc" = 'Stairs' AND "Level" = 12 AND "Color" = 4 AND "Linetype" = 'Solid' AND "LyrLineWt" = 0  AND RefName = 'STAIRS'</v>
      </c>
      <c r="V149" s="8" t="s">
        <v>722</v>
      </c>
      <c r="W149" s="8" t="str">
        <f t="shared" si="15"/>
        <v>""" "LvlDesc" = 'Stairs' AND "Level" = 12 AND "Color" = 4 AND "Linetype" = 'Solid' AND "LyrLineWt" = 0  AND RefName = 'STAIRS' """</v>
      </c>
    </row>
    <row r="150" spans="1:23" s="4" customFormat="1" ht="12.75" customHeight="1" x14ac:dyDescent="0.2">
      <c r="A150" s="5" t="s">
        <v>275</v>
      </c>
      <c r="B150" s="13" t="s">
        <v>326</v>
      </c>
      <c r="C150" s="13" t="s">
        <v>356</v>
      </c>
      <c r="D150" s="5" t="s">
        <v>181</v>
      </c>
      <c r="E150" s="4" t="s">
        <v>285</v>
      </c>
      <c r="F150" s="6">
        <v>9</v>
      </c>
      <c r="G150" s="6">
        <v>6</v>
      </c>
      <c r="H150" s="43" t="str">
        <f t="shared" si="12"/>
        <v>Solid</v>
      </c>
      <c r="I150" s="6">
        <v>0</v>
      </c>
      <c r="J150" s="6">
        <v>0</v>
      </c>
      <c r="K150" s="2" t="s">
        <v>681</v>
      </c>
      <c r="L150" s="2" t="s">
        <v>708</v>
      </c>
      <c r="M150" s="5" t="s">
        <v>878</v>
      </c>
      <c r="N150" s="2" t="str">
        <f t="shared" si="13"/>
        <v>"LvlDesc" = 'VA_SITE_SWLK' AND "Level" = 9 AND "Color" = 6 AND "Linetype" = 'Solid' AND "LyrLineWt" = 0 AND RefName = 'SW'</v>
      </c>
      <c r="O150" s="8" t="s">
        <v>722</v>
      </c>
      <c r="P150" s="8" t="e">
        <f>N150&amp;" "&amp;#REF!&amp;" "&amp;N150</f>
        <v>#REF!</v>
      </c>
      <c r="Q150" s="4" t="s">
        <v>878</v>
      </c>
      <c r="R150" s="8"/>
      <c r="S150" s="2" t="s">
        <v>697</v>
      </c>
      <c r="U150" s="32" t="str">
        <f t="shared" si="14"/>
        <v>"LvlDesc" = 'Sidewalk-WOOD' AND "Level" = 9 AND "Color" = 6 AND "Linetype" = 'Solid' AND "LyrLineWt" = 0  AND RefName = 'SW'</v>
      </c>
      <c r="V150" s="8" t="s">
        <v>722</v>
      </c>
      <c r="W150" s="8" t="str">
        <f t="shared" si="15"/>
        <v>""" "LvlDesc" = 'Sidewalk-WOOD' AND "Level" = 9 AND "Color" = 6 AND "Linetype" = 'Solid' AND "LyrLineWt" = 0  AND RefName = 'SW' """</v>
      </c>
    </row>
    <row r="151" spans="1:23" s="4" customFormat="1" ht="12.75" customHeight="1" x14ac:dyDescent="0.2">
      <c r="A151" s="2" t="s">
        <v>235</v>
      </c>
      <c r="B151" s="13" t="s">
        <v>326</v>
      </c>
      <c r="C151" s="13" t="s">
        <v>356</v>
      </c>
      <c r="D151" s="2" t="s">
        <v>236</v>
      </c>
      <c r="E151" s="4" t="s">
        <v>288</v>
      </c>
      <c r="F151" s="3">
        <v>13</v>
      </c>
      <c r="G151" s="3">
        <v>4</v>
      </c>
      <c r="H151" s="43" t="str">
        <f t="shared" si="12"/>
        <v>Solid</v>
      </c>
      <c r="I151" s="3">
        <v>0</v>
      </c>
      <c r="J151" s="3">
        <v>2</v>
      </c>
      <c r="K151" s="4" t="s">
        <v>719</v>
      </c>
      <c r="L151" s="4" t="s">
        <v>720</v>
      </c>
      <c r="M151" s="4" t="s">
        <v>891</v>
      </c>
      <c r="N151" s="2" t="str">
        <f t="shared" si="13"/>
        <v>"LvlDesc" = 'VA_BLDG_BLDG' AND "Level" = 13 AND "Color" = 4 AND "Linetype" = 'Solid' AND "LyrLineWt" = 2 AND RefName = 'TRP'</v>
      </c>
      <c r="O151" s="8" t="s">
        <v>722</v>
      </c>
      <c r="P151" s="8" t="e">
        <f>N151&amp;" "&amp;#REF!&amp;" "&amp;N151</f>
        <v>#REF!</v>
      </c>
      <c r="Q151" s="4" t="s">
        <v>891</v>
      </c>
      <c r="R151" s="8"/>
      <c r="S151" s="2" t="s">
        <v>697</v>
      </c>
      <c r="U151" s="32" t="str">
        <f t="shared" si="14"/>
        <v>"LvlDesc" = 'Treatment Plant' AND "Level" = 13 AND "Color" = 4 AND "Linetype" = 'Solid' AND "LyrLineWt" = 2  AND RefName = 'TRP'</v>
      </c>
      <c r="V151" s="8" t="s">
        <v>722</v>
      </c>
      <c r="W151" s="8" t="str">
        <f t="shared" si="15"/>
        <v>""" "LvlDesc" = 'Treatment Plant' AND "Level" = 13 AND "Color" = 4 AND "Linetype" = 'Solid' AND "LyrLineWt" = 2  AND RefName = 'TRP' """</v>
      </c>
    </row>
    <row r="152" spans="1:23" s="4" customFormat="1" ht="12.75" customHeight="1" x14ac:dyDescent="0.2">
      <c r="A152" s="5" t="s">
        <v>80</v>
      </c>
      <c r="B152" s="14" t="s">
        <v>238</v>
      </c>
      <c r="C152" s="13" t="s">
        <v>356</v>
      </c>
      <c r="D152" s="5" t="s">
        <v>133</v>
      </c>
      <c r="E152" s="4" t="s">
        <v>403</v>
      </c>
      <c r="F152" s="7">
        <v>25</v>
      </c>
      <c r="G152" s="7"/>
      <c r="H152" s="43" t="str">
        <f t="shared" si="12"/>
        <v>No Value</v>
      </c>
      <c r="I152" s="7"/>
      <c r="J152" s="7"/>
      <c r="K152" s="5" t="s">
        <v>716</v>
      </c>
      <c r="L152" s="5" t="s">
        <v>721</v>
      </c>
      <c r="M152" s="2" t="s">
        <v>1049</v>
      </c>
      <c r="N152" s="2" t="str">
        <f t="shared" si="13"/>
        <v>"LvlDesc" = 'VA_UTIL_WATR' AND "Level" = 25 AND "Color" =  AND "Linetype" = 'No Value' AND "LyrLineWt" =  AND RefName = 'FHX'</v>
      </c>
      <c r="O152" s="8" t="s">
        <v>722</v>
      </c>
      <c r="P152" s="8" t="e">
        <f>N152&amp;" "&amp;#REF!&amp;" "&amp;N152</f>
        <v>#REF!</v>
      </c>
      <c r="Q152" s="4" t="s">
        <v>786</v>
      </c>
      <c r="R152" s="8"/>
      <c r="S152" s="2" t="s">
        <v>697</v>
      </c>
      <c r="U152" s="32" t="str">
        <f t="shared" si="14"/>
        <v>"LvlDesc" = 'Hydrant' AND "Level" = 25 AND "Color" =  AND "Linetype" = 'No Value' AND "LyrLineWt" =   AND RefName = 'FHX'</v>
      </c>
      <c r="V152" s="8" t="s">
        <v>722</v>
      </c>
      <c r="W152" s="8" t="str">
        <f t="shared" si="15"/>
        <v>""" "LvlDesc" = 'Hydrant' AND "Level" = 25 AND "Color" =  AND "Linetype" = 'No Value' AND "LyrLineWt" =   AND RefName = 'FHX' """</v>
      </c>
    </row>
    <row r="153" spans="1:23" s="4" customFormat="1" ht="12.75" customHeight="1" thickBot="1" x14ac:dyDescent="0.25">
      <c r="A153" s="2" t="s">
        <v>164</v>
      </c>
      <c r="B153" s="3" t="s">
        <v>326</v>
      </c>
      <c r="C153" s="13" t="s">
        <v>356</v>
      </c>
      <c r="D153" s="2" t="s">
        <v>25</v>
      </c>
      <c r="E153" s="4" t="s">
        <v>290</v>
      </c>
      <c r="F153" s="3">
        <v>15</v>
      </c>
      <c r="G153" s="3">
        <v>3</v>
      </c>
      <c r="H153" s="43" t="str">
        <f t="shared" si="12"/>
        <v>Solid</v>
      </c>
      <c r="I153" s="3">
        <v>0</v>
      </c>
      <c r="J153" s="6">
        <v>0</v>
      </c>
      <c r="K153" s="74" t="s">
        <v>716</v>
      </c>
      <c r="L153" s="74" t="s">
        <v>717</v>
      </c>
      <c r="M153" s="80" t="s">
        <v>1048</v>
      </c>
      <c r="N153" s="2" t="str">
        <f t="shared" si="13"/>
        <v>"LvlDesc" = 'VA_SITE_TANK' AND "Level" = 15 AND "Color" = 3 AND "Linetype" = 'Solid' AND "LyrLineWt" = 0 AND RefName = 'TK'</v>
      </c>
      <c r="O153" s="8" t="s">
        <v>722</v>
      </c>
      <c r="P153" s="8" t="e">
        <f>N153&amp;" "&amp;#REF!&amp;" "&amp;N153</f>
        <v>#REF!</v>
      </c>
      <c r="Q153" s="49" t="s">
        <v>883</v>
      </c>
      <c r="R153" s="8" t="s">
        <v>976</v>
      </c>
      <c r="S153" s="2" t="s">
        <v>697</v>
      </c>
      <c r="U153" s="32" t="str">
        <f t="shared" si="14"/>
        <v>"LvlDesc" = 'Tank' AND "Level" = 15 AND "Color" = 3 AND "Linetype" = 'Solid' AND "LyrLineWt" = 0  AND RefName = 'TK'</v>
      </c>
      <c r="V153" s="8" t="s">
        <v>722</v>
      </c>
      <c r="W153" s="8" t="str">
        <f t="shared" si="15"/>
        <v>""" "LvlDesc" = 'Tank' AND "Level" = 15 AND "Color" = 3 AND "Linetype" = 'Solid' AND "LyrLineWt" = 0  AND RefName = 'TK' """</v>
      </c>
    </row>
  </sheetData>
  <conditionalFormatting sqref="U3:U153">
    <cfRule type="containsText" dxfId="4" priority="5" operator="containsText" text="VA_SITE_PATI">
      <formula>NOT(ISERROR(SEARCH("VA_SITE_PATI",U3)))</formula>
    </cfRule>
  </conditionalFormatting>
  <conditionalFormatting sqref="L1">
    <cfRule type="containsText" dxfId="3" priority="3" operator="containsText" text="Point">
      <formula>NOT(ISERROR(SEARCH("Point",L1)))</formula>
    </cfRule>
    <cfRule type="containsText" dxfId="2" priority="4" operator="containsText" text="Line">
      <formula>NOT(ISERROR(SEARCH("Line",L1)))</formula>
    </cfRule>
  </conditionalFormatting>
  <conditionalFormatting sqref="N1:N153">
    <cfRule type="expression" dxfId="1" priority="1">
      <formula>"isblank($I)"</formula>
    </cfRule>
    <cfRule type="expression" dxfId="0" priority="2">
      <formula>"isblank($G:$G)"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definitions</vt:lpstr>
      <vt:lpstr>CAD_SDS</vt:lpstr>
      <vt:lpstr>2.6</vt:lpstr>
      <vt:lpstr>3.02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2015-07-06T13:25:40Z</dcterms:modified>
</cp:coreProperties>
</file>