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Ejemplo 17,1" sheetId="1" state="visible" r:id="rId2"/>
    <sheet name="Ejemplo 17,2" sheetId="2" state="visible" r:id="rId3"/>
    <sheet name="Ejemplo 17,4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<sst xmlns="http://schemas.openxmlformats.org/spreadsheetml/2006/main" count="45" uniqueCount="44">
  <si>
    <t>Ejemplo 17.1 REGRESION LINEAL</t>
  </si>
  <si>
    <t>Ajuste a una linea recta los valores x e y en las dos primeras columnas de la tabla 17.1</t>
  </si>
  <si>
    <t>n=</t>
  </si>
  <si>
    <t>Xi</t>
  </si>
  <si>
    <t>Yi</t>
  </si>
  <si>
    <t>xi*yi</t>
  </si>
  <si>
    <t>Xi^2</t>
  </si>
  <si>
    <t>Yi^2</t>
  </si>
  <si>
    <t>y'i</t>
  </si>
  <si>
    <t>St=(Yi-Yi prom)^2</t>
  </si>
  <si>
    <t>Sr=(Yi-a0-a1*Xi)^2</t>
  </si>
  <si>
    <t>Suma</t>
  </si>
  <si>
    <t>Promedio</t>
  </si>
  <si>
    <t>a0=</t>
  </si>
  <si>
    <t>a1=</t>
  </si>
  <si>
    <t>Ejemplo 17.2 Estimacion de errores en el ajuste lineal por minimos cuadrados</t>
  </si>
  <si>
    <t>Calcule la desviacion estandar total, el error estandar del estimado y coef de correlacion para los datos del ejemplo anterior</t>
  </si>
  <si>
    <t>St=</t>
  </si>
  <si>
    <t>Sy=</t>
  </si>
  <si>
    <t>Sr=</t>
  </si>
  <si>
    <t>Sy/x=</t>
  </si>
  <si>
    <t>sum xi*yi</t>
  </si>
  <si>
    <t>sum xi</t>
  </si>
  <si>
    <t>r^2=</t>
  </si>
  <si>
    <t>sum yi</t>
  </si>
  <si>
    <t>r=</t>
  </si>
  <si>
    <t>sum  xi ^2</t>
  </si>
  <si>
    <t>sum yi ^2</t>
  </si>
  <si>
    <t>(sum xi)^2</t>
  </si>
  <si>
    <t>(sum yi)^2</t>
  </si>
  <si>
    <t>Ejemplo 17.4 Linealizacion de una ecuacion de potencia</t>
  </si>
  <si>
    <t>Ajuste la ecuación a los datos de la tabla mediante una transformacion logaritmica de los datos</t>
  </si>
  <si>
    <t>x</t>
  </si>
  <si>
    <t>y</t>
  </si>
  <si>
    <t>log x</t>
  </si>
  <si>
    <t>log y</t>
  </si>
  <si>
    <t>y=a1*x^b1=0,5*x^1,76</t>
  </si>
  <si>
    <t>log y = b1 *log x + log a1</t>
  </si>
  <si>
    <t>si x=1</t>
  </si>
  <si>
    <t>si x=2</t>
  </si>
  <si>
    <t>log y = log a1</t>
  </si>
  <si>
    <t>log y - log a =b1*log x</t>
  </si>
  <si>
    <t>10^(log y) = a1</t>
  </si>
  <si>
    <t>b1= (log y -log a)/log x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</si>
</sst>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Grafico de datos originales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'Ejemplo 17,4'!$A$6:$A$10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'Ejemplo 17,4'!$B$6:$B$10</c:f>
              <c:numCache>
                <c:formatCode>General</c:formatCode>
                <c:ptCount val="5"/>
                <c:pt idx="0">
                  <c:v>0.5</c:v>
                </c:pt>
                <c:pt idx="1">
                  <c:v>1.7</c:v>
                </c:pt>
                <c:pt idx="2">
                  <c:v>3.4</c:v>
                </c:pt>
                <c:pt idx="3">
                  <c:v>5.7</c:v>
                </c:pt>
                <c:pt idx="4">
                  <c:v>8.4</c:v>
                </c:pt>
              </c:numCache>
            </c:numRef>
          </c:yVal>
        </c:ser>
        <c:axId val="8101"/>
        <c:axId val="17106"/>
      </c:scatterChart>
      <c:valAx>
        <c:axId val="8101"/>
        <c:scaling>
          <c:orientation val="minMax"/>
        </c:scaling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1710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1710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810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b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Grafico de datos transformados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'Ejemplo 17,4'!$C$6:$C$10</c:f>
              <c:numCache>
                <c:formatCode>General</c:formatCode>
                <c:ptCount val="5"/>
                <c:pt idx="0">
                  <c:v>0</c:v>
                </c:pt>
                <c:pt idx="1">
                  <c:v>0.301029995663981</c:v>
                </c:pt>
                <c:pt idx="2">
                  <c:v>0.477121254719662</c:v>
                </c:pt>
                <c:pt idx="3">
                  <c:v>0.602059991327962</c:v>
                </c:pt>
                <c:pt idx="4">
                  <c:v>0.698970004336019</c:v>
                </c:pt>
              </c:numCache>
            </c:numRef>
          </c:xVal>
          <c:yVal>
            <c:numRef>
              <c:f>'Ejemplo 17,4'!$D$6:$D$10</c:f>
              <c:numCache>
                <c:formatCode>General</c:formatCode>
                <c:ptCount val="5"/>
                <c:pt idx="0">
                  <c:v>-0.301029995663981</c:v>
                </c:pt>
                <c:pt idx="1">
                  <c:v>0.230448921378274</c:v>
                </c:pt>
                <c:pt idx="2">
                  <c:v>0.531478917042255</c:v>
                </c:pt>
                <c:pt idx="3">
                  <c:v>0.755874855672491</c:v>
                </c:pt>
                <c:pt idx="4">
                  <c:v>0.924279286061882</c:v>
                </c:pt>
              </c:numCache>
            </c:numRef>
          </c:yVal>
        </c:ser>
        <c:axId val="15538"/>
        <c:axId val="24970"/>
      </c:scatterChart>
      <c:valAx>
        <c:axId val="15538"/>
        <c:scaling>
          <c:orientation val="minMax"/>
        </c:scaling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24970"/>
        <c:crossesAt val="0"/>
        <c:majorUnit val="0.1"/>
        <c:spPr>
          <a:ln w="9360">
            <a:solidFill>
              <a:srgbClr val="878787"/>
            </a:solidFill>
            <a:round/>
          </a:ln>
        </c:spPr>
      </c:valAx>
      <c:valAx>
        <c:axId val="24970"/>
        <c:scaling>
          <c:orientation val="minMax"/>
          <c:max val="2.5"/>
          <c:min val="-1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15538"/>
        <c:crossesAt val="0"/>
        <c:majorUnit val="0.25"/>
        <c:minorUnit val="0.0833333333333333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b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731880</xdr:colOff>
      <xdr:row>3</xdr:row>
      <xdr:rowOff>186480</xdr:rowOff>
    </xdr:from>
    <xdr:to>
      <xdr:col>10</xdr:col>
      <xdr:colOff>731520</xdr:colOff>
      <xdr:row>18</xdr:row>
      <xdr:rowOff>71640</xdr:rowOff>
    </xdr:to>
    <xdr:graphicFrame>
      <xdr:nvGraphicFramePr>
        <xdr:cNvPr id="0" name="1 Gráfico"/>
        <xdr:cNvGraphicFramePr/>
      </xdr:nvGraphicFramePr>
      <xdr:xfrm>
        <a:off x="4309200" y="767160"/>
        <a:ext cx="4541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379440</xdr:colOff>
      <xdr:row>22</xdr:row>
      <xdr:rowOff>119520</xdr:rowOff>
    </xdr:from>
    <xdr:to>
      <xdr:col>8</xdr:col>
      <xdr:colOff>217080</xdr:colOff>
      <xdr:row>40</xdr:row>
      <xdr:rowOff>190440</xdr:rowOff>
    </xdr:to>
    <xdr:graphicFrame>
      <xdr:nvGraphicFramePr>
        <xdr:cNvPr id="1" name="2 Gráfico"/>
        <xdr:cNvGraphicFramePr/>
      </xdr:nvGraphicFramePr>
      <xdr:xfrm>
        <a:off x="379440" y="4320000"/>
        <a:ext cx="6442560" cy="349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" min="1" style="1" width="11.5411764705882"/>
    <col collapsed="false" hidden="false" max="5" min="5" style="1" width="11.9764705882353"/>
    <col collapsed="false" hidden="false" max="7" min="6" style="1" width="11.5411764705882"/>
    <col collapsed="false" hidden="false" max="8" min="8" style="1" width="16.4509803921569"/>
    <col collapsed="false" hidden="false" max="9" min="9" style="1" width="17.1764705882353"/>
    <col collapsed="false" hidden="false" max="1025" min="10" style="1" width="11.5411764705882"/>
  </cols>
  <sheetData>
    <row collapsed="false" customFormat="false" customHeight="true" hidden="false" ht="15.75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true" hidden="false" ht="15" outlineLevel="0" r="2"/>
    <row collapsed="false" customFormat="false" customHeight="true" hidden="false" ht="15" outlineLevel="0" r="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collapsed="false" customFormat="false" customHeight="true" hidden="false" ht="15" outlineLevel="0" r="4">
      <c r="A4" s="4" t="s">
        <v>2</v>
      </c>
      <c r="B4" s="5" t="n">
        <v>7</v>
      </c>
    </row>
    <row collapsed="false" customFormat="false" customHeight="true" hidden="false" ht="15" outlineLevel="0" r="5"/>
    <row collapsed="false" customFormat="false" customHeight="true" hidden="false" ht="15" outlineLevel="0" r="6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collapsed="false" customFormat="false" customHeight="true" hidden="false" ht="15" outlineLevel="0" r="7">
      <c r="B7" s="1" t="n">
        <v>1</v>
      </c>
      <c r="C7" s="1" t="n">
        <v>0.5</v>
      </c>
      <c r="D7" s="1" t="n">
        <f aca="false">B7*C7</f>
        <v>0.5</v>
      </c>
      <c r="E7" s="1" t="n">
        <f aca="false">POWER(B7,2)</f>
        <v>1</v>
      </c>
      <c r="F7" s="1" t="n">
        <f aca="false">POWER(C7,2)</f>
        <v>0.25</v>
      </c>
      <c r="G7" s="1" t="n">
        <f aca="false">B19+B21*B7</f>
        <v>0.910714285714285</v>
      </c>
      <c r="H7" s="1" t="n">
        <f aca="false">POWER(C7-C17,2)</f>
        <v>8.5765306122449</v>
      </c>
      <c r="I7" s="1" t="n">
        <f aca="false">POWER(C7-B19-B21*B7,2)</f>
        <v>0.168686224489796</v>
      </c>
    </row>
    <row collapsed="false" customFormat="false" customHeight="true" hidden="false" ht="15" outlineLevel="0" r="8">
      <c r="B8" s="1" t="n">
        <v>2</v>
      </c>
      <c r="C8" s="1" t="n">
        <v>2.5</v>
      </c>
      <c r="D8" s="1" t="n">
        <f aca="false">B8*C8</f>
        <v>5</v>
      </c>
      <c r="E8" s="1" t="n">
        <f aca="false">POWER(B8,2)</f>
        <v>4</v>
      </c>
      <c r="F8" s="1" t="n">
        <f aca="false">POWER(C8,2)</f>
        <v>6.25</v>
      </c>
      <c r="G8" s="1" t="n">
        <f aca="false">B19+B21*B8</f>
        <v>1.75</v>
      </c>
      <c r="H8" s="1" t="n">
        <f aca="false">POWER(C8-C17,2)</f>
        <v>0.862244897959183</v>
      </c>
      <c r="I8" s="1" t="n">
        <f aca="false">POWER(C8-B19-B21*B8,2)</f>
        <v>0.5625</v>
      </c>
    </row>
    <row collapsed="false" customFormat="false" customHeight="true" hidden="false" ht="15" outlineLevel="0" r="9">
      <c r="B9" s="1" t="n">
        <v>3</v>
      </c>
      <c r="C9" s="1" t="n">
        <v>2</v>
      </c>
      <c r="D9" s="1" t="n">
        <f aca="false">B9*C9</f>
        <v>6</v>
      </c>
      <c r="E9" s="1" t="n">
        <f aca="false">POWER(B9,2)</f>
        <v>9</v>
      </c>
      <c r="F9" s="1" t="n">
        <f aca="false">POWER(C9,2)</f>
        <v>4</v>
      </c>
      <c r="G9" s="1" t="n">
        <f aca="false">B19+B21*B9</f>
        <v>2.58928571428571</v>
      </c>
      <c r="H9" s="1" t="n">
        <f aca="false">POWER(C9-C17,2)</f>
        <v>2.04081632653061</v>
      </c>
      <c r="I9" s="1" t="n">
        <f aca="false">POWER(C9-B19-B21*B9,2)</f>
        <v>0.347257653061224</v>
      </c>
    </row>
    <row collapsed="false" customFormat="false" customHeight="true" hidden="false" ht="15" outlineLevel="0" r="10">
      <c r="B10" s="1" t="n">
        <v>4</v>
      </c>
      <c r="C10" s="1" t="n">
        <v>4</v>
      </c>
      <c r="D10" s="1" t="n">
        <f aca="false">B10*C10</f>
        <v>16</v>
      </c>
      <c r="E10" s="1" t="n">
        <f aca="false">POWER(B10,2)</f>
        <v>16</v>
      </c>
      <c r="F10" s="1" t="n">
        <f aca="false">POWER(C10,2)</f>
        <v>16</v>
      </c>
      <c r="G10" s="1" t="n">
        <f aca="false">B19+B21*B10</f>
        <v>3.42857142857143</v>
      </c>
      <c r="H10" s="1" t="n">
        <f aca="false">POWER(C10-C17,2)</f>
        <v>0.326530612244898</v>
      </c>
      <c r="I10" s="1" t="n">
        <f aca="false">POWER(C10-B19-B21*B10,2)</f>
        <v>0.326530612244898</v>
      </c>
    </row>
    <row collapsed="false" customFormat="false" customHeight="true" hidden="false" ht="15" outlineLevel="0" r="11">
      <c r="B11" s="1" t="n">
        <v>5</v>
      </c>
      <c r="C11" s="1" t="n">
        <v>3.5</v>
      </c>
      <c r="D11" s="1" t="n">
        <f aca="false">B11*C11</f>
        <v>17.5</v>
      </c>
      <c r="E11" s="1" t="n">
        <f aca="false">POWER(B11,2)</f>
        <v>25</v>
      </c>
      <c r="F11" s="1" t="n">
        <f aca="false">POWER(C11,2)</f>
        <v>12.25</v>
      </c>
      <c r="G11" s="1" t="n">
        <f aca="false">B19+B21*B11</f>
        <v>4.26785714285714</v>
      </c>
      <c r="H11" s="1" t="n">
        <f aca="false">POWER(C11-C17,2)</f>
        <v>0.00510204081632656</v>
      </c>
      <c r="I11" s="1" t="n">
        <f aca="false">POWER(C11-B19-B21*B11,2)</f>
        <v>0.589604591836734</v>
      </c>
    </row>
    <row collapsed="false" customFormat="false" customHeight="true" hidden="false" ht="15" outlineLevel="0" r="12">
      <c r="B12" s="1" t="n">
        <v>6</v>
      </c>
      <c r="C12" s="1" t="n">
        <v>6</v>
      </c>
      <c r="D12" s="1" t="n">
        <f aca="false">B12*C12</f>
        <v>36</v>
      </c>
      <c r="E12" s="1" t="n">
        <f aca="false">POWER(B12,2)</f>
        <v>36</v>
      </c>
      <c r="F12" s="1" t="n">
        <f aca="false">POWER(C12,2)</f>
        <v>36</v>
      </c>
      <c r="G12" s="1" t="n">
        <f aca="false">B19+B21*B12</f>
        <v>5.10714285714286</v>
      </c>
      <c r="H12" s="1" t="n">
        <f aca="false">POWER(C12-C17,2)</f>
        <v>6.61224489795919</v>
      </c>
      <c r="I12" s="1" t="n">
        <f aca="false">POWER(C12-B19-B21*B12,2)</f>
        <v>0.797193877551021</v>
      </c>
    </row>
    <row collapsed="false" customFormat="false" customHeight="true" hidden="false" ht="15" outlineLevel="0" r="13">
      <c r="B13" s="1" t="n">
        <v>7</v>
      </c>
      <c r="C13" s="1" t="n">
        <v>5.5</v>
      </c>
      <c r="D13" s="1" t="n">
        <f aca="false">B13*C13</f>
        <v>38.5</v>
      </c>
      <c r="E13" s="1" t="n">
        <f aca="false">POWER(B13,2)</f>
        <v>49</v>
      </c>
      <c r="F13" s="1" t="n">
        <f aca="false">POWER(C13,2)</f>
        <v>30.25</v>
      </c>
      <c r="G13" s="1" t="n">
        <f aca="false">B19+B21*B13</f>
        <v>5.94642857142857</v>
      </c>
      <c r="H13" s="1" t="n">
        <f aca="false">POWER(C13-C17,2)</f>
        <v>4.29081632653061</v>
      </c>
      <c r="I13" s="1" t="n">
        <f aca="false">POWER(C13-B19-B21*B13,2)</f>
        <v>0.199298469387755</v>
      </c>
    </row>
    <row collapsed="false" customFormat="false" customHeight="true" hidden="false" ht="15" outlineLevel="0" r="14"/>
    <row collapsed="false" customFormat="false" customHeight="true" hidden="false" ht="15" outlineLevel="0" r="15">
      <c r="A15" s="1" t="s">
        <v>11</v>
      </c>
      <c r="B15" s="1" t="n">
        <f aca="false">SUM(B7:B13)</f>
        <v>28</v>
      </c>
      <c r="C15" s="1" t="n">
        <f aca="false">SUM(C7:C13)</f>
        <v>24</v>
      </c>
      <c r="D15" s="1" t="n">
        <f aca="false">SUM(D7:D13)</f>
        <v>119.5</v>
      </c>
      <c r="E15" s="1" t="n">
        <f aca="false">SUM(E7:E13)</f>
        <v>140</v>
      </c>
      <c r="F15" s="1" t="n">
        <f aca="false">SUM(F7:F13)</f>
        <v>105</v>
      </c>
      <c r="G15" s="1" t="n">
        <f aca="false">SUM(G7:G13)</f>
        <v>24</v>
      </c>
      <c r="H15" s="1" t="n">
        <f aca="false">SUM(H7:H13)</f>
        <v>22.7142857142857</v>
      </c>
      <c r="I15" s="1" t="n">
        <f aca="false">SUM(I7:I13)</f>
        <v>2.99107142857143</v>
      </c>
    </row>
    <row collapsed="false" customFormat="false" customHeight="true" hidden="false" ht="15" outlineLevel="0" r="16"/>
    <row collapsed="false" customFormat="false" customHeight="true" hidden="false" ht="15" outlineLevel="0" r="17">
      <c r="A17" s="1" t="s">
        <v>12</v>
      </c>
      <c r="B17" s="1" t="n">
        <f aca="false">AVERAGE(B7:B13)</f>
        <v>4</v>
      </c>
      <c r="C17" s="1" t="n">
        <f aca="false">AVERAGE(C7:C13)</f>
        <v>3.42857142857143</v>
      </c>
      <c r="D17" s="1" t="n">
        <f aca="false">AVERAGE(D7:D13)</f>
        <v>17.0714285714286</v>
      </c>
      <c r="E17" s="1" t="n">
        <f aca="false">AVERAGE(E7:E13)</f>
        <v>20</v>
      </c>
      <c r="F17" s="1" t="n">
        <f aca="false">AVERAGE(F7:F13)</f>
        <v>15</v>
      </c>
      <c r="G17" s="1" t="n">
        <f aca="false">AVERAGE(G7:G13)</f>
        <v>3.42857142857143</v>
      </c>
      <c r="H17" s="1" t="n">
        <f aca="false">AVERAGE(H7:H13)</f>
        <v>3.24489795918367</v>
      </c>
      <c r="I17" s="1" t="n">
        <f aca="false">AVERAGE(I7:I13)</f>
        <v>0.427295918367347</v>
      </c>
    </row>
    <row collapsed="false" customFormat="false" customHeight="true" hidden="false" ht="15" outlineLevel="0" r="18"/>
    <row collapsed="false" customFormat="false" customHeight="true" hidden="false" ht="15" outlineLevel="0" r="19">
      <c r="A19" s="4" t="s">
        <v>13</v>
      </c>
      <c r="B19" s="5" t="n">
        <f aca="false">C17-B21*B17</f>
        <v>0.0714285714285712</v>
      </c>
    </row>
    <row collapsed="false" customFormat="false" customHeight="true" hidden="false" ht="15" outlineLevel="0" r="20">
      <c r="A20" s="4"/>
      <c r="B20" s="5"/>
    </row>
    <row collapsed="false" customFormat="false" customHeight="true" hidden="false" ht="15" outlineLevel="0" r="21">
      <c r="A21" s="4" t="s">
        <v>14</v>
      </c>
      <c r="B21" s="5" t="n">
        <f aca="false">(B4*D15-B15*C15)/(B4*E15-POWER(B15,2))</f>
        <v>0.839285714285714</v>
      </c>
    </row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H1"/>
    <mergeCell ref="A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0.7803921568627"/>
  </cols>
  <sheetData>
    <row collapsed="false" customFormat="false" customHeight="true" hidden="false" ht="15.75" outlineLevel="0" r="1">
      <c r="A1" s="2" t="s">
        <v>15</v>
      </c>
      <c r="B1" s="2"/>
      <c r="C1" s="2"/>
      <c r="D1" s="2"/>
      <c r="E1" s="2"/>
      <c r="F1" s="2"/>
      <c r="G1" s="2"/>
      <c r="H1" s="2"/>
    </row>
    <row collapsed="false" customFormat="false" customHeight="true" hidden="false" ht="15" outlineLevel="0" r="2"/>
    <row collapsed="false" customFormat="false" customHeight="true" hidden="false" ht="15" outlineLevel="0" r="3">
      <c r="A3" s="6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collapsed="false" customFormat="false" customHeight="true" hidden="false" ht="15" outlineLevel="0" r="4"/>
    <row collapsed="false" customFormat="false" customHeight="true" hidden="false" ht="15" outlineLevel="0" r="5">
      <c r="A5" s="0" t="s">
        <v>17</v>
      </c>
      <c r="B5" s="7" t="n">
        <f aca="false">'Ejemplo 17,1'!H15</f>
        <v>22.7142857142857</v>
      </c>
      <c r="D5" s="8" t="s">
        <v>18</v>
      </c>
      <c r="E5" s="9" t="n">
        <f aca="false">SQRT(B5/(B7-1))</f>
        <v>1.94569121026803</v>
      </c>
    </row>
    <row collapsed="false" customFormat="false" customHeight="true" hidden="false" ht="15" outlineLevel="0" r="6">
      <c r="A6" s="0" t="s">
        <v>19</v>
      </c>
      <c r="B6" s="7" t="n">
        <f aca="false">'Ejemplo 17,1'!I15</f>
        <v>2.99107142857143</v>
      </c>
      <c r="D6" s="8"/>
      <c r="E6" s="9"/>
    </row>
    <row collapsed="false" customFormat="false" customHeight="true" hidden="false" ht="15" outlineLevel="0" r="7">
      <c r="A7" s="0" t="s">
        <v>2</v>
      </c>
      <c r="B7" s="7" t="n">
        <f aca="false">'Ejemplo 17,1'!B4</f>
        <v>7</v>
      </c>
      <c r="D7" s="8" t="s">
        <v>20</v>
      </c>
      <c r="E7" s="9" t="n">
        <f aca="false">SQRT(B6/(B7-2))</f>
        <v>0.773443136703847</v>
      </c>
    </row>
    <row collapsed="false" customFormat="false" customHeight="true" hidden="false" ht="15" outlineLevel="0" r="8">
      <c r="A8" s="0" t="s">
        <v>21</v>
      </c>
      <c r="B8" s="7" t="n">
        <f aca="false">'Ejemplo 17,1'!D15</f>
        <v>119.5</v>
      </c>
      <c r="D8" s="8"/>
      <c r="E8" s="9"/>
    </row>
    <row collapsed="false" customFormat="false" customHeight="true" hidden="false" ht="15" outlineLevel="0" r="9">
      <c r="A9" s="0" t="s">
        <v>22</v>
      </c>
      <c r="B9" s="7" t="n">
        <f aca="false">'Ejemplo 17,1'!B15</f>
        <v>28</v>
      </c>
      <c r="D9" s="8" t="s">
        <v>23</v>
      </c>
      <c r="E9" s="9" t="n">
        <f aca="false">(B5-B6)/B5</f>
        <v>0.868317610062893</v>
      </c>
    </row>
    <row collapsed="false" customFormat="false" customHeight="true" hidden="false" ht="15" outlineLevel="0" r="10">
      <c r="A10" s="0" t="s">
        <v>24</v>
      </c>
      <c r="B10" s="7" t="n">
        <f aca="false">'Ejemplo 17,1'!C15</f>
        <v>24</v>
      </c>
      <c r="D10" s="8" t="s">
        <v>25</v>
      </c>
      <c r="E10" s="9" t="n">
        <f aca="false">SQRT(E9)</f>
        <v>0.931835613218819</v>
      </c>
    </row>
    <row collapsed="false" customFormat="false" customHeight="true" hidden="false" ht="15" outlineLevel="0" r="11">
      <c r="A11" s="0" t="s">
        <v>26</v>
      </c>
      <c r="B11" s="7" t="n">
        <f aca="false">'Ejemplo 17,1'!E15</f>
        <v>140</v>
      </c>
    </row>
    <row collapsed="false" customFormat="false" customHeight="true" hidden="false" ht="15" outlineLevel="0" r="12">
      <c r="A12" s="0" t="s">
        <v>27</v>
      </c>
      <c r="B12" s="7" t="n">
        <f aca="false">'Ejemplo 17,1'!F15</f>
        <v>105</v>
      </c>
    </row>
    <row collapsed="false" customFormat="false" customHeight="true" hidden="false" ht="15" outlineLevel="0" r="13"/>
    <row collapsed="false" customFormat="false" customHeight="true" hidden="false" ht="15" outlineLevel="0" r="14">
      <c r="A14" s="0" t="s">
        <v>28</v>
      </c>
      <c r="B14" s="7" t="n">
        <f aca="false">AVERAGE(B9,2)</f>
        <v>15</v>
      </c>
    </row>
    <row collapsed="false" customFormat="false" customHeight="true" hidden="false" ht="15" outlineLevel="0" r="15">
      <c r="A15" s="0" t="s">
        <v>29</v>
      </c>
      <c r="B15" s="7" t="n">
        <f aca="false">AVERAGE(B10,2)</f>
        <v>13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H1"/>
    <mergeCell ref="A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2" activeCellId="0" pane="topLeft" sqref="E22"/>
    </sheetView>
  </sheetViews>
  <cols>
    <col collapsed="false" hidden="false" max="1" min="1" style="0" width="18.6117647058824"/>
    <col collapsed="false" hidden="false" max="1025" min="2" style="0" width="10.7803921568627"/>
  </cols>
  <sheetData>
    <row collapsed="false" customFormat="false" customHeight="true" hidden="false" ht="15.75" outlineLevel="0" r="1">
      <c r="A1" s="2" t="s">
        <v>30</v>
      </c>
      <c r="B1" s="2"/>
      <c r="C1" s="2"/>
      <c r="D1" s="2"/>
      <c r="E1" s="2"/>
      <c r="F1" s="2"/>
      <c r="G1" s="2"/>
      <c r="H1" s="2"/>
      <c r="I1" s="10"/>
      <c r="J1" s="10"/>
      <c r="K1" s="10"/>
      <c r="L1" s="10"/>
      <c r="M1" s="10"/>
    </row>
    <row collapsed="false" customFormat="false" customHeight="true" hidden="false" ht="15" outlineLevel="0"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collapsed="false" customFormat="false" customHeight="true" hidden="false" ht="15" outlineLevel="0" r="3">
      <c r="A3" s="11" t="s">
        <v>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collapsed="false" customFormat="false" customHeight="true" hidden="false" ht="15" outlineLevel="0" r="4"/>
    <row collapsed="false" customFormat="false" customHeight="true" hidden="false" ht="15" outlineLevel="0" r="5">
      <c r="A5" s="1" t="s">
        <v>32</v>
      </c>
      <c r="B5" s="1" t="s">
        <v>33</v>
      </c>
      <c r="C5" s="1" t="s">
        <v>34</v>
      </c>
      <c r="D5" s="1" t="s">
        <v>35</v>
      </c>
      <c r="E5" s="1"/>
      <c r="F5" s="1"/>
    </row>
    <row collapsed="false" customFormat="false" customHeight="true" hidden="false" ht="15" outlineLevel="0" r="6">
      <c r="A6" s="1" t="n">
        <v>1</v>
      </c>
      <c r="B6" s="1" t="n">
        <v>0.5</v>
      </c>
      <c r="C6" s="1" t="n">
        <f aca="false">LOG10(A6)</f>
        <v>0</v>
      </c>
      <c r="D6" s="1" t="n">
        <f aca="false">LOG10(B6)</f>
        <v>-0.301029995663981</v>
      </c>
      <c r="E6" s="1"/>
      <c r="F6" s="1"/>
    </row>
    <row collapsed="false" customFormat="false" customHeight="true" hidden="false" ht="15" outlineLevel="0" r="7">
      <c r="A7" s="1" t="n">
        <v>2</v>
      </c>
      <c r="B7" s="1" t="n">
        <v>1.7</v>
      </c>
      <c r="C7" s="1" t="n">
        <f aca="false">LOG10(A7)</f>
        <v>0.301029995663981</v>
      </c>
      <c r="D7" s="1" t="n">
        <f aca="false">LOG10(B7)</f>
        <v>0.230448921378274</v>
      </c>
      <c r="E7" s="1"/>
      <c r="F7" s="1"/>
    </row>
    <row collapsed="false" customFormat="false" customHeight="true" hidden="false" ht="15" outlineLevel="0" r="8">
      <c r="A8" s="1" t="n">
        <v>3</v>
      </c>
      <c r="B8" s="1" t="n">
        <v>3.4</v>
      </c>
      <c r="C8" s="1" t="n">
        <f aca="false">LOG10(A8)</f>
        <v>0.477121254719662</v>
      </c>
      <c r="D8" s="1" t="n">
        <f aca="false">LOG10(B8)</f>
        <v>0.531478917042255</v>
      </c>
      <c r="E8" s="1"/>
      <c r="F8" s="1"/>
    </row>
    <row collapsed="false" customFormat="false" customHeight="true" hidden="false" ht="15" outlineLevel="0" r="9">
      <c r="A9" s="1" t="n">
        <v>4</v>
      </c>
      <c r="B9" s="1" t="n">
        <v>5.7</v>
      </c>
      <c r="C9" s="1" t="n">
        <f aca="false">LOG10(A9)</f>
        <v>0.602059991327962</v>
      </c>
      <c r="D9" s="1" t="n">
        <f aca="false">LOG10(B9)</f>
        <v>0.755874855672491</v>
      </c>
      <c r="E9" s="1"/>
      <c r="F9" s="1"/>
    </row>
    <row collapsed="false" customFormat="false" customHeight="true" hidden="false" ht="15" outlineLevel="0" r="10">
      <c r="A10" s="1" t="n">
        <v>5</v>
      </c>
      <c r="B10" s="1" t="n">
        <v>8.4</v>
      </c>
      <c r="C10" s="1" t="n">
        <f aca="false">LOG10(A10)</f>
        <v>0.698970004336019</v>
      </c>
      <c r="D10" s="1" t="n">
        <f aca="false">LOG10(B10)</f>
        <v>0.924279286061882</v>
      </c>
      <c r="E10" s="1"/>
      <c r="F10" s="1"/>
    </row>
    <row collapsed="false" customFormat="false" customHeight="true" hidden="false" ht="15" outlineLevel="0" r="11">
      <c r="A11" s="1"/>
      <c r="B11" s="1"/>
      <c r="C11" s="1"/>
      <c r="D11" s="1"/>
      <c r="E11" s="1"/>
      <c r="F11" s="1"/>
    </row>
    <row collapsed="false" customFormat="false" customHeight="true" hidden="false" ht="15" outlineLevel="0" r="12">
      <c r="A12" s="1"/>
      <c r="B12" s="1"/>
      <c r="C12" s="1"/>
      <c r="D12" s="1"/>
      <c r="E12" s="1"/>
      <c r="F12" s="1"/>
    </row>
    <row collapsed="false" customFormat="false" customHeight="true" hidden="false" ht="15" outlineLevel="0" r="13">
      <c r="A13" s="1"/>
      <c r="B13" s="1"/>
      <c r="C13" s="1"/>
      <c r="D13" s="1"/>
      <c r="E13" s="1"/>
      <c r="F13" s="1"/>
    </row>
    <row collapsed="false" customFormat="false" customHeight="true" hidden="false" ht="15" outlineLevel="0" r="14">
      <c r="A14" s="5" t="s">
        <v>36</v>
      </c>
      <c r="B14" s="1"/>
      <c r="C14" s="1"/>
      <c r="D14" s="1"/>
      <c r="E14" s="1"/>
      <c r="F14" s="1"/>
    </row>
    <row collapsed="false" customFormat="false" customHeight="true" hidden="false" ht="15" outlineLevel="0" r="15">
      <c r="A15" s="5"/>
      <c r="B15" s="1"/>
      <c r="C15" s="1"/>
      <c r="D15" s="1"/>
      <c r="E15" s="1"/>
      <c r="F15" s="1"/>
    </row>
    <row collapsed="false" customFormat="false" customHeight="true" hidden="false" ht="15" outlineLevel="0" r="16">
      <c r="A16" s="5" t="s">
        <v>37</v>
      </c>
      <c r="B16" s="1"/>
      <c r="C16" s="1"/>
      <c r="D16" s="1"/>
      <c r="E16" s="1"/>
      <c r="F16" s="1"/>
    </row>
    <row collapsed="false" customFormat="false" customHeight="true" hidden="false" ht="15" outlineLevel="0" r="17">
      <c r="A17" s="5"/>
      <c r="B17" s="1"/>
      <c r="C17" s="1"/>
      <c r="D17" s="1"/>
      <c r="E17" s="1"/>
      <c r="F17" s="1"/>
    </row>
    <row collapsed="false" customFormat="false" customHeight="true" hidden="false" ht="15" outlineLevel="0" r="18">
      <c r="A18" s="1"/>
      <c r="B18" s="1"/>
      <c r="C18" s="1"/>
      <c r="D18" s="1"/>
      <c r="E18" s="1"/>
      <c r="F18" s="1"/>
    </row>
    <row collapsed="false" customFormat="false" customHeight="true" hidden="false" ht="15" outlineLevel="0" r="19">
      <c r="A19" s="1"/>
      <c r="B19" s="1"/>
      <c r="C19" s="1"/>
      <c r="D19" s="1"/>
      <c r="E19" s="1"/>
      <c r="F19" s="1"/>
    </row>
    <row collapsed="false" customFormat="false" customHeight="true" hidden="false" ht="15" outlineLevel="0" r="20">
      <c r="A20" s="1"/>
      <c r="B20" s="1"/>
      <c r="C20" s="1"/>
      <c r="D20" s="1"/>
      <c r="E20" s="1"/>
      <c r="F20" s="1"/>
    </row>
    <row collapsed="false" customFormat="false" customHeight="true" hidden="false" ht="15" outlineLevel="0" r="21">
      <c r="J21" s="0" t="s">
        <v>38</v>
      </c>
      <c r="L21" s="0" t="s">
        <v>39</v>
      </c>
    </row>
    <row collapsed="false" customFormat="false" customHeight="true" hidden="false" ht="15" outlineLevel="0" r="22">
      <c r="J22" s="0" t="s">
        <v>40</v>
      </c>
      <c r="L22" s="0" t="s">
        <v>41</v>
      </c>
    </row>
    <row collapsed="false" customFormat="false" customHeight="true" hidden="false" ht="15" outlineLevel="0" r="23">
      <c r="J23" s="0" t="s">
        <v>42</v>
      </c>
    </row>
    <row collapsed="false" customFormat="false" customHeight="true" hidden="false" ht="15" outlineLevel="0" r="24">
      <c r="L24" s="0" t="s">
        <v>43</v>
      </c>
    </row>
    <row collapsed="false" customFormat="false" customHeight="true" hidden="false" ht="15" outlineLevel="0" r="25">
      <c r="J25" s="7" t="n">
        <f aca="false">POWER(10,LOG10(B6))</f>
        <v>0.5</v>
      </c>
    </row>
    <row collapsed="false" customFormat="false" customHeight="true" hidden="false" ht="15" outlineLevel="0" r="26">
      <c r="L26" s="7" t="n">
        <f aca="false">(LOG10(B7)-LOG10(J25))/(LOG10(A7))</f>
        <v>1.76553474636298</v>
      </c>
    </row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H1"/>
    <mergeCell ref="A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2014-05-11T14:42:22.00Z</dcterms:created>
  <dc:creator>flor</dc:creator>
  <cp:lastModifiedBy>flor</cp:lastModifiedBy>
  <dcterms:modified xsi:type="dcterms:W3CDTF">2014-05-11T20:10:26.00Z</dcterms:modified>
  <cp:revision>0</cp:revision>
</cp:coreProperties>
</file>