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cymalmud/Desktop/hazira-port/financial_projection_and_sensitivity/"/>
    </mc:Choice>
  </mc:AlternateContent>
  <xr:revisionPtr revIDLastSave="0" documentId="13_ncr:1_{59C4E696-DA70-6647-A4B8-4DCBF33390B5}" xr6:coauthVersionLast="47" xr6:coauthVersionMax="47" xr10:uidLastSave="{00000000-0000-0000-0000-000000000000}"/>
  <bookViews>
    <workbookView xWindow="-24580" yWindow="1620" windowWidth="19420" windowHeight="15620" activeTab="2" xr2:uid="{2C1AB67C-BDFB-D54B-88A0-F01AAC1319C6}"/>
  </bookViews>
  <sheets>
    <sheet name="Sensitivity_Conservative" sheetId="1" r:id="rId1"/>
    <sheet name="Sensitivity_Moderate" sheetId="3" r:id="rId2"/>
    <sheet name="Sensitivity_Agressive" sheetId="4" r:id="rId3"/>
  </sheets>
  <externalReferences>
    <externalReference r:id="rId4"/>
  </externalReferences>
  <definedNames>
    <definedName name="improvement_adj_pp">#REF!</definedName>
    <definedName name="unit_rate_scala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" i="4" l="1"/>
  <c r="B22" i="4"/>
  <c r="C22" i="4"/>
  <c r="D22" i="4"/>
  <c r="E22" i="4"/>
  <c r="F22" i="4"/>
  <c r="G22" i="4"/>
  <c r="A23" i="4"/>
  <c r="B23" i="4"/>
  <c r="C23" i="4"/>
  <c r="D23" i="4"/>
  <c r="E23" i="4"/>
  <c r="F23" i="4"/>
  <c r="G23" i="4"/>
  <c r="A24" i="4"/>
  <c r="B24" i="4"/>
  <c r="C24" i="4"/>
  <c r="G24" i="4"/>
  <c r="A22" i="3"/>
  <c r="B22" i="3"/>
  <c r="C22" i="3"/>
  <c r="D22" i="3"/>
  <c r="E22" i="3"/>
  <c r="F22" i="3"/>
  <c r="G22" i="3"/>
  <c r="A23" i="3"/>
  <c r="B23" i="3"/>
  <c r="C23" i="3"/>
  <c r="A24" i="3"/>
  <c r="B24" i="3"/>
  <c r="C24" i="3"/>
  <c r="G24" i="3"/>
  <c r="A22" i="1"/>
  <c r="B22" i="1"/>
  <c r="C22" i="1"/>
  <c r="D22" i="1"/>
  <c r="E22" i="1"/>
  <c r="F22" i="1"/>
  <c r="G22" i="1"/>
  <c r="A23" i="1"/>
  <c r="B23" i="1"/>
  <c r="C23" i="1"/>
  <c r="A24" i="1"/>
  <c r="B24" i="1"/>
  <c r="C24" i="1"/>
  <c r="F24" i="4"/>
  <c r="E24" i="4"/>
  <c r="D24" i="4"/>
  <c r="D23" i="3"/>
  <c r="F24" i="3"/>
  <c r="E24" i="3"/>
  <c r="D24" i="3"/>
  <c r="G23" i="3"/>
  <c r="F23" i="3"/>
  <c r="E23" i="3"/>
  <c r="G24" i="1"/>
  <c r="G23" i="1"/>
  <c r="F24" i="1"/>
  <c r="F23" i="1"/>
  <c r="E24" i="1"/>
  <c r="E23" i="1"/>
  <c r="D24" i="1"/>
  <c r="D23" i="1"/>
</calcChain>
</file>

<file path=xl/sharedStrings.xml><?xml version="1.0" encoding="utf-8"?>
<sst xmlns="http://schemas.openxmlformats.org/spreadsheetml/2006/main" count="1" uniqueCount="1">
  <si>
    <t>See ROI_NPV_Payback_Hazira for formulas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</si>
</sst>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8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NPV Sensitivity - </a:t>
            </a:r>
            <a:r>
              <a:rPr lang="en-US" sz="1400" b="0" i="0" u="none" strike="noStrike" baseline="0">
                <a:effectLst/>
              </a:rPr>
              <a:t>±20% unit cost, ±5pp improvement</a:t>
            </a:r>
            <a:r>
              <a:rPr lang="en-US"/>
              <a:t> 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[1]CF_Conservative!$A$36</c:f>
              <c:strCache>
                <c:ptCount val="1"/>
                <c:pt idx="0">
                  <c:v>unit_rate_scalar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[1]CF_Conservative!$B$35:$C$35</c:f>
              <c:strCache>
                <c:ptCount val="2"/>
                <c:pt idx="0">
                  <c:v>change in NPV low</c:v>
                </c:pt>
                <c:pt idx="1">
                  <c:v>change in NPV high</c:v>
                </c:pt>
              </c:strCache>
            </c:strRef>
          </c:cat>
          <c:val>
            <c:numRef>
              <c:f>[1]CF_Conservative!$B$36:$C$36</c:f>
              <c:numCache>
                <c:formatCode>"$"#,##0.00_);[Red]\("$"#,##0.00\)</c:formatCode>
                <c:ptCount val="2"/>
                <c:pt idx="0">
                  <c:v>-32753215.815289542</c:v>
                </c:pt>
                <c:pt idx="1">
                  <c:v>32753215.815289497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B-7747-8A23-A83C6786B878}"/>
            </c:ext>
          </c:extLst>
        </c:ser>
        <c:ser>
          <c:idx val="1"/>
          <c:order val="1"/>
          <c:tx>
            <c:strRef>
              <c:f>[1]CF_Conservative!$A$37</c:f>
              <c:strCache>
                <c:ptCount val="1"/>
                <c:pt idx="0">
                  <c:v>improvement_adj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[1]CF_Conservative!$B$35:$C$35</c:f>
              <c:strCache>
                <c:ptCount val="2"/>
                <c:pt idx="0">
                  <c:v>change in NPV low</c:v>
                </c:pt>
                <c:pt idx="1">
                  <c:v>change in NPV high</c:v>
                </c:pt>
              </c:strCache>
            </c:strRef>
          </c:cat>
          <c:val>
            <c:numRef>
              <c:f>[1]CF_Conservative!$B$37:$C$37</c:f>
              <c:numCache>
                <c:formatCode>"$"#,##0.00_);[Red]\("$"#,##0.00\)</c:formatCode>
                <c:ptCount val="2"/>
                <c:pt idx="0">
                  <c:v>-8188303.9538224041</c:v>
                </c:pt>
                <c:pt idx="1">
                  <c:v>8188303.9538223743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B-7747-8A23-A83C6786B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2880112"/>
        <c:axId val="895726464"/>
      </c:barChart>
      <c:catAx>
        <c:axId val="1432880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726464"/>
        <c:crosses val="autoZero"/>
        <c:auto val="1"/>
        <c:lblAlgn val="ctr"/>
        <c:lblOffset val="100"/>
        <c:noMultiLvlLbl val="0"/>
      </c:catAx>
      <c:valAx>
        <c:axId val="89572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8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NPV Sensitivity -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±20% unit cost, ±5pp improvement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[1]CF_Moderate!$A$36</c:f>
              <c:strCache>
                <c:ptCount val="1"/>
                <c:pt idx="0">
                  <c:v>unit_rate_scalar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[1]CF_Moderate!$B$35:$C$35</c:f>
              <c:strCache>
                <c:ptCount val="2"/>
                <c:pt idx="0">
                  <c:v>change in NPV low</c:v>
                </c:pt>
                <c:pt idx="1">
                  <c:v>change in NPV high</c:v>
                </c:pt>
              </c:strCache>
            </c:strRef>
          </c:cat>
          <c:val>
            <c:numRef>
              <c:f>[1]CF_Moderate!$B$36:$C$36</c:f>
              <c:numCache>
                <c:formatCode>"$"#,##0.00_);[Red]\("$"#,##0.00\)</c:formatCode>
                <c:ptCount val="2"/>
                <c:pt idx="0">
                  <c:v>-31002895.157908961</c:v>
                </c:pt>
                <c:pt idx="1">
                  <c:v>31002895.157908976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E-0143-AF2F-B39FDA15F770}"/>
            </c:ext>
          </c:extLst>
        </c:ser>
        <c:ser>
          <c:idx val="1"/>
          <c:order val="1"/>
          <c:tx>
            <c:strRef>
              <c:f>[1]CF_Moderate!$A$37</c:f>
              <c:strCache>
                <c:ptCount val="1"/>
                <c:pt idx="0">
                  <c:v>improvement_adj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[1]CF_Moderate!$B$35:$C$35</c:f>
              <c:strCache>
                <c:ptCount val="2"/>
                <c:pt idx="0">
                  <c:v>change in NPV low</c:v>
                </c:pt>
                <c:pt idx="1">
                  <c:v>change in NPV high</c:v>
                </c:pt>
              </c:strCache>
            </c:strRef>
          </c:cat>
          <c:val>
            <c:numRef>
              <c:f>[1]CF_Moderate!$B$37:$C$37</c:f>
              <c:numCache>
                <c:formatCode>"$"#,##0.00_);[Red]\("$"#,##0.00\)</c:formatCode>
                <c:ptCount val="2"/>
                <c:pt idx="0">
                  <c:v>-7750723.7894772291</c:v>
                </c:pt>
                <c:pt idx="1">
                  <c:v>7750723.7894772291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E-0143-AF2F-B39FDA15F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0751136"/>
        <c:axId val="971681888"/>
      </c:barChart>
      <c:catAx>
        <c:axId val="490751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681888"/>
        <c:crosses val="autoZero"/>
        <c:auto val="1"/>
        <c:lblAlgn val="ctr"/>
        <c:lblOffset val="100"/>
        <c:noMultiLvlLbl val="0"/>
      </c:catAx>
      <c:valAx>
        <c:axId val="97168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5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NPV Sensitivity -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±20% unit cost, ±5pp improvement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[1]CF_Aggressive!$A$36</c:f>
              <c:strCache>
                <c:ptCount val="1"/>
                <c:pt idx="0">
                  <c:v>unit_rate_scalar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[1]CF_Aggressive!$B$35:$C$35</c:f>
              <c:strCache>
                <c:ptCount val="2"/>
                <c:pt idx="0">
                  <c:v>change in NPV low</c:v>
                </c:pt>
                <c:pt idx="1">
                  <c:v>change in NPV high</c:v>
                </c:pt>
              </c:strCache>
            </c:strRef>
          </c:cat>
          <c:val>
            <c:numRef>
              <c:f>[1]CF_Aggressive!$B$36:$C$36</c:f>
              <c:numCache>
                <c:formatCode>"$"#,##0.00_);[Red]\("$"#,##0.00\)</c:formatCode>
                <c:ptCount val="2"/>
                <c:pt idx="0">
                  <c:v>-28071422.735692397</c:v>
                </c:pt>
                <c:pt idx="1">
                  <c:v>28071422.735692441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7F-EE4F-97E2-6E0A5796FCBC}"/>
            </c:ext>
          </c:extLst>
        </c:ser>
        <c:ser>
          <c:idx val="1"/>
          <c:order val="1"/>
          <c:tx>
            <c:strRef>
              <c:f>[1]CF_Aggressive!$A$37</c:f>
              <c:strCache>
                <c:ptCount val="1"/>
                <c:pt idx="0">
                  <c:v>improvement_adj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[1]CF_Aggressive!$B$35:$C$35</c:f>
              <c:strCache>
                <c:ptCount val="2"/>
                <c:pt idx="0">
                  <c:v>change in NPV low</c:v>
                </c:pt>
                <c:pt idx="1">
                  <c:v>change in NPV high</c:v>
                </c:pt>
              </c:strCache>
            </c:strRef>
          </c:cat>
          <c:val>
            <c:numRef>
              <c:f>[1]CF_Aggressive!$B$37:$C$37</c:f>
              <c:numCache>
                <c:formatCode>"$"#,##0.00_);[Red]\("$"#,##0.00\)</c:formatCode>
                <c:ptCount val="2"/>
                <c:pt idx="0">
                  <c:v>-7017855.6839231104</c:v>
                </c:pt>
                <c:pt idx="1">
                  <c:v>7017855.6839231253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7F-EE4F-97E2-6E0A5796F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3641008"/>
        <c:axId val="572158016"/>
      </c:barChart>
      <c:catAx>
        <c:axId val="643641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58016"/>
        <c:crosses val="autoZero"/>
        <c:auto val="1"/>
        <c:lblAlgn val="ctr"/>
        <c:lblOffset val="100"/>
        <c:noMultiLvlLbl val="0"/>
      </c:catAx>
      <c:valAx>
        <c:axId val="57215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64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165100</xdr:rowOff>
    </xdr:from>
    <xdr:to>
      <xdr:col>6</xdr:col>
      <xdr:colOff>357277</xdr:colOff>
      <xdr:row>19</xdr:row>
      <xdr:rowOff>106205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227C01-0FE0-DA4B-88CE-7D76A601EE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</xdr:row>
      <xdr:rowOff>50800</xdr:rowOff>
    </xdr:from>
    <xdr:to>
      <xdr:col>10</xdr:col>
      <xdr:colOff>440268</xdr:colOff>
      <xdr:row>19</xdr:row>
      <xdr:rowOff>186266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787517-5F60-5D4E-B284-92CD4B582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38100</xdr:rowOff>
    </xdr:from>
    <xdr:to>
      <xdr:col>10</xdr:col>
      <xdr:colOff>534348</xdr:colOff>
      <xdr:row>20</xdr:row>
      <xdr:rowOff>37342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D6A603-CCEF-9D41-AD75-6A8BD74797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ucymalmud/Desktop/hazira-port/financial_projection_and_sensitivity/ROI_NPV_Payback_Hazira.xlsx" TargetMode="External"/><Relationship Id="rId1" Type="http://schemas.openxmlformats.org/officeDocument/2006/relationships/externalLinkPath" Target="ROI_NPV_Payback_Hazi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F_Conservative"/>
      <sheetName val="CF_Moderate"/>
      <sheetName val="CF_Aggressive"/>
    </sheetNames>
    <sheetDataSet>
      <sheetData sheetId="0">
        <row r="34">
          <cell r="G34" t="str">
            <v>sensitivity table</v>
          </cell>
          <cell r="H34" t="str">
            <v>low input</v>
          </cell>
          <cell r="I34" t="str">
            <v>high input</v>
          </cell>
          <cell r="J34" t="str">
            <v>NPV @ low</v>
          </cell>
          <cell r="K34" t="str">
            <v>NPV @ high</v>
          </cell>
          <cell r="L34" t="str">
            <v>IRR @ low</v>
          </cell>
          <cell r="M34" t="str">
            <v>IRR @ high</v>
          </cell>
        </row>
        <row r="35">
          <cell r="B35" t="str">
            <v>change in NPV low</v>
          </cell>
          <cell r="C35" t="str">
            <v>change in NPV high</v>
          </cell>
          <cell r="G35" t="str">
            <v>unit rate scalar</v>
          </cell>
          <cell r="H35">
            <v>0.8</v>
          </cell>
          <cell r="I35">
            <v>1.2</v>
          </cell>
          <cell r="J35">
            <v>131012157.16464309</v>
          </cell>
          <cell r="K35">
            <v>196518588.79522213</v>
          </cell>
          <cell r="L35">
            <v>17024.966652897419</v>
          </cell>
          <cell r="M35">
            <v>25537.494554382007</v>
          </cell>
        </row>
        <row r="36">
          <cell r="A36" t="str">
            <v>unit_rate_scalar</v>
          </cell>
          <cell r="B36">
            <v>-32753215.815289542</v>
          </cell>
          <cell r="C36">
            <v>32753215.815289497</v>
          </cell>
          <cell r="G36" t="str">
            <v>improvement ad pp</v>
          </cell>
          <cell r="H36">
            <v>-0.05</v>
          </cell>
          <cell r="I36">
            <v>0.05</v>
          </cell>
          <cell r="J36">
            <v>155577069.02611023</v>
          </cell>
          <cell r="K36">
            <v>171953676.93375501</v>
          </cell>
          <cell r="L36">
            <v>20217.164615956342</v>
          </cell>
          <cell r="M36">
            <v>22345.296591362476</v>
          </cell>
        </row>
        <row r="37">
          <cell r="A37" t="str">
            <v>improvement_adj</v>
          </cell>
          <cell r="B37">
            <v>-8188303.9538224041</v>
          </cell>
          <cell r="C37">
            <v>8188303.9538223743</v>
          </cell>
        </row>
      </sheetData>
      <sheetData sheetId="1">
        <row r="34">
          <cell r="G34" t="str">
            <v>sensitivity table</v>
          </cell>
          <cell r="H34" t="str">
            <v>low input</v>
          </cell>
          <cell r="I34" t="str">
            <v>high input</v>
          </cell>
          <cell r="J34" t="str">
            <v>NPV @ low</v>
          </cell>
          <cell r="K34" t="str">
            <v>NPV @ high</v>
          </cell>
          <cell r="L34" t="str">
            <v>IRR @ low</v>
          </cell>
          <cell r="M34" t="str">
            <v>IRR @ high</v>
          </cell>
        </row>
        <row r="35">
          <cell r="B35" t="str">
            <v>change in NPV low</v>
          </cell>
          <cell r="C35" t="str">
            <v>change in NPV high</v>
          </cell>
          <cell r="G35" t="str">
            <v>unit rate scalar</v>
          </cell>
          <cell r="H35">
            <v>0.8</v>
          </cell>
          <cell r="I35">
            <v>1.2</v>
          </cell>
          <cell r="J35">
            <v>124010874.53512077</v>
          </cell>
          <cell r="K35">
            <v>186016664.85093871</v>
          </cell>
          <cell r="L35">
            <v>16115.153490336432</v>
          </cell>
          <cell r="M35">
            <v>24172.774810539202</v>
          </cell>
        </row>
        <row r="36">
          <cell r="A36" t="str">
            <v>unit_rate_scalar</v>
          </cell>
          <cell r="B36">
            <v>-31002895.157908961</v>
          </cell>
          <cell r="C36">
            <v>31002895.157908976</v>
          </cell>
          <cell r="G36" t="str">
            <v>improvement ad pp</v>
          </cell>
          <cell r="H36">
            <v>-0.05</v>
          </cell>
          <cell r="I36">
            <v>0.05</v>
          </cell>
          <cell r="J36">
            <v>147263045.9035525</v>
          </cell>
          <cell r="K36">
            <v>162764493.48250696</v>
          </cell>
          <cell r="L36">
            <v>19136.761485405248</v>
          </cell>
          <cell r="M36">
            <v>21151.166815489818</v>
          </cell>
        </row>
        <row r="37">
          <cell r="A37" t="str">
            <v>improvement_adj</v>
          </cell>
          <cell r="B37">
            <v>-7750723.7894772291</v>
          </cell>
          <cell r="C37">
            <v>7750723.7894772291</v>
          </cell>
        </row>
      </sheetData>
      <sheetData sheetId="2">
        <row r="34">
          <cell r="G34" t="str">
            <v>sensitivity table</v>
          </cell>
          <cell r="H34" t="str">
            <v>low input</v>
          </cell>
          <cell r="I34" t="str">
            <v>high input</v>
          </cell>
          <cell r="J34" t="str">
            <v>NPV @ low</v>
          </cell>
          <cell r="K34" t="str">
            <v>NPV @ high</v>
          </cell>
          <cell r="L34" t="str">
            <v>IRR @ low</v>
          </cell>
          <cell r="M34" t="str">
            <v>IRR @ high</v>
          </cell>
        </row>
        <row r="35">
          <cell r="B35" t="str">
            <v>change in NPV low</v>
          </cell>
          <cell r="C35" t="str">
            <v>change in NPV high</v>
          </cell>
          <cell r="G35" t="str">
            <v>unit rate scalar</v>
          </cell>
          <cell r="H35">
            <v>0.8</v>
          </cell>
          <cell r="I35">
            <v>1.2</v>
          </cell>
          <cell r="J35">
            <v>112284984.84625451</v>
          </cell>
          <cell r="K35">
            <v>168427830.31763935</v>
          </cell>
          <cell r="L35">
            <v>14591.380012486705</v>
          </cell>
          <cell r="M35">
            <v>21887.114593789356</v>
          </cell>
        </row>
        <row r="36">
          <cell r="A36" t="str">
            <v>unit_rate_scalar</v>
          </cell>
          <cell r="B36">
            <v>-28071422.735692397</v>
          </cell>
          <cell r="C36">
            <v>28071422.735692441</v>
          </cell>
          <cell r="G36" t="str">
            <v>improvement ad pp</v>
          </cell>
          <cell r="H36">
            <v>-0.05</v>
          </cell>
          <cell r="I36">
            <v>0.05</v>
          </cell>
          <cell r="J36">
            <v>133338551.8980238</v>
          </cell>
          <cell r="K36">
            <v>147374263.26587003</v>
          </cell>
          <cell r="L36">
            <v>17327.280480486115</v>
          </cell>
          <cell r="M36">
            <v>19151.21412582108</v>
          </cell>
        </row>
        <row r="37">
          <cell r="A37" t="str">
            <v>improvement_adj</v>
          </cell>
          <cell r="B37">
            <v>-7017855.6839231104</v>
          </cell>
          <cell r="C37">
            <v>7017855.6839231253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AE875-62CC-884A-A300-EE464E8B8E84}">
  <dimension ref="A1:K24"/>
  <sheetViews>
    <sheetView topLeftCell="A2" workbookViewId="0">
      <selection activeCell="G24" sqref="G24"/>
    </sheetView>
  </sheetViews>
  <sheetFormatPr baseColWidth="10" defaultRowHeight="16" x14ac:dyDescent="0.2"/>
  <cols>
    <col min="1" max="1" width="40.1640625" customWidth="1"/>
    <col min="2" max="2" width="15.33203125" bestFit="1" customWidth="1"/>
    <col min="4" max="5" width="15.33203125" bestFit="1" customWidth="1"/>
    <col min="8" max="8" width="16.83203125" customWidth="1"/>
    <col min="11" max="11" width="15.33203125" bestFit="1" customWidth="1"/>
  </cols>
  <sheetData>
    <row r="1" spans="1:11" x14ac:dyDescent="0.2">
      <c r="A1" t="s">
        <v>0</v>
      </c>
    </row>
    <row r="2" spans="1:11" x14ac:dyDescent="0.2">
      <c r="K2" s="1"/>
    </row>
    <row r="3" spans="1:11" x14ac:dyDescent="0.2">
      <c r="D3" s="1"/>
      <c r="E3" s="1"/>
      <c r="F3" s="2"/>
      <c r="G3" s="2"/>
      <c r="K3" s="2"/>
    </row>
    <row r="4" spans="1:11" x14ac:dyDescent="0.2">
      <c r="D4" s="1"/>
      <c r="E4" s="1"/>
      <c r="F4" s="2"/>
      <c r="G4" s="2"/>
    </row>
    <row r="7" spans="1:11" x14ac:dyDescent="0.2">
      <c r="B7" s="1"/>
      <c r="C7" s="2"/>
    </row>
    <row r="22" spans="1:7" x14ac:dyDescent="0.2">
      <c r="A22" t="str">
        <f>[1]CF_Conservative!G34</f>
        <v>sensitivity table</v>
      </c>
      <c r="B22" t="str">
        <f>[1]CF_Conservative!H34</f>
        <v>low input</v>
      </c>
      <c r="C22" t="str">
        <f>[1]CF_Conservative!I34</f>
        <v>high input</v>
      </c>
      <c r="D22" t="str">
        <f>[1]CF_Conservative!J34</f>
        <v>NPV @ low</v>
      </c>
      <c r="E22" t="str">
        <f>[1]CF_Conservative!K34</f>
        <v>NPV @ high</v>
      </c>
      <c r="F22" t="str">
        <f>[1]CF_Conservative!L34</f>
        <v>IRR @ low</v>
      </c>
      <c r="G22" t="str">
        <f>[1]CF_Conservative!M34</f>
        <v>IRR @ high</v>
      </c>
    </row>
    <row r="23" spans="1:7" x14ac:dyDescent="0.2">
      <c r="A23" t="str">
        <f>[1]CF_Conservative!G35</f>
        <v>unit rate scalar</v>
      </c>
      <c r="B23">
        <f>[1]CF_Conservative!H35</f>
        <v>0.8</v>
      </c>
      <c r="C23">
        <f>[1]CF_Conservative!I35</f>
        <v>1.2</v>
      </c>
      <c r="D23">
        <f>[1]CF_Conservative!J35</f>
        <v>131012157.16464309</v>
      </c>
      <c r="E23">
        <f>[1]CF_Conservative!K35</f>
        <v>196518588.79522213</v>
      </c>
      <c r="F23">
        <f>[1]CF_Conservative!L35</f>
        <v>17024.966652897419</v>
      </c>
      <c r="G23">
        <f>[1]CF_Conservative!M35</f>
        <v>25537.494554382007</v>
      </c>
    </row>
    <row r="24" spans="1:7" x14ac:dyDescent="0.2">
      <c r="A24" t="str">
        <f>[1]CF_Conservative!G36</f>
        <v>improvement ad pp</v>
      </c>
      <c r="B24">
        <f>[1]CF_Conservative!H36</f>
        <v>-0.05</v>
      </c>
      <c r="C24">
        <f>[1]CF_Conservative!I36</f>
        <v>0.05</v>
      </c>
      <c r="D24">
        <f>[1]CF_Conservative!J36</f>
        <v>155577069.02611023</v>
      </c>
      <c r="E24">
        <f>[1]CF_Conservative!K36</f>
        <v>171953676.93375501</v>
      </c>
      <c r="F24">
        <f>[1]CF_Conservative!L36</f>
        <v>20217.164615956342</v>
      </c>
      <c r="G24">
        <f>[1]CF_Conservative!M36</f>
        <v>22345.296591362476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908B6-C918-E340-9EA6-6537E5594FC2}">
  <dimension ref="A22:G24"/>
  <sheetViews>
    <sheetView workbookViewId="0">
      <selection activeCell="A22" sqref="A22:G24"/>
    </sheetView>
  </sheetViews>
  <sheetFormatPr baseColWidth="10" defaultRowHeight="16" x14ac:dyDescent="0.2"/>
  <sheetData>
    <row r="22" spans="1:7" x14ac:dyDescent="0.2">
      <c r="A22" t="str">
        <f>[1]CF_Moderate!G34</f>
        <v>sensitivity table</v>
      </c>
      <c r="B22" t="str">
        <f>[1]CF_Moderate!H34</f>
        <v>low input</v>
      </c>
      <c r="C22" t="str">
        <f>[1]CF_Moderate!I34</f>
        <v>high input</v>
      </c>
      <c r="D22" t="str">
        <f>[1]CF_Moderate!J34</f>
        <v>NPV @ low</v>
      </c>
      <c r="E22" t="str">
        <f>[1]CF_Moderate!K34</f>
        <v>NPV @ high</v>
      </c>
      <c r="F22" t="str">
        <f>[1]CF_Moderate!L34</f>
        <v>IRR @ low</v>
      </c>
      <c r="G22" t="str">
        <f>[1]CF_Moderate!M34</f>
        <v>IRR @ high</v>
      </c>
    </row>
    <row r="23" spans="1:7" x14ac:dyDescent="0.2">
      <c r="A23" t="str">
        <f>[1]CF_Moderate!G35</f>
        <v>unit rate scalar</v>
      </c>
      <c r="B23">
        <f>[1]CF_Moderate!H35</f>
        <v>0.8</v>
      </c>
      <c r="C23">
        <f>[1]CF_Moderate!I35</f>
        <v>1.2</v>
      </c>
      <c r="D23">
        <f>[1]CF_Moderate!J35</f>
        <v>124010874.53512077</v>
      </c>
      <c r="E23">
        <f>[1]CF_Moderate!K35</f>
        <v>186016664.85093871</v>
      </c>
      <c r="F23">
        <f>[1]CF_Moderate!L35</f>
        <v>16115.153490336432</v>
      </c>
      <c r="G23">
        <f>[1]CF_Moderate!M35</f>
        <v>24172.774810539202</v>
      </c>
    </row>
    <row r="24" spans="1:7" x14ac:dyDescent="0.2">
      <c r="A24" t="str">
        <f>[1]CF_Moderate!G36</f>
        <v>improvement ad pp</v>
      </c>
      <c r="B24">
        <f>[1]CF_Moderate!H36</f>
        <v>-0.05</v>
      </c>
      <c r="C24">
        <f>[1]CF_Moderate!I36</f>
        <v>0.05</v>
      </c>
      <c r="D24">
        <f>[1]CF_Moderate!J36</f>
        <v>147263045.9035525</v>
      </c>
      <c r="E24">
        <f>[1]CF_Moderate!K36</f>
        <v>162764493.48250696</v>
      </c>
      <c r="F24">
        <f>[1]CF_Moderate!L36</f>
        <v>19136.761485405248</v>
      </c>
      <c r="G24">
        <f>[1]CF_Moderate!M36</f>
        <v>21151.166815489818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5AEB4-189F-E948-B16B-E78B0FEC545D}">
  <dimension ref="A22:G24"/>
  <sheetViews>
    <sheetView tabSelected="1" workbookViewId="0">
      <selection activeCell="J25" sqref="J25"/>
    </sheetView>
  </sheetViews>
  <sheetFormatPr baseColWidth="10" defaultRowHeight="16" x14ac:dyDescent="0.2"/>
  <sheetData>
    <row r="22" spans="1:7" x14ac:dyDescent="0.2">
      <c r="A22" t="str">
        <f>[1]CF_Aggressive!G34</f>
        <v>sensitivity table</v>
      </c>
      <c r="B22" t="str">
        <f>[1]CF_Aggressive!H34</f>
        <v>low input</v>
      </c>
      <c r="C22" t="str">
        <f>[1]CF_Aggressive!I34</f>
        <v>high input</v>
      </c>
      <c r="D22" t="str">
        <f>[1]CF_Aggressive!J34</f>
        <v>NPV @ low</v>
      </c>
      <c r="E22" t="str">
        <f>[1]CF_Aggressive!K34</f>
        <v>NPV @ high</v>
      </c>
      <c r="F22" t="str">
        <f>[1]CF_Aggressive!L34</f>
        <v>IRR @ low</v>
      </c>
      <c r="G22" t="str">
        <f>[1]CF_Aggressive!M34</f>
        <v>IRR @ high</v>
      </c>
    </row>
    <row r="23" spans="1:7" x14ac:dyDescent="0.2">
      <c r="A23" t="str">
        <f>[1]CF_Aggressive!G35</f>
        <v>unit rate scalar</v>
      </c>
      <c r="B23">
        <f>[1]CF_Aggressive!H35</f>
        <v>0.8</v>
      </c>
      <c r="C23">
        <f>[1]CF_Aggressive!I35</f>
        <v>1.2</v>
      </c>
      <c r="D23">
        <f>[1]CF_Aggressive!J35</f>
        <v>112284984.84625451</v>
      </c>
      <c r="E23">
        <f>[1]CF_Aggressive!K35</f>
        <v>168427830.31763935</v>
      </c>
      <c r="F23">
        <f>[1]CF_Aggressive!L35</f>
        <v>14591.380012486705</v>
      </c>
      <c r="G23">
        <f>[1]CF_Aggressive!M35</f>
        <v>21887.114593789356</v>
      </c>
    </row>
    <row r="24" spans="1:7" x14ac:dyDescent="0.2">
      <c r="A24" t="str">
        <f>[1]CF_Aggressive!G36</f>
        <v>improvement ad pp</v>
      </c>
      <c r="B24">
        <f>[1]CF_Aggressive!H36</f>
        <v>-0.05</v>
      </c>
      <c r="C24">
        <f>[1]CF_Aggressive!I36</f>
        <v>0.05</v>
      </c>
      <c r="D24">
        <f>[1]CF_Aggressive!J36</f>
        <v>133338551.8980238</v>
      </c>
      <c r="E24">
        <f>[1]CF_Aggressive!K36</f>
        <v>147374263.26587003</v>
      </c>
      <c r="F24">
        <f>[1]CF_Aggressive!L36</f>
        <v>17327.280480486115</v>
      </c>
      <c r="G24">
        <f>[1]CF_Aggressive!M36</f>
        <v>19151.21412582108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Sensitivity_Conservative</vt:lpstr>
      <vt:lpstr>Sensitivity_Moderate</vt:lpstr>
      <vt:lpstr>Sensitivity_Agressive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 Malmud</dc:creator>
  <cp:lastModifiedBy>Lucy Malmud</cp:lastModifiedBy>
  <dcterms:created xsi:type="dcterms:W3CDTF">2025-05-29T13:11:08Z</dcterms:created>
  <dcterms:modified xsi:type="dcterms:W3CDTF">2025-05-29T15:51:10Z</dcterms:modified>
</cp:coreProperties>
</file>