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6115" windowHeight="7875" firstSheet="4" activeTab="8"/>
  </bookViews>
  <sheets>
    <sheet name="General Evolution" sheetId="10" r:id="rId1"/>
    <sheet name="Preupgrade" sheetId="1" r:id="rId2"/>
    <sheet name="PreUpgrade-OnWeek" sheetId="5" r:id="rId3"/>
    <sheet name="Preupgrade-Wends" sheetId="4" r:id="rId4"/>
    <sheet name="Post-Upgrade" sheetId="3" r:id="rId5"/>
    <sheet name="Post-Upgrade-OnWeek" sheetId="6" r:id="rId6"/>
    <sheet name="Post-Upgrade-Wend" sheetId="7" r:id="rId7"/>
    <sheet name="LongTerm" sheetId="2" r:id="rId8"/>
    <sheet name="LongTerm-OnWeek" sheetId="8" r:id="rId9"/>
    <sheet name="LongTerm-Wend" sheetId="9" r:id="rId10"/>
    <sheet name="Data By Application" sheetId="11" r:id="rId11"/>
  </sheets>
  <calcPr calcId="145621"/>
</workbook>
</file>

<file path=xl/calcChain.xml><?xml version="1.0" encoding="utf-8"?>
<calcChain xmlns="http://schemas.openxmlformats.org/spreadsheetml/2006/main">
  <c r="AO32" i="8" l="1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N32" i="8"/>
  <c r="AN31" i="8"/>
  <c r="AN30" i="8"/>
  <c r="AN29" i="8"/>
  <c r="AN28" i="8"/>
  <c r="AN27" i="8"/>
  <c r="AN26" i="8"/>
  <c r="AN25" i="8"/>
  <c r="AN24" i="8"/>
  <c r="AN23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N15" i="11"/>
  <c r="N14" i="11"/>
  <c r="M14" i="11"/>
  <c r="N13" i="11"/>
  <c r="N12" i="11"/>
  <c r="N11" i="11"/>
  <c r="N10" i="11"/>
  <c r="N9" i="11"/>
  <c r="N8" i="11"/>
  <c r="N7" i="11"/>
  <c r="N6" i="11"/>
  <c r="N5" i="11"/>
  <c r="N4" i="11"/>
  <c r="N3" i="11"/>
  <c r="M3" i="11"/>
  <c r="M13" i="11"/>
  <c r="M12" i="11"/>
  <c r="M11" i="11"/>
  <c r="M10" i="11"/>
  <c r="M9" i="11"/>
  <c r="M8" i="11"/>
  <c r="M7" i="11"/>
  <c r="M6" i="11"/>
  <c r="M5" i="11"/>
  <c r="M4" i="11"/>
  <c r="L3" i="11"/>
  <c r="L14" i="11"/>
  <c r="L13" i="11"/>
  <c r="L12" i="11"/>
  <c r="L11" i="11"/>
  <c r="L10" i="11"/>
  <c r="L9" i="11"/>
  <c r="L8" i="11"/>
  <c r="L7" i="11"/>
  <c r="L6" i="11"/>
  <c r="L5" i="11"/>
  <c r="L4" i="11"/>
  <c r="I14" i="11"/>
  <c r="Y7" i="6"/>
  <c r="N8" i="7"/>
  <c r="K7" i="9"/>
  <c r="J39" i="10" l="1"/>
  <c r="AE38" i="10" l="1"/>
  <c r="AE34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C25" i="10"/>
  <c r="AG9" i="10"/>
  <c r="AG34" i="10"/>
  <c r="I32" i="10"/>
  <c r="I31" i="10" s="1"/>
  <c r="I5" i="10"/>
  <c r="AF34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6" i="10"/>
  <c r="C45" i="10"/>
  <c r="AB40" i="10"/>
  <c r="AB38" i="10"/>
  <c r="AB36" i="10"/>
  <c r="AB34" i="10"/>
  <c r="AB15" i="10"/>
  <c r="AB13" i="10"/>
  <c r="AB11" i="10"/>
  <c r="AB9" i="10"/>
  <c r="C2" i="10"/>
  <c r="C30" i="10"/>
  <c r="C29" i="10"/>
  <c r="N19" i="11"/>
  <c r="N18" i="11"/>
  <c r="N17" i="11"/>
  <c r="I4" i="11"/>
  <c r="J14" i="11"/>
  <c r="K14" i="11"/>
  <c r="J13" i="11"/>
  <c r="J12" i="11"/>
  <c r="J11" i="11"/>
  <c r="J10" i="11"/>
  <c r="J9" i="11"/>
  <c r="J8" i="11"/>
  <c r="J7" i="11"/>
  <c r="J6" i="11"/>
  <c r="J5" i="11"/>
  <c r="J4" i="11"/>
  <c r="J3" i="11"/>
  <c r="K13" i="11"/>
  <c r="K12" i="11"/>
  <c r="K11" i="11"/>
  <c r="K10" i="11"/>
  <c r="K9" i="11"/>
  <c r="K8" i="11"/>
  <c r="K7" i="11"/>
  <c r="K6" i="11"/>
  <c r="K5" i="11"/>
  <c r="K4" i="11"/>
  <c r="K3" i="11"/>
  <c r="I13" i="11"/>
  <c r="I12" i="11"/>
  <c r="I11" i="11"/>
  <c r="I10" i="11"/>
  <c r="I9" i="11"/>
  <c r="I8" i="11"/>
  <c r="I7" i="11"/>
  <c r="I6" i="11"/>
  <c r="I5" i="11"/>
  <c r="I3" i="11"/>
  <c r="E14" i="11"/>
  <c r="D14" i="11"/>
  <c r="C14" i="11"/>
  <c r="Q31" i="4"/>
  <c r="AB32" i="5"/>
  <c r="AB33" i="5" s="1"/>
  <c r="AA32" i="5"/>
  <c r="W32" i="5"/>
  <c r="W39" i="10"/>
  <c r="O39" i="10"/>
  <c r="G39" i="10"/>
  <c r="V37" i="10"/>
  <c r="AA40" i="10"/>
  <c r="X41" i="10" s="1"/>
  <c r="AA38" i="10"/>
  <c r="X39" i="10" s="1"/>
  <c r="AA36" i="10"/>
  <c r="X37" i="10" s="1"/>
  <c r="O35" i="10"/>
  <c r="AA34" i="10"/>
  <c r="Y35" i="10" s="1"/>
  <c r="AA15" i="10"/>
  <c r="W16" i="10" s="1"/>
  <c r="W21" i="10" s="1"/>
  <c r="AA13" i="10"/>
  <c r="Y14" i="10" s="1"/>
  <c r="I12" i="10"/>
  <c r="AA11" i="10"/>
  <c r="W12" i="10" s="1"/>
  <c r="W19" i="10" s="1"/>
  <c r="O10" i="10"/>
  <c r="AA9" i="10"/>
  <c r="Y10" i="10" s="1"/>
  <c r="Y20" i="10" s="1"/>
  <c r="J33" i="9"/>
  <c r="J32" i="9"/>
  <c r="I32" i="9"/>
  <c r="M34" i="7"/>
  <c r="M33" i="7"/>
  <c r="L33" i="7"/>
  <c r="X33" i="6"/>
  <c r="X32" i="6"/>
  <c r="W32" i="6"/>
  <c r="P31" i="4"/>
  <c r="Q32" i="4"/>
  <c r="P32" i="4"/>
  <c r="AA33" i="5"/>
  <c r="O10" i="9"/>
  <c r="O14" i="9"/>
  <c r="O18" i="9"/>
  <c r="O22" i="9"/>
  <c r="O26" i="9"/>
  <c r="O30" i="9"/>
  <c r="N8" i="9"/>
  <c r="N12" i="9"/>
  <c r="N16" i="9"/>
  <c r="N20" i="9"/>
  <c r="N24" i="9"/>
  <c r="N28" i="9"/>
  <c r="O7" i="9"/>
  <c r="N7" i="9"/>
  <c r="Q10" i="7"/>
  <c r="R11" i="7"/>
  <c r="Q14" i="7"/>
  <c r="R15" i="7"/>
  <c r="Q18" i="7"/>
  <c r="R19" i="7"/>
  <c r="Q22" i="7"/>
  <c r="R23" i="7"/>
  <c r="Q26" i="7"/>
  <c r="R27" i="7"/>
  <c r="Q30" i="7"/>
  <c r="R31" i="7"/>
  <c r="R8" i="7"/>
  <c r="Q8" i="7"/>
  <c r="AB9" i="6"/>
  <c r="AB11" i="6"/>
  <c r="AB13" i="6"/>
  <c r="AB15" i="6"/>
  <c r="AB17" i="6"/>
  <c r="AB19" i="6"/>
  <c r="AB21" i="6"/>
  <c r="AB23" i="6"/>
  <c r="AB25" i="6"/>
  <c r="AB27" i="6"/>
  <c r="AB29" i="6"/>
  <c r="AB7" i="6"/>
  <c r="AC7" i="6"/>
  <c r="K30" i="9"/>
  <c r="N30" i="9" s="1"/>
  <c r="K29" i="9"/>
  <c r="N29" i="9" s="1"/>
  <c r="K28" i="9"/>
  <c r="O28" i="9" s="1"/>
  <c r="K27" i="9"/>
  <c r="N27" i="9" s="1"/>
  <c r="K26" i="9"/>
  <c r="N26" i="9" s="1"/>
  <c r="K25" i="9"/>
  <c r="N25" i="9" s="1"/>
  <c r="K24" i="9"/>
  <c r="O24" i="9" s="1"/>
  <c r="K23" i="9"/>
  <c r="N23" i="9" s="1"/>
  <c r="K22" i="9"/>
  <c r="N22" i="9" s="1"/>
  <c r="K21" i="9"/>
  <c r="N21" i="9" s="1"/>
  <c r="K20" i="9"/>
  <c r="O20" i="9" s="1"/>
  <c r="K19" i="9"/>
  <c r="N19" i="9" s="1"/>
  <c r="K18" i="9"/>
  <c r="N18" i="9" s="1"/>
  <c r="K17" i="9"/>
  <c r="N17" i="9" s="1"/>
  <c r="K16" i="9"/>
  <c r="O16" i="9" s="1"/>
  <c r="K15" i="9"/>
  <c r="N15" i="9" s="1"/>
  <c r="K14" i="9"/>
  <c r="N14" i="9" s="1"/>
  <c r="K13" i="9"/>
  <c r="N13" i="9" s="1"/>
  <c r="N32" i="9" s="1"/>
  <c r="N33" i="9" s="1"/>
  <c r="K12" i="9"/>
  <c r="O12" i="9" s="1"/>
  <c r="K11" i="9"/>
  <c r="N11" i="9" s="1"/>
  <c r="K10" i="9"/>
  <c r="N10" i="9" s="1"/>
  <c r="K9" i="9"/>
  <c r="N9" i="9" s="1"/>
  <c r="K8" i="9"/>
  <c r="O8" i="9" s="1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N31" i="7"/>
  <c r="Q31" i="7" s="1"/>
  <c r="N30" i="7"/>
  <c r="R30" i="7" s="1"/>
  <c r="N29" i="7"/>
  <c r="Q29" i="7" s="1"/>
  <c r="N28" i="7"/>
  <c r="R28" i="7" s="1"/>
  <c r="N27" i="7"/>
  <c r="Q27" i="7" s="1"/>
  <c r="N26" i="7"/>
  <c r="R26" i="7" s="1"/>
  <c r="N25" i="7"/>
  <c r="Q25" i="7" s="1"/>
  <c r="N24" i="7"/>
  <c r="R24" i="7" s="1"/>
  <c r="N23" i="7"/>
  <c r="Q23" i="7" s="1"/>
  <c r="N22" i="7"/>
  <c r="R22" i="7" s="1"/>
  <c r="N21" i="7"/>
  <c r="R21" i="7" s="1"/>
  <c r="N20" i="7"/>
  <c r="R20" i="7" s="1"/>
  <c r="N19" i="7"/>
  <c r="Q19" i="7" s="1"/>
  <c r="N18" i="7"/>
  <c r="R18" i="7" s="1"/>
  <c r="N17" i="7"/>
  <c r="Q17" i="7" s="1"/>
  <c r="N16" i="7"/>
  <c r="R16" i="7" s="1"/>
  <c r="N15" i="7"/>
  <c r="Q15" i="7" s="1"/>
  <c r="N14" i="7"/>
  <c r="R14" i="7" s="1"/>
  <c r="N13" i="7"/>
  <c r="Q13" i="7" s="1"/>
  <c r="N12" i="7"/>
  <c r="R12" i="7" s="1"/>
  <c r="N11" i="7"/>
  <c r="Q11" i="7" s="1"/>
  <c r="N10" i="7"/>
  <c r="R10" i="7" s="1"/>
  <c r="N9" i="7"/>
  <c r="Q9" i="7" s="1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Y30" i="6"/>
  <c r="AB30" i="6" s="1"/>
  <c r="Y29" i="6"/>
  <c r="AC29" i="6" s="1"/>
  <c r="Y28" i="6"/>
  <c r="AB28" i="6" s="1"/>
  <c r="Y27" i="6"/>
  <c r="AC27" i="6" s="1"/>
  <c r="Y26" i="6"/>
  <c r="AB26" i="6" s="1"/>
  <c r="Y25" i="6"/>
  <c r="AC25" i="6" s="1"/>
  <c r="Y24" i="6"/>
  <c r="AB24" i="6" s="1"/>
  <c r="Y23" i="6"/>
  <c r="AC23" i="6" s="1"/>
  <c r="Y22" i="6"/>
  <c r="AB22" i="6" s="1"/>
  <c r="Y21" i="6"/>
  <c r="AC21" i="6" s="1"/>
  <c r="Y20" i="6"/>
  <c r="AB20" i="6" s="1"/>
  <c r="Y19" i="6"/>
  <c r="AC19" i="6" s="1"/>
  <c r="Y18" i="6"/>
  <c r="AB18" i="6" s="1"/>
  <c r="Y17" i="6"/>
  <c r="AC17" i="6" s="1"/>
  <c r="Y16" i="6"/>
  <c r="AB16" i="6" s="1"/>
  <c r="Y15" i="6"/>
  <c r="AC15" i="6" s="1"/>
  <c r="Y14" i="6"/>
  <c r="AB14" i="6" s="1"/>
  <c r="Y13" i="6"/>
  <c r="AC13" i="6" s="1"/>
  <c r="Y12" i="6"/>
  <c r="AB12" i="6" s="1"/>
  <c r="Y11" i="6"/>
  <c r="AC11" i="6" s="1"/>
  <c r="Y10" i="6"/>
  <c r="AB10" i="6" s="1"/>
  <c r="Y9" i="6"/>
  <c r="AC9" i="6" s="1"/>
  <c r="Y8" i="6"/>
  <c r="AB8" i="6" s="1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7" i="6"/>
  <c r="P6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A7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7" i="5"/>
  <c r="V32" i="5"/>
  <c r="L32" i="4"/>
  <c r="W33" i="5"/>
  <c r="L31" i="4"/>
  <c r="K31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AB32" i="6" l="1"/>
  <c r="AB33" i="6" s="1"/>
  <c r="AC28" i="6"/>
  <c r="AC24" i="6"/>
  <c r="AC20" i="6"/>
  <c r="AC16" i="6"/>
  <c r="AC12" i="6"/>
  <c r="AC8" i="6"/>
  <c r="AC30" i="6"/>
  <c r="AC26" i="6"/>
  <c r="AC22" i="6"/>
  <c r="AC18" i="6"/>
  <c r="AC14" i="6"/>
  <c r="AC32" i="6" s="1"/>
  <c r="AC33" i="6" s="1"/>
  <c r="AC10" i="6"/>
  <c r="Q24" i="7"/>
  <c r="Q20" i="7"/>
  <c r="Q12" i="7"/>
  <c r="R29" i="7"/>
  <c r="R25" i="7"/>
  <c r="R33" i="7" s="1"/>
  <c r="R34" i="7" s="1"/>
  <c r="R17" i="7"/>
  <c r="R13" i="7"/>
  <c r="R9" i="7"/>
  <c r="Q21" i="7"/>
  <c r="Q33" i="7" s="1"/>
  <c r="Q34" i="7" s="1"/>
  <c r="Q28" i="7"/>
  <c r="Q16" i="7"/>
  <c r="O27" i="9"/>
  <c r="O19" i="9"/>
  <c r="O11" i="9"/>
  <c r="O29" i="9"/>
  <c r="O25" i="9"/>
  <c r="O21" i="9"/>
  <c r="O17" i="9"/>
  <c r="O13" i="9"/>
  <c r="O9" i="9"/>
  <c r="O23" i="9"/>
  <c r="O15" i="9"/>
  <c r="C3" i="10"/>
  <c r="U12" i="10"/>
  <c r="O14" i="10"/>
  <c r="O18" i="10" s="1"/>
  <c r="I16" i="10"/>
  <c r="I21" i="10" s="1"/>
  <c r="N37" i="10"/>
  <c r="Y18" i="10"/>
  <c r="I19" i="10"/>
  <c r="AE13" i="10"/>
  <c r="B29" i="10"/>
  <c r="G10" i="10"/>
  <c r="E12" i="10"/>
  <c r="Y12" i="10"/>
  <c r="W14" i="10"/>
  <c r="M16" i="10"/>
  <c r="G35" i="10"/>
  <c r="R37" i="10"/>
  <c r="N39" i="10"/>
  <c r="U16" i="10"/>
  <c r="B3" i="10"/>
  <c r="B30" i="10"/>
  <c r="W10" i="10"/>
  <c r="M12" i="10"/>
  <c r="G14" i="10"/>
  <c r="E16" i="10"/>
  <c r="Y16" i="10"/>
  <c r="W35" i="10"/>
  <c r="F37" i="10"/>
  <c r="F39" i="10"/>
  <c r="V39" i="10"/>
  <c r="AE9" i="10"/>
  <c r="AF9" i="10" s="1"/>
  <c r="B2" i="10"/>
  <c r="AB34" i="5"/>
  <c r="H10" i="10"/>
  <c r="P10" i="10"/>
  <c r="X10" i="10"/>
  <c r="H14" i="10"/>
  <c r="H35" i="10"/>
  <c r="X35" i="10"/>
  <c r="C10" i="10"/>
  <c r="K10" i="10"/>
  <c r="S10" i="10"/>
  <c r="Q12" i="10"/>
  <c r="C14" i="10"/>
  <c r="K14" i="10"/>
  <c r="S14" i="10"/>
  <c r="Q16" i="10"/>
  <c r="C35" i="10"/>
  <c r="K35" i="10"/>
  <c r="S35" i="10"/>
  <c r="J37" i="10"/>
  <c r="Z37" i="10"/>
  <c r="R39" i="10"/>
  <c r="Z39" i="10"/>
  <c r="P14" i="10"/>
  <c r="X14" i="10"/>
  <c r="P35" i="10"/>
  <c r="D10" i="10"/>
  <c r="L10" i="10"/>
  <c r="T10" i="10"/>
  <c r="D14" i="10"/>
  <c r="L14" i="10"/>
  <c r="T14" i="10"/>
  <c r="D35" i="10"/>
  <c r="L35" i="10"/>
  <c r="T35" i="10"/>
  <c r="C39" i="10"/>
  <c r="K39" i="10"/>
  <c r="S39" i="10"/>
  <c r="F10" i="10"/>
  <c r="J10" i="10"/>
  <c r="N10" i="10"/>
  <c r="R10" i="10"/>
  <c r="V10" i="10"/>
  <c r="Z10" i="10"/>
  <c r="D12" i="10"/>
  <c r="H12" i="10"/>
  <c r="L12" i="10"/>
  <c r="P12" i="10"/>
  <c r="T12" i="10"/>
  <c r="X12" i="10"/>
  <c r="F14" i="10"/>
  <c r="J14" i="10"/>
  <c r="N14" i="10"/>
  <c r="R14" i="10"/>
  <c r="V14" i="10"/>
  <c r="Z14" i="10"/>
  <c r="D16" i="10"/>
  <c r="H16" i="10"/>
  <c r="L16" i="10"/>
  <c r="P16" i="10"/>
  <c r="T16" i="10"/>
  <c r="X16" i="10"/>
  <c r="F35" i="10"/>
  <c r="J35" i="10"/>
  <c r="N35" i="10"/>
  <c r="R35" i="10"/>
  <c r="V35" i="10"/>
  <c r="Z35" i="10"/>
  <c r="E37" i="10"/>
  <c r="I37" i="10"/>
  <c r="M37" i="10"/>
  <c r="Q37" i="10"/>
  <c r="U37" i="10"/>
  <c r="Y37" i="10"/>
  <c r="E39" i="10"/>
  <c r="I39" i="10"/>
  <c r="M39" i="10"/>
  <c r="Q39" i="10"/>
  <c r="U39" i="10"/>
  <c r="Y39" i="10"/>
  <c r="E41" i="10"/>
  <c r="I41" i="10"/>
  <c r="M41" i="10"/>
  <c r="Q41" i="10"/>
  <c r="U41" i="10"/>
  <c r="Y41" i="10"/>
  <c r="F41" i="10"/>
  <c r="J41" i="10"/>
  <c r="N41" i="10"/>
  <c r="R41" i="10"/>
  <c r="V41" i="10"/>
  <c r="Z41" i="10"/>
  <c r="F12" i="10"/>
  <c r="J12" i="10"/>
  <c r="N12" i="10"/>
  <c r="R12" i="10"/>
  <c r="V12" i="10"/>
  <c r="Z12" i="10"/>
  <c r="F16" i="10"/>
  <c r="J16" i="10"/>
  <c r="N16" i="10"/>
  <c r="R16" i="10"/>
  <c r="V16" i="10"/>
  <c r="Z16" i="10"/>
  <c r="C37" i="10"/>
  <c r="G37" i="10"/>
  <c r="K37" i="10"/>
  <c r="O37" i="10"/>
  <c r="S37" i="10"/>
  <c r="W37" i="10"/>
  <c r="C41" i="10"/>
  <c r="G41" i="10"/>
  <c r="K41" i="10"/>
  <c r="O41" i="10"/>
  <c r="S41" i="10"/>
  <c r="W41" i="10"/>
  <c r="E10" i="10"/>
  <c r="I10" i="10"/>
  <c r="M10" i="10"/>
  <c r="Q10" i="10"/>
  <c r="U10" i="10"/>
  <c r="C12" i="10"/>
  <c r="G12" i="10"/>
  <c r="K12" i="10"/>
  <c r="O12" i="10"/>
  <c r="S12" i="10"/>
  <c r="E14" i="10"/>
  <c r="I14" i="10"/>
  <c r="M14" i="10"/>
  <c r="Q14" i="10"/>
  <c r="U14" i="10"/>
  <c r="C16" i="10"/>
  <c r="G16" i="10"/>
  <c r="K16" i="10"/>
  <c r="O16" i="10"/>
  <c r="S16" i="10"/>
  <c r="E35" i="10"/>
  <c r="I35" i="10"/>
  <c r="M35" i="10"/>
  <c r="Q35" i="10"/>
  <c r="U35" i="10"/>
  <c r="D37" i="10"/>
  <c r="H37" i="10"/>
  <c r="L37" i="10"/>
  <c r="P37" i="10"/>
  <c r="T37" i="10"/>
  <c r="D39" i="10"/>
  <c r="H39" i="10"/>
  <c r="L39" i="10"/>
  <c r="P39" i="10"/>
  <c r="T39" i="10"/>
  <c r="D41" i="10"/>
  <c r="H41" i="10"/>
  <c r="L41" i="10"/>
  <c r="P41" i="10"/>
  <c r="T41" i="10"/>
  <c r="AC34" i="6" l="1"/>
  <c r="O32" i="9"/>
  <c r="O33" i="9" s="1"/>
  <c r="K19" i="10"/>
  <c r="K21" i="10"/>
  <c r="K26" i="10" s="1"/>
  <c r="R21" i="10"/>
  <c r="R26" i="10" s="1"/>
  <c r="R19" i="10"/>
  <c r="Z20" i="10"/>
  <c r="Z18" i="10"/>
  <c r="C20" i="10"/>
  <c r="C18" i="10"/>
  <c r="X20" i="10"/>
  <c r="X18" i="10"/>
  <c r="E21" i="10"/>
  <c r="E26" i="10" s="1"/>
  <c r="E19" i="10"/>
  <c r="G21" i="10"/>
  <c r="G19" i="10"/>
  <c r="N21" i="10"/>
  <c r="N26" i="10" s="1"/>
  <c r="N19" i="10"/>
  <c r="F20" i="10"/>
  <c r="F18" i="10"/>
  <c r="Q21" i="10"/>
  <c r="Q26" i="10" s="1"/>
  <c r="Q19" i="10"/>
  <c r="AA26" i="10"/>
  <c r="W26" i="10" s="1"/>
  <c r="I4" i="10"/>
  <c r="AA25" i="10" s="1"/>
  <c r="Y25" i="10" s="1"/>
  <c r="M21" i="10"/>
  <c r="M26" i="10" s="1"/>
  <c r="M19" i="10"/>
  <c r="G18" i="10"/>
  <c r="G20" i="10"/>
  <c r="G25" i="10" s="1"/>
  <c r="U19" i="10"/>
  <c r="U21" i="10"/>
  <c r="O21" i="10"/>
  <c r="O26" i="10" s="1"/>
  <c r="O19" i="10"/>
  <c r="U20" i="10"/>
  <c r="U25" i="10" s="1"/>
  <c r="U18" i="10"/>
  <c r="E20" i="10"/>
  <c r="E18" i="10"/>
  <c r="V21" i="10"/>
  <c r="V26" i="10" s="1"/>
  <c r="V19" i="10"/>
  <c r="F21" i="10"/>
  <c r="F26" i="10" s="1"/>
  <c r="F19" i="10"/>
  <c r="T21" i="10"/>
  <c r="T26" i="10" s="1"/>
  <c r="T19" i="10"/>
  <c r="D21" i="10"/>
  <c r="D26" i="10" s="1"/>
  <c r="D19" i="10"/>
  <c r="N20" i="10"/>
  <c r="N25" i="10" s="1"/>
  <c r="N18" i="10"/>
  <c r="T20" i="10"/>
  <c r="T18" i="10"/>
  <c r="K20" i="10"/>
  <c r="K25" i="10" s="1"/>
  <c r="K18" i="10"/>
  <c r="Y19" i="10"/>
  <c r="Y21" i="10"/>
  <c r="Y26" i="10" s="1"/>
  <c r="Q20" i="10"/>
  <c r="Q25" i="10" s="1"/>
  <c r="Q18" i="10"/>
  <c r="P21" i="10"/>
  <c r="P26" i="10" s="1"/>
  <c r="P19" i="10"/>
  <c r="J20" i="10"/>
  <c r="J25" i="10" s="1"/>
  <c r="J18" i="10"/>
  <c r="L20" i="10"/>
  <c r="L18" i="10"/>
  <c r="M20" i="10"/>
  <c r="M25" i="10" s="1"/>
  <c r="M18" i="10"/>
  <c r="L21" i="10"/>
  <c r="L26" i="10" s="1"/>
  <c r="L19" i="10"/>
  <c r="V20" i="10"/>
  <c r="V25" i="10" s="1"/>
  <c r="V18" i="10"/>
  <c r="D20" i="10"/>
  <c r="D18" i="10"/>
  <c r="P20" i="10"/>
  <c r="P25" i="10" s="1"/>
  <c r="P18" i="10"/>
  <c r="O20" i="10"/>
  <c r="S21" i="10"/>
  <c r="S26" i="10" s="1"/>
  <c r="S19" i="10"/>
  <c r="C19" i="10"/>
  <c r="C21" i="10"/>
  <c r="C26" i="10" s="1"/>
  <c r="I20" i="10"/>
  <c r="I25" i="10" s="1"/>
  <c r="I18" i="10"/>
  <c r="Z21" i="10"/>
  <c r="Z19" i="10"/>
  <c r="J21" i="10"/>
  <c r="J26" i="10" s="1"/>
  <c r="J19" i="10"/>
  <c r="X21" i="10"/>
  <c r="X19" i="10"/>
  <c r="H21" i="10"/>
  <c r="H26" i="10" s="1"/>
  <c r="H19" i="10"/>
  <c r="R20" i="10"/>
  <c r="R18" i="10"/>
  <c r="S20" i="10"/>
  <c r="S25" i="10" s="1"/>
  <c r="S18" i="10"/>
  <c r="H20" i="10"/>
  <c r="H18" i="10"/>
  <c r="W20" i="10"/>
  <c r="W25" i="10" s="1"/>
  <c r="W18" i="10"/>
  <c r="AA16" i="10"/>
  <c r="AA39" i="10"/>
  <c r="AA14" i="10"/>
  <c r="AA35" i="10"/>
  <c r="AA10" i="10"/>
  <c r="AA41" i="10"/>
  <c r="AA12" i="10"/>
  <c r="AA37" i="10"/>
  <c r="O25" i="10" l="1"/>
  <c r="L25" i="10"/>
  <c r="F25" i="10"/>
  <c r="G26" i="10"/>
  <c r="X25" i="10"/>
  <c r="Z25" i="10"/>
  <c r="D25" i="10"/>
  <c r="T25" i="10"/>
  <c r="E25" i="10"/>
  <c r="H25" i="10"/>
  <c r="R25" i="10"/>
  <c r="X26" i="10"/>
  <c r="Z26" i="10"/>
  <c r="U26" i="10"/>
  <c r="I26" i="10"/>
  <c r="V30" i="5" l="1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V32" i="8"/>
  <c r="W32" i="8" s="1"/>
  <c r="V31" i="8"/>
  <c r="W31" i="8" s="1"/>
  <c r="V30" i="8"/>
  <c r="W30" i="8" s="1"/>
  <c r="V29" i="8"/>
  <c r="W29" i="8" s="1"/>
  <c r="V28" i="8"/>
  <c r="W28" i="8" s="1"/>
  <c r="V27" i="8"/>
  <c r="W27" i="8" s="1"/>
  <c r="V26" i="8"/>
  <c r="W26" i="8" s="1"/>
  <c r="V25" i="8"/>
  <c r="W25" i="8" s="1"/>
  <c r="V24" i="8"/>
  <c r="W24" i="8" s="1"/>
  <c r="V23" i="8"/>
  <c r="W23" i="8" s="1"/>
  <c r="V22" i="8"/>
  <c r="W22" i="8" s="1"/>
  <c r="V21" i="8"/>
  <c r="W21" i="8" s="1"/>
  <c r="V20" i="8"/>
  <c r="W20" i="8" s="1"/>
  <c r="V19" i="8"/>
  <c r="W19" i="8" s="1"/>
  <c r="V18" i="8"/>
  <c r="W18" i="8" s="1"/>
  <c r="V17" i="8"/>
  <c r="W17" i="8" s="1"/>
  <c r="V16" i="8"/>
  <c r="W16" i="8" s="1"/>
  <c r="V15" i="8"/>
  <c r="V14" i="8"/>
  <c r="W14" i="8" s="1"/>
  <c r="V13" i="8"/>
  <c r="W13" i="8" s="1"/>
  <c r="V12" i="8"/>
  <c r="W12" i="8" s="1"/>
  <c r="V11" i="8"/>
  <c r="W11" i="8" s="1"/>
  <c r="V10" i="8"/>
  <c r="W10" i="8" s="1"/>
  <c r="V9" i="8"/>
  <c r="W9" i="8" s="1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J627" i="2"/>
  <c r="J623" i="2"/>
  <c r="J618" i="2"/>
  <c r="I575" i="3"/>
  <c r="I374" i="3"/>
  <c r="I377" i="3"/>
  <c r="I376" i="3"/>
  <c r="I375" i="3"/>
  <c r="H102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8" i="2"/>
  <c r="J639" i="1"/>
  <c r="I316" i="1"/>
  <c r="I315" i="1"/>
  <c r="I313" i="1"/>
  <c r="I31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34" i="1"/>
  <c r="K4" i="1"/>
  <c r="F687" i="1"/>
  <c r="F686" i="1"/>
  <c r="F685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34" i="1"/>
  <c r="F34" i="1"/>
  <c r="F35" i="1" s="1"/>
  <c r="F36" i="1" s="1"/>
  <c r="F37" i="1"/>
  <c r="F38" i="1" s="1"/>
  <c r="F39" i="1" s="1"/>
  <c r="F40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E36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35" i="1"/>
  <c r="E34" i="1"/>
  <c r="F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P1" i="2"/>
  <c r="Q4" i="1"/>
  <c r="N2" i="1"/>
  <c r="L3" i="3"/>
  <c r="L4" i="3" s="1"/>
  <c r="K3" i="1"/>
  <c r="F11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F8" i="1"/>
  <c r="F9" i="1" s="1"/>
  <c r="F10" i="1" s="1"/>
  <c r="F11" i="1" s="1"/>
  <c r="F12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AA11" i="8" l="1"/>
  <c r="AB11" i="8"/>
  <c r="AA19" i="8"/>
  <c r="AB19" i="8"/>
  <c r="AA27" i="8"/>
  <c r="AB27" i="8"/>
  <c r="AA9" i="8"/>
  <c r="AB9" i="8"/>
  <c r="AA13" i="8"/>
  <c r="AB13" i="8"/>
  <c r="AB17" i="8"/>
  <c r="AA17" i="8"/>
  <c r="AB21" i="8"/>
  <c r="AA21" i="8"/>
  <c r="AB25" i="8"/>
  <c r="AA25" i="8"/>
  <c r="AA29" i="8"/>
  <c r="AB29" i="8"/>
  <c r="AB10" i="8"/>
  <c r="AA10" i="8"/>
  <c r="AA14" i="8"/>
  <c r="AB14" i="8"/>
  <c r="AA18" i="8"/>
  <c r="AB18" i="8"/>
  <c r="AA22" i="8"/>
  <c r="AB22" i="8"/>
  <c r="AB26" i="8"/>
  <c r="AA26" i="8"/>
  <c r="AB30" i="8"/>
  <c r="AA30" i="8"/>
  <c r="V34" i="8"/>
  <c r="W15" i="8"/>
  <c r="AB23" i="8"/>
  <c r="AA23" i="8"/>
  <c r="AB31" i="8"/>
  <c r="AA31" i="8"/>
  <c r="AB12" i="8"/>
  <c r="AA12" i="8"/>
  <c r="AB16" i="8"/>
  <c r="AA16" i="8"/>
  <c r="AB20" i="8"/>
  <c r="AA20" i="8"/>
  <c r="AB24" i="8"/>
  <c r="AA24" i="8"/>
  <c r="AB28" i="8"/>
  <c r="AA28" i="8"/>
  <c r="AB32" i="8"/>
  <c r="AA32" i="8"/>
  <c r="F12" i="3"/>
  <c r="G11" i="3"/>
  <c r="H11" i="3" s="1"/>
  <c r="E222" i="3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F9" i="2"/>
  <c r="E197" i="2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F13" i="1"/>
  <c r="AG32" i="8" l="1"/>
  <c r="AF32" i="8"/>
  <c r="AG10" i="8"/>
  <c r="AF10" i="8"/>
  <c r="AG17" i="8"/>
  <c r="AF17" i="8"/>
  <c r="AF14" i="8"/>
  <c r="AG14" i="8"/>
  <c r="AF29" i="8"/>
  <c r="AG29" i="8"/>
  <c r="AG27" i="8"/>
  <c r="AF27" i="8"/>
  <c r="AG28" i="8"/>
  <c r="AF28" i="8"/>
  <c r="AG20" i="8"/>
  <c r="AF20" i="8"/>
  <c r="AG12" i="8"/>
  <c r="AF12" i="8"/>
  <c r="AG23" i="8"/>
  <c r="AF23" i="8"/>
  <c r="AF30" i="8"/>
  <c r="AG30" i="8"/>
  <c r="AF21" i="8"/>
  <c r="AG21" i="8"/>
  <c r="W34" i="8"/>
  <c r="W35" i="8" s="1"/>
  <c r="AB15" i="8"/>
  <c r="AA15" i="8"/>
  <c r="AA34" i="8" s="1"/>
  <c r="AA35" i="8" s="1"/>
  <c r="AG18" i="8"/>
  <c r="AF18" i="8"/>
  <c r="AF9" i="8"/>
  <c r="AG9" i="8"/>
  <c r="AF19" i="8"/>
  <c r="AG19" i="8"/>
  <c r="AG24" i="8"/>
  <c r="AF24" i="8"/>
  <c r="AF16" i="8"/>
  <c r="AG16" i="8"/>
  <c r="AG31" i="8"/>
  <c r="AF31" i="8"/>
  <c r="AG26" i="8"/>
  <c r="AF26" i="8"/>
  <c r="AF25" i="8"/>
  <c r="AG25" i="8"/>
  <c r="AF22" i="8"/>
  <c r="AG22" i="8"/>
  <c r="AF13" i="8"/>
  <c r="AG13" i="8"/>
  <c r="AF11" i="8"/>
  <c r="AG11" i="8"/>
  <c r="F13" i="3"/>
  <c r="G12" i="3"/>
  <c r="H12" i="3" s="1"/>
  <c r="F10" i="2"/>
  <c r="F14" i="1"/>
  <c r="AF15" i="8" l="1"/>
  <c r="AG15" i="8"/>
  <c r="AB34" i="8"/>
  <c r="AB35" i="8" s="1"/>
  <c r="AB36" i="8" s="1"/>
  <c r="F14" i="3"/>
  <c r="G13" i="3"/>
  <c r="H13" i="3" s="1"/>
  <c r="F11" i="2"/>
  <c r="F15" i="1"/>
  <c r="F15" i="3" l="1"/>
  <c r="G14" i="3"/>
  <c r="H14" i="3" s="1"/>
  <c r="F12" i="2"/>
  <c r="F16" i="1"/>
  <c r="F16" i="3" l="1"/>
  <c r="G15" i="3"/>
  <c r="H15" i="3" s="1"/>
  <c r="F13" i="2"/>
  <c r="F17" i="1"/>
  <c r="F17" i="3" l="1"/>
  <c r="G16" i="3"/>
  <c r="H16" i="3" s="1"/>
  <c r="F14" i="2"/>
  <c r="F18" i="1"/>
  <c r="F18" i="3" l="1"/>
  <c r="G17" i="3"/>
  <c r="H17" i="3" s="1"/>
  <c r="F15" i="2"/>
  <c r="F19" i="1"/>
  <c r="F19" i="3" l="1"/>
  <c r="G18" i="3"/>
  <c r="H18" i="3" s="1"/>
  <c r="F16" i="2"/>
  <c r="F20" i="1"/>
  <c r="F20" i="3" l="1"/>
  <c r="G19" i="3"/>
  <c r="H19" i="3" s="1"/>
  <c r="F17" i="2"/>
  <c r="F21" i="1"/>
  <c r="F21" i="3" l="1"/>
  <c r="G20" i="3"/>
  <c r="H20" i="3" s="1"/>
  <c r="F18" i="2"/>
  <c r="F22" i="1"/>
  <c r="F22" i="3" l="1"/>
  <c r="G21" i="3"/>
  <c r="H21" i="3" s="1"/>
  <c r="F19" i="2"/>
  <c r="F23" i="1"/>
  <c r="F23" i="3" l="1"/>
  <c r="G22" i="3"/>
  <c r="H22" i="3" s="1"/>
  <c r="F20" i="2"/>
  <c r="F24" i="1"/>
  <c r="F24" i="3" l="1"/>
  <c r="G23" i="3"/>
  <c r="H23" i="3" s="1"/>
  <c r="F21" i="2"/>
  <c r="F25" i="1"/>
  <c r="F25" i="3" l="1"/>
  <c r="G24" i="3"/>
  <c r="H24" i="3" s="1"/>
  <c r="F22" i="2"/>
  <c r="F26" i="1"/>
  <c r="F26" i="3" l="1"/>
  <c r="G25" i="3"/>
  <c r="H25" i="3" s="1"/>
  <c r="F23" i="2"/>
  <c r="F27" i="1"/>
  <c r="F27" i="3" l="1"/>
  <c r="G26" i="3"/>
  <c r="H26" i="3" s="1"/>
  <c r="F24" i="2"/>
  <c r="F28" i="1"/>
  <c r="F28" i="3" l="1"/>
  <c r="G27" i="3"/>
  <c r="H27" i="3" s="1"/>
  <c r="F25" i="2"/>
  <c r="F313" i="1"/>
  <c r="F29" i="3" l="1"/>
  <c r="G28" i="3"/>
  <c r="H28" i="3" s="1"/>
  <c r="F26" i="2"/>
  <c r="F314" i="1"/>
  <c r="F30" i="3" l="1"/>
  <c r="G29" i="3"/>
  <c r="H29" i="3" s="1"/>
  <c r="F27" i="2"/>
  <c r="F315" i="1"/>
  <c r="F31" i="3" l="1"/>
  <c r="G30" i="3"/>
  <c r="H30" i="3" s="1"/>
  <c r="F28" i="2"/>
  <c r="F316" i="1"/>
  <c r="F32" i="3" l="1"/>
  <c r="G31" i="3"/>
  <c r="H31" i="3" s="1"/>
  <c r="F29" i="2"/>
  <c r="F317" i="1"/>
  <c r="F33" i="3" l="1"/>
  <c r="G32" i="3"/>
  <c r="H32" i="3" s="1"/>
  <c r="F30" i="2"/>
  <c r="F318" i="1"/>
  <c r="F34" i="3" l="1"/>
  <c r="G33" i="3"/>
  <c r="H33" i="3" s="1"/>
  <c r="F31" i="2"/>
  <c r="F319" i="1"/>
  <c r="F35" i="3" l="1"/>
  <c r="G34" i="3"/>
  <c r="H34" i="3" s="1"/>
  <c r="F32" i="2"/>
  <c r="F320" i="1"/>
  <c r="F36" i="3" l="1"/>
  <c r="G35" i="3"/>
  <c r="H35" i="3" s="1"/>
  <c r="F33" i="2"/>
  <c r="F321" i="1"/>
  <c r="F37" i="3" l="1"/>
  <c r="G36" i="3"/>
  <c r="H36" i="3" s="1"/>
  <c r="F34" i="2"/>
  <c r="F322" i="1"/>
  <c r="F38" i="3" l="1"/>
  <c r="G37" i="3"/>
  <c r="H37" i="3" s="1"/>
  <c r="F35" i="2"/>
  <c r="F323" i="1"/>
  <c r="F39" i="3" l="1"/>
  <c r="G38" i="3"/>
  <c r="H38" i="3" s="1"/>
  <c r="F36" i="2"/>
  <c r="F324" i="1"/>
  <c r="F40" i="3" l="1"/>
  <c r="G39" i="3"/>
  <c r="H39" i="3" s="1"/>
  <c r="F37" i="2"/>
  <c r="F325" i="1"/>
  <c r="F41" i="3" l="1"/>
  <c r="G40" i="3"/>
  <c r="H40" i="3" s="1"/>
  <c r="F38" i="2"/>
  <c r="F326" i="1"/>
  <c r="F42" i="3" l="1"/>
  <c r="G41" i="3"/>
  <c r="H41" i="3" s="1"/>
  <c r="F39" i="2"/>
  <c r="F327" i="1"/>
  <c r="F43" i="3" l="1"/>
  <c r="G42" i="3"/>
  <c r="H42" i="3" s="1"/>
  <c r="F40" i="2"/>
  <c r="F328" i="1"/>
  <c r="F44" i="3" l="1"/>
  <c r="G43" i="3"/>
  <c r="H43" i="3" s="1"/>
  <c r="F41" i="2"/>
  <c r="F329" i="1"/>
  <c r="F45" i="3" l="1"/>
  <c r="G44" i="3"/>
  <c r="H44" i="3" s="1"/>
  <c r="F42" i="2"/>
  <c r="F330" i="1"/>
  <c r="F46" i="3" l="1"/>
  <c r="G45" i="3"/>
  <c r="H45" i="3" s="1"/>
  <c r="F43" i="2"/>
  <c r="F331" i="1"/>
  <c r="F47" i="3" l="1"/>
  <c r="G46" i="3"/>
  <c r="H46" i="3" s="1"/>
  <c r="F44" i="2"/>
  <c r="F332" i="1"/>
  <c r="F48" i="3" l="1"/>
  <c r="G47" i="3"/>
  <c r="H47" i="3" s="1"/>
  <c r="F45" i="2"/>
  <c r="F333" i="1"/>
  <c r="F49" i="3" l="1"/>
  <c r="G48" i="3"/>
  <c r="H48" i="3" s="1"/>
  <c r="F46" i="2"/>
  <c r="F334" i="1"/>
  <c r="F50" i="3" l="1"/>
  <c r="G49" i="3"/>
  <c r="H49" i="3" s="1"/>
  <c r="F47" i="2"/>
  <c r="F335" i="1"/>
  <c r="F51" i="3" l="1"/>
  <c r="G50" i="3"/>
  <c r="H50" i="3" s="1"/>
  <c r="F48" i="2"/>
  <c r="F336" i="1"/>
  <c r="F52" i="3" l="1"/>
  <c r="G51" i="3"/>
  <c r="H51" i="3" s="1"/>
  <c r="F49" i="2"/>
  <c r="F337" i="1"/>
  <c r="F53" i="3" l="1"/>
  <c r="G52" i="3"/>
  <c r="H52" i="3" s="1"/>
  <c r="F50" i="2"/>
  <c r="F338" i="1"/>
  <c r="F54" i="3" l="1"/>
  <c r="G53" i="3"/>
  <c r="H53" i="3" s="1"/>
  <c r="F51" i="2"/>
  <c r="F339" i="1"/>
  <c r="F55" i="3" l="1"/>
  <c r="G54" i="3"/>
  <c r="H54" i="3" s="1"/>
  <c r="F52" i="2"/>
  <c r="F340" i="1"/>
  <c r="F56" i="3" l="1"/>
  <c r="G55" i="3"/>
  <c r="H55" i="3" s="1"/>
  <c r="F53" i="2"/>
  <c r="F341" i="1"/>
  <c r="F57" i="3" l="1"/>
  <c r="G56" i="3"/>
  <c r="H56" i="3" s="1"/>
  <c r="F54" i="2"/>
  <c r="F342" i="1"/>
  <c r="F58" i="3" l="1"/>
  <c r="G57" i="3"/>
  <c r="H57" i="3" s="1"/>
  <c r="F55" i="2"/>
  <c r="F343" i="1"/>
  <c r="F59" i="3" l="1"/>
  <c r="G58" i="3"/>
  <c r="H58" i="3" s="1"/>
  <c r="F56" i="2"/>
  <c r="F344" i="1"/>
  <c r="F60" i="3" l="1"/>
  <c r="G59" i="3"/>
  <c r="H59" i="3" s="1"/>
  <c r="F57" i="2"/>
  <c r="F345" i="1"/>
  <c r="F61" i="3" l="1"/>
  <c r="G60" i="3"/>
  <c r="H60" i="3" s="1"/>
  <c r="F58" i="2"/>
  <c r="F346" i="1"/>
  <c r="F62" i="3" l="1"/>
  <c r="G61" i="3"/>
  <c r="H61" i="3" s="1"/>
  <c r="F59" i="2"/>
  <c r="F347" i="1"/>
  <c r="F63" i="3" l="1"/>
  <c r="G62" i="3"/>
  <c r="H62" i="3" s="1"/>
  <c r="F60" i="2"/>
  <c r="F348" i="1"/>
  <c r="F64" i="3" l="1"/>
  <c r="G63" i="3"/>
  <c r="H63" i="3" s="1"/>
  <c r="F61" i="2"/>
  <c r="F349" i="1"/>
  <c r="F65" i="3" l="1"/>
  <c r="G64" i="3"/>
  <c r="H64" i="3" s="1"/>
  <c r="F62" i="2"/>
  <c r="F350" i="1"/>
  <c r="F66" i="3" l="1"/>
  <c r="G65" i="3"/>
  <c r="H65" i="3" s="1"/>
  <c r="F63" i="2"/>
  <c r="F351" i="1"/>
  <c r="F67" i="3" l="1"/>
  <c r="G66" i="3"/>
  <c r="H66" i="3" s="1"/>
  <c r="F64" i="2"/>
  <c r="F352" i="1"/>
  <c r="F68" i="3" l="1"/>
  <c r="G67" i="3"/>
  <c r="H67" i="3" s="1"/>
  <c r="F65" i="2"/>
  <c r="F353" i="1"/>
  <c r="F69" i="3" l="1"/>
  <c r="G68" i="3"/>
  <c r="H68" i="3" s="1"/>
  <c r="F66" i="2"/>
  <c r="F354" i="1"/>
  <c r="F70" i="3" l="1"/>
  <c r="G69" i="3"/>
  <c r="H69" i="3" s="1"/>
  <c r="F67" i="2"/>
  <c r="F355" i="1"/>
  <c r="F71" i="3" l="1"/>
  <c r="G70" i="3"/>
  <c r="H70" i="3" s="1"/>
  <c r="F68" i="2"/>
  <c r="F356" i="1"/>
  <c r="F72" i="3" l="1"/>
  <c r="G71" i="3"/>
  <c r="H71" i="3" s="1"/>
  <c r="F69" i="2"/>
  <c r="F357" i="1"/>
  <c r="F73" i="3" l="1"/>
  <c r="G72" i="3"/>
  <c r="H72" i="3" s="1"/>
  <c r="F70" i="2"/>
  <c r="F358" i="1"/>
  <c r="F74" i="3" l="1"/>
  <c r="G73" i="3"/>
  <c r="H73" i="3" s="1"/>
  <c r="F71" i="2"/>
  <c r="F359" i="1"/>
  <c r="F75" i="3" l="1"/>
  <c r="G74" i="3"/>
  <c r="H74" i="3" s="1"/>
  <c r="F72" i="2"/>
  <c r="F360" i="1"/>
  <c r="F76" i="3" l="1"/>
  <c r="G75" i="3"/>
  <c r="H75" i="3" s="1"/>
  <c r="F73" i="2"/>
  <c r="F361" i="1"/>
  <c r="F77" i="3" l="1"/>
  <c r="G76" i="3"/>
  <c r="H76" i="3" s="1"/>
  <c r="F74" i="2"/>
  <c r="F362" i="1"/>
  <c r="F78" i="3" l="1"/>
  <c r="G77" i="3"/>
  <c r="H77" i="3" s="1"/>
  <c r="F75" i="2"/>
  <c r="F363" i="1"/>
  <c r="F79" i="3" l="1"/>
  <c r="G78" i="3"/>
  <c r="H78" i="3" s="1"/>
  <c r="F76" i="2"/>
  <c r="F364" i="1"/>
  <c r="F80" i="3" l="1"/>
  <c r="G79" i="3"/>
  <c r="H79" i="3" s="1"/>
  <c r="F77" i="2"/>
  <c r="F365" i="1"/>
  <c r="F81" i="3" l="1"/>
  <c r="G80" i="3"/>
  <c r="H80" i="3" s="1"/>
  <c r="F78" i="2"/>
  <c r="F366" i="1"/>
  <c r="F82" i="3" l="1"/>
  <c r="G81" i="3"/>
  <c r="H81" i="3" s="1"/>
  <c r="F79" i="2"/>
  <c r="F367" i="1"/>
  <c r="F83" i="3" l="1"/>
  <c r="G82" i="3"/>
  <c r="H82" i="3" s="1"/>
  <c r="F80" i="2"/>
  <c r="F368" i="1"/>
  <c r="F84" i="3" l="1"/>
  <c r="G83" i="3"/>
  <c r="H83" i="3" s="1"/>
  <c r="F81" i="2"/>
  <c r="F369" i="1"/>
  <c r="F85" i="3" l="1"/>
  <c r="G84" i="3"/>
  <c r="H84" i="3" s="1"/>
  <c r="F82" i="2"/>
  <c r="F370" i="1"/>
  <c r="F86" i="3" l="1"/>
  <c r="G85" i="3"/>
  <c r="H85" i="3" s="1"/>
  <c r="F83" i="2"/>
  <c r="F371" i="1"/>
  <c r="F87" i="3" l="1"/>
  <c r="G86" i="3"/>
  <c r="H86" i="3" s="1"/>
  <c r="F84" i="2"/>
  <c r="F372" i="1"/>
  <c r="F88" i="3" l="1"/>
  <c r="G87" i="3"/>
  <c r="H87" i="3" s="1"/>
  <c r="F85" i="2"/>
  <c r="F373" i="1"/>
  <c r="F89" i="3" l="1"/>
  <c r="G88" i="3"/>
  <c r="H88" i="3" s="1"/>
  <c r="F86" i="2"/>
  <c r="F374" i="1"/>
  <c r="F90" i="3" l="1"/>
  <c r="G89" i="3"/>
  <c r="H89" i="3" s="1"/>
  <c r="F87" i="2"/>
  <c r="F375" i="1"/>
  <c r="F91" i="3" l="1"/>
  <c r="G90" i="3"/>
  <c r="H90" i="3" s="1"/>
  <c r="F88" i="2"/>
  <c r="F376" i="1"/>
  <c r="F92" i="3" l="1"/>
  <c r="G91" i="3"/>
  <c r="H91" i="3" s="1"/>
  <c r="F89" i="2"/>
  <c r="F377" i="1"/>
  <c r="F93" i="3" l="1"/>
  <c r="G92" i="3"/>
  <c r="H92" i="3" s="1"/>
  <c r="F90" i="2"/>
  <c r="F378" i="1"/>
  <c r="F94" i="3" l="1"/>
  <c r="G93" i="3"/>
  <c r="H93" i="3" s="1"/>
  <c r="F91" i="2"/>
  <c r="F379" i="1"/>
  <c r="F95" i="3" l="1"/>
  <c r="G94" i="3"/>
  <c r="H94" i="3" s="1"/>
  <c r="F92" i="2"/>
  <c r="F380" i="1"/>
  <c r="F96" i="3" l="1"/>
  <c r="G95" i="3"/>
  <c r="H95" i="3" s="1"/>
  <c r="F93" i="2"/>
  <c r="F381" i="1"/>
  <c r="F97" i="3" l="1"/>
  <c r="G96" i="3"/>
  <c r="H96" i="3" s="1"/>
  <c r="F94" i="2"/>
  <c r="F382" i="1"/>
  <c r="F98" i="3" l="1"/>
  <c r="G97" i="3"/>
  <c r="H97" i="3" s="1"/>
  <c r="F95" i="2"/>
  <c r="F383" i="1"/>
  <c r="F99" i="3" l="1"/>
  <c r="G98" i="3"/>
  <c r="H98" i="3" s="1"/>
  <c r="F96" i="2"/>
  <c r="F384" i="1"/>
  <c r="F100" i="3" l="1"/>
  <c r="G99" i="3"/>
  <c r="H99" i="3" s="1"/>
  <c r="F97" i="2"/>
  <c r="F385" i="1"/>
  <c r="F101" i="3" l="1"/>
  <c r="G100" i="3"/>
  <c r="H100" i="3" s="1"/>
  <c r="F98" i="2"/>
  <c r="F386" i="1"/>
  <c r="F102" i="3" l="1"/>
  <c r="G101" i="3"/>
  <c r="H101" i="3" s="1"/>
  <c r="F99" i="2"/>
  <c r="F387" i="1"/>
  <c r="F103" i="3" l="1"/>
  <c r="G102" i="3"/>
  <c r="F100" i="2"/>
  <c r="F388" i="1"/>
  <c r="F104" i="3" l="1"/>
  <c r="G103" i="3"/>
  <c r="H103" i="3" s="1"/>
  <c r="F101" i="2"/>
  <c r="F389" i="1"/>
  <c r="F105" i="3" l="1"/>
  <c r="G104" i="3"/>
  <c r="H104" i="3" s="1"/>
  <c r="F102" i="2"/>
  <c r="F390" i="1"/>
  <c r="F106" i="3" l="1"/>
  <c r="G105" i="3"/>
  <c r="H105" i="3" s="1"/>
  <c r="F103" i="2"/>
  <c r="F391" i="1"/>
  <c r="F107" i="3" l="1"/>
  <c r="G106" i="3"/>
  <c r="H106" i="3" s="1"/>
  <c r="F104" i="2"/>
  <c r="F392" i="1"/>
  <c r="F108" i="3" l="1"/>
  <c r="G107" i="3"/>
  <c r="H107" i="3" s="1"/>
  <c r="F105" i="2"/>
  <c r="F393" i="1"/>
  <c r="F109" i="3" l="1"/>
  <c r="G108" i="3"/>
  <c r="H108" i="3" s="1"/>
  <c r="F106" i="2"/>
  <c r="F394" i="1"/>
  <c r="F110" i="3" l="1"/>
  <c r="G109" i="3"/>
  <c r="H109" i="3" s="1"/>
  <c r="F107" i="2"/>
  <c r="F395" i="1"/>
  <c r="F111" i="3" l="1"/>
  <c r="G110" i="3"/>
  <c r="H110" i="3" s="1"/>
  <c r="F108" i="2"/>
  <c r="F396" i="1"/>
  <c r="F112" i="3" l="1"/>
  <c r="G111" i="3"/>
  <c r="H111" i="3" s="1"/>
  <c r="F109" i="2"/>
  <c r="F397" i="1"/>
  <c r="F113" i="3" l="1"/>
  <c r="G112" i="3"/>
  <c r="H112" i="3" s="1"/>
  <c r="F110" i="2"/>
  <c r="F398" i="1"/>
  <c r="F114" i="3" l="1"/>
  <c r="G113" i="3"/>
  <c r="H113" i="3" s="1"/>
  <c r="F111" i="2"/>
  <c r="F399" i="1"/>
  <c r="F115" i="3" l="1"/>
  <c r="G114" i="3"/>
  <c r="H114" i="3" s="1"/>
  <c r="F112" i="2"/>
  <c r="F400" i="1"/>
  <c r="F116" i="3" l="1"/>
  <c r="G115" i="3"/>
  <c r="H115" i="3" s="1"/>
  <c r="F113" i="2"/>
  <c r="F401" i="1"/>
  <c r="F117" i="3" l="1"/>
  <c r="G116" i="3"/>
  <c r="H116" i="3" s="1"/>
  <c r="F114" i="2"/>
  <c r="F402" i="1"/>
  <c r="F118" i="3" l="1"/>
  <c r="G117" i="3"/>
  <c r="H117" i="3" s="1"/>
  <c r="F115" i="2"/>
  <c r="F403" i="1"/>
  <c r="F119" i="3" l="1"/>
  <c r="G118" i="3"/>
  <c r="H118" i="3" s="1"/>
  <c r="F116" i="2"/>
  <c r="F404" i="1"/>
  <c r="F120" i="3" l="1"/>
  <c r="G119" i="3"/>
  <c r="H119" i="3" s="1"/>
  <c r="F117" i="2"/>
  <c r="F405" i="1"/>
  <c r="F121" i="3" l="1"/>
  <c r="G120" i="3"/>
  <c r="H120" i="3" s="1"/>
  <c r="F118" i="2"/>
  <c r="F406" i="1"/>
  <c r="F122" i="3" l="1"/>
  <c r="G121" i="3"/>
  <c r="H121" i="3" s="1"/>
  <c r="F119" i="2"/>
  <c r="F407" i="1"/>
  <c r="F123" i="3" l="1"/>
  <c r="G122" i="3"/>
  <c r="H122" i="3" s="1"/>
  <c r="F120" i="2"/>
  <c r="F408" i="1"/>
  <c r="F124" i="3" l="1"/>
  <c r="G123" i="3"/>
  <c r="H123" i="3" s="1"/>
  <c r="F121" i="2"/>
  <c r="F409" i="1"/>
  <c r="F125" i="3" l="1"/>
  <c r="G124" i="3"/>
  <c r="H124" i="3" s="1"/>
  <c r="F122" i="2"/>
  <c r="F410" i="1"/>
  <c r="F126" i="3" l="1"/>
  <c r="G125" i="3"/>
  <c r="H125" i="3" s="1"/>
  <c r="F123" i="2"/>
  <c r="F411" i="1"/>
  <c r="F127" i="3" l="1"/>
  <c r="G126" i="3"/>
  <c r="H126" i="3" s="1"/>
  <c r="F124" i="2"/>
  <c r="F412" i="1"/>
  <c r="F128" i="3" l="1"/>
  <c r="G127" i="3"/>
  <c r="H127" i="3" s="1"/>
  <c r="F125" i="2"/>
  <c r="F413" i="1"/>
  <c r="F129" i="3" l="1"/>
  <c r="G128" i="3"/>
  <c r="H128" i="3" s="1"/>
  <c r="F126" i="2"/>
  <c r="F414" i="1"/>
  <c r="F130" i="3" l="1"/>
  <c r="G129" i="3"/>
  <c r="H129" i="3" s="1"/>
  <c r="F127" i="2"/>
  <c r="F415" i="1"/>
  <c r="F131" i="3" l="1"/>
  <c r="G130" i="3"/>
  <c r="H130" i="3" s="1"/>
  <c r="F128" i="2"/>
  <c r="F416" i="1"/>
  <c r="F132" i="3" l="1"/>
  <c r="G131" i="3"/>
  <c r="H131" i="3" s="1"/>
  <c r="F129" i="2"/>
  <c r="F417" i="1"/>
  <c r="F133" i="3" l="1"/>
  <c r="G132" i="3"/>
  <c r="H132" i="3" s="1"/>
  <c r="F130" i="2"/>
  <c r="F418" i="1"/>
  <c r="F134" i="3" l="1"/>
  <c r="G133" i="3"/>
  <c r="H133" i="3" s="1"/>
  <c r="F131" i="2"/>
  <c r="F419" i="1"/>
  <c r="F135" i="3" l="1"/>
  <c r="G134" i="3"/>
  <c r="H134" i="3" s="1"/>
  <c r="F132" i="2"/>
  <c r="F420" i="1"/>
  <c r="F136" i="3" l="1"/>
  <c r="G135" i="3"/>
  <c r="H135" i="3" s="1"/>
  <c r="F133" i="2"/>
  <c r="F421" i="1"/>
  <c r="F137" i="3" l="1"/>
  <c r="G136" i="3"/>
  <c r="H136" i="3" s="1"/>
  <c r="F134" i="2"/>
  <c r="F422" i="1"/>
  <c r="F138" i="3" l="1"/>
  <c r="G137" i="3"/>
  <c r="H137" i="3" s="1"/>
  <c r="F135" i="2"/>
  <c r="F423" i="1"/>
  <c r="F139" i="3" l="1"/>
  <c r="G138" i="3"/>
  <c r="H138" i="3" s="1"/>
  <c r="F136" i="2"/>
  <c r="F424" i="1"/>
  <c r="F140" i="3" l="1"/>
  <c r="G139" i="3"/>
  <c r="H139" i="3" s="1"/>
  <c r="F137" i="2"/>
  <c r="F425" i="1"/>
  <c r="F141" i="3" l="1"/>
  <c r="G140" i="3"/>
  <c r="H140" i="3" s="1"/>
  <c r="F138" i="2"/>
  <c r="F426" i="1"/>
  <c r="F142" i="3" l="1"/>
  <c r="G141" i="3"/>
  <c r="H141" i="3" s="1"/>
  <c r="F139" i="2"/>
  <c r="F427" i="1"/>
  <c r="F143" i="3" l="1"/>
  <c r="G142" i="3"/>
  <c r="H142" i="3" s="1"/>
  <c r="F140" i="2"/>
  <c r="F428" i="1"/>
  <c r="F144" i="3" l="1"/>
  <c r="G143" i="3"/>
  <c r="H143" i="3" s="1"/>
  <c r="F141" i="2"/>
  <c r="F429" i="1"/>
  <c r="F145" i="3" l="1"/>
  <c r="G144" i="3"/>
  <c r="H144" i="3" s="1"/>
  <c r="F142" i="2"/>
  <c r="F430" i="1"/>
  <c r="F146" i="3" l="1"/>
  <c r="G145" i="3"/>
  <c r="H145" i="3" s="1"/>
  <c r="F143" i="2"/>
  <c r="F431" i="1"/>
  <c r="F147" i="3" l="1"/>
  <c r="G146" i="3"/>
  <c r="H146" i="3" s="1"/>
  <c r="F144" i="2"/>
  <c r="F432" i="1"/>
  <c r="F148" i="3" l="1"/>
  <c r="G147" i="3"/>
  <c r="H147" i="3" s="1"/>
  <c r="F145" i="2"/>
  <c r="F433" i="1"/>
  <c r="F149" i="3" l="1"/>
  <c r="G148" i="3"/>
  <c r="H148" i="3" s="1"/>
  <c r="F146" i="2"/>
  <c r="F434" i="1"/>
  <c r="F150" i="3" l="1"/>
  <c r="G149" i="3"/>
  <c r="H149" i="3" s="1"/>
  <c r="F147" i="2"/>
  <c r="F435" i="1"/>
  <c r="F151" i="3" l="1"/>
  <c r="G150" i="3"/>
  <c r="H150" i="3" s="1"/>
  <c r="F148" i="2"/>
  <c r="F436" i="1"/>
  <c r="F152" i="3" l="1"/>
  <c r="G151" i="3"/>
  <c r="H151" i="3" s="1"/>
  <c r="F149" i="2"/>
  <c r="F437" i="1"/>
  <c r="F153" i="3" l="1"/>
  <c r="G152" i="3"/>
  <c r="H152" i="3" s="1"/>
  <c r="F150" i="2"/>
  <c r="F438" i="1"/>
  <c r="F154" i="3" l="1"/>
  <c r="G153" i="3"/>
  <c r="H153" i="3" s="1"/>
  <c r="F151" i="2"/>
  <c r="F439" i="1"/>
  <c r="F155" i="3" l="1"/>
  <c r="G154" i="3"/>
  <c r="H154" i="3" s="1"/>
  <c r="F152" i="2"/>
  <c r="F440" i="1"/>
  <c r="F156" i="3" l="1"/>
  <c r="G155" i="3"/>
  <c r="H155" i="3" s="1"/>
  <c r="F153" i="2"/>
  <c r="F441" i="1"/>
  <c r="F157" i="3" l="1"/>
  <c r="G156" i="3"/>
  <c r="H156" i="3" s="1"/>
  <c r="F154" i="2"/>
  <c r="F442" i="1"/>
  <c r="F158" i="3" l="1"/>
  <c r="G157" i="3"/>
  <c r="H157" i="3" s="1"/>
  <c r="F155" i="2"/>
  <c r="F443" i="1"/>
  <c r="F159" i="3" l="1"/>
  <c r="G158" i="3"/>
  <c r="H158" i="3" s="1"/>
  <c r="F156" i="2"/>
  <c r="F444" i="1"/>
  <c r="F160" i="3" l="1"/>
  <c r="G159" i="3"/>
  <c r="H159" i="3" s="1"/>
  <c r="F157" i="2"/>
  <c r="F445" i="1"/>
  <c r="F161" i="3" l="1"/>
  <c r="G160" i="3"/>
  <c r="H160" i="3" s="1"/>
  <c r="F158" i="2"/>
  <c r="F446" i="1"/>
  <c r="F162" i="3" l="1"/>
  <c r="G161" i="3"/>
  <c r="H161" i="3" s="1"/>
  <c r="F159" i="2"/>
  <c r="F447" i="1"/>
  <c r="F163" i="3" l="1"/>
  <c r="G162" i="3"/>
  <c r="H162" i="3" s="1"/>
  <c r="F160" i="2"/>
  <c r="F448" i="1"/>
  <c r="F164" i="3" l="1"/>
  <c r="G163" i="3"/>
  <c r="H163" i="3" s="1"/>
  <c r="F161" i="2"/>
  <c r="F449" i="1"/>
  <c r="F165" i="3" l="1"/>
  <c r="G164" i="3"/>
  <c r="H164" i="3" s="1"/>
  <c r="F162" i="2"/>
  <c r="F450" i="1"/>
  <c r="F166" i="3" l="1"/>
  <c r="G165" i="3"/>
  <c r="H165" i="3" s="1"/>
  <c r="F163" i="2"/>
  <c r="F451" i="1"/>
  <c r="F167" i="3" l="1"/>
  <c r="G166" i="3"/>
  <c r="H166" i="3" s="1"/>
  <c r="F164" i="2"/>
  <c r="F452" i="1"/>
  <c r="F168" i="3" l="1"/>
  <c r="G167" i="3"/>
  <c r="H167" i="3" s="1"/>
  <c r="F165" i="2"/>
  <c r="F453" i="1"/>
  <c r="F169" i="3" l="1"/>
  <c r="G168" i="3"/>
  <c r="H168" i="3" s="1"/>
  <c r="F166" i="2"/>
  <c r="F454" i="1"/>
  <c r="F170" i="3" l="1"/>
  <c r="G169" i="3"/>
  <c r="H169" i="3" s="1"/>
  <c r="F167" i="2"/>
  <c r="F455" i="1"/>
  <c r="F171" i="3" l="1"/>
  <c r="G170" i="3"/>
  <c r="H170" i="3" s="1"/>
  <c r="F168" i="2"/>
  <c r="F456" i="1"/>
  <c r="F172" i="3" l="1"/>
  <c r="G171" i="3"/>
  <c r="H171" i="3" s="1"/>
  <c r="F169" i="2"/>
  <c r="F457" i="1"/>
  <c r="F173" i="3" l="1"/>
  <c r="G172" i="3"/>
  <c r="H172" i="3" s="1"/>
  <c r="F170" i="2"/>
  <c r="F458" i="1"/>
  <c r="F174" i="3" l="1"/>
  <c r="G173" i="3"/>
  <c r="H173" i="3" s="1"/>
  <c r="F171" i="2"/>
  <c r="F459" i="1"/>
  <c r="F175" i="3" l="1"/>
  <c r="G174" i="3"/>
  <c r="H174" i="3" s="1"/>
  <c r="F172" i="2"/>
  <c r="F460" i="1"/>
  <c r="F176" i="3" l="1"/>
  <c r="G175" i="3"/>
  <c r="H175" i="3" s="1"/>
  <c r="F173" i="2"/>
  <c r="F461" i="1"/>
  <c r="F177" i="3" l="1"/>
  <c r="G176" i="3"/>
  <c r="H176" i="3" s="1"/>
  <c r="F174" i="2"/>
  <c r="F462" i="1"/>
  <c r="F178" i="3" l="1"/>
  <c r="G177" i="3"/>
  <c r="H177" i="3" s="1"/>
  <c r="F175" i="2"/>
  <c r="F463" i="1"/>
  <c r="F179" i="3" l="1"/>
  <c r="G178" i="3"/>
  <c r="H178" i="3" s="1"/>
  <c r="F176" i="2"/>
  <c r="F464" i="1"/>
  <c r="F180" i="3" l="1"/>
  <c r="G179" i="3"/>
  <c r="H179" i="3" s="1"/>
  <c r="F177" i="2"/>
  <c r="F465" i="1"/>
  <c r="F181" i="3" l="1"/>
  <c r="G180" i="3"/>
  <c r="H180" i="3" s="1"/>
  <c r="F178" i="2"/>
  <c r="F466" i="1"/>
  <c r="F182" i="3" l="1"/>
  <c r="G181" i="3"/>
  <c r="H181" i="3" s="1"/>
  <c r="F179" i="2"/>
  <c r="F467" i="1"/>
  <c r="F183" i="3" l="1"/>
  <c r="G182" i="3"/>
  <c r="H182" i="3" s="1"/>
  <c r="F180" i="2"/>
  <c r="F468" i="1"/>
  <c r="F184" i="3" l="1"/>
  <c r="G183" i="3"/>
  <c r="H183" i="3" s="1"/>
  <c r="F181" i="2"/>
  <c r="F469" i="1"/>
  <c r="F185" i="3" l="1"/>
  <c r="G184" i="3"/>
  <c r="H184" i="3" s="1"/>
  <c r="F182" i="2"/>
  <c r="F470" i="1"/>
  <c r="F186" i="3" l="1"/>
  <c r="G185" i="3"/>
  <c r="H185" i="3" s="1"/>
  <c r="F183" i="2"/>
  <c r="F471" i="1"/>
  <c r="F187" i="3" l="1"/>
  <c r="G186" i="3"/>
  <c r="H186" i="3" s="1"/>
  <c r="F184" i="2"/>
  <c r="F472" i="1"/>
  <c r="F188" i="3" l="1"/>
  <c r="G187" i="3"/>
  <c r="H187" i="3" s="1"/>
  <c r="F185" i="2"/>
  <c r="F473" i="1"/>
  <c r="F189" i="3" l="1"/>
  <c r="G188" i="3"/>
  <c r="H188" i="3" s="1"/>
  <c r="F186" i="2"/>
  <c r="F474" i="1"/>
  <c r="F190" i="3" l="1"/>
  <c r="G189" i="3"/>
  <c r="H189" i="3" s="1"/>
  <c r="F187" i="2"/>
  <c r="F475" i="1"/>
  <c r="F191" i="3" l="1"/>
  <c r="G190" i="3"/>
  <c r="H190" i="3" s="1"/>
  <c r="F188" i="2"/>
  <c r="F476" i="1"/>
  <c r="F192" i="3" l="1"/>
  <c r="G191" i="3"/>
  <c r="H191" i="3" s="1"/>
  <c r="F189" i="2"/>
  <c r="F477" i="1"/>
  <c r="F193" i="3" l="1"/>
  <c r="G192" i="3"/>
  <c r="H192" i="3" s="1"/>
  <c r="F190" i="2"/>
  <c r="F478" i="1"/>
  <c r="F194" i="3" l="1"/>
  <c r="G193" i="3"/>
  <c r="H193" i="3" s="1"/>
  <c r="F191" i="2"/>
  <c r="F479" i="1"/>
  <c r="F195" i="3" l="1"/>
  <c r="G194" i="3"/>
  <c r="H194" i="3" s="1"/>
  <c r="F192" i="2"/>
  <c r="F480" i="1"/>
  <c r="F196" i="3" l="1"/>
  <c r="G195" i="3"/>
  <c r="H195" i="3" s="1"/>
  <c r="F193" i="2"/>
  <c r="F481" i="1"/>
  <c r="F197" i="3" l="1"/>
  <c r="G196" i="3"/>
  <c r="H196" i="3" s="1"/>
  <c r="F194" i="2"/>
  <c r="F482" i="1"/>
  <c r="F198" i="3" l="1"/>
  <c r="G197" i="3"/>
  <c r="H197" i="3" s="1"/>
  <c r="F195" i="2"/>
  <c r="F483" i="1"/>
  <c r="F199" i="3" l="1"/>
  <c r="G198" i="3"/>
  <c r="H198" i="3" s="1"/>
  <c r="F196" i="2"/>
  <c r="F484" i="1"/>
  <c r="F200" i="3" l="1"/>
  <c r="G199" i="3"/>
  <c r="H199" i="3" s="1"/>
  <c r="F197" i="2"/>
  <c r="F485" i="1"/>
  <c r="F201" i="3" l="1"/>
  <c r="G200" i="3"/>
  <c r="H200" i="3" s="1"/>
  <c r="F198" i="2"/>
  <c r="F486" i="1"/>
  <c r="F202" i="3" l="1"/>
  <c r="G201" i="3"/>
  <c r="H201" i="3" s="1"/>
  <c r="F199" i="2"/>
  <c r="F487" i="1"/>
  <c r="F203" i="3" l="1"/>
  <c r="G202" i="3"/>
  <c r="H202" i="3" s="1"/>
  <c r="F200" i="2"/>
  <c r="F488" i="1"/>
  <c r="F204" i="3" l="1"/>
  <c r="G203" i="3"/>
  <c r="H203" i="3" s="1"/>
  <c r="F201" i="2"/>
  <c r="F489" i="1"/>
  <c r="F205" i="3" l="1"/>
  <c r="G204" i="3"/>
  <c r="H204" i="3" s="1"/>
  <c r="F202" i="2"/>
  <c r="F490" i="1"/>
  <c r="F206" i="3" l="1"/>
  <c r="G205" i="3"/>
  <c r="H205" i="3" s="1"/>
  <c r="F203" i="2"/>
  <c r="F491" i="1"/>
  <c r="F207" i="3" l="1"/>
  <c r="G206" i="3"/>
  <c r="H206" i="3" s="1"/>
  <c r="F204" i="2"/>
  <c r="F492" i="1"/>
  <c r="F208" i="3" l="1"/>
  <c r="G207" i="3"/>
  <c r="H207" i="3" s="1"/>
  <c r="F205" i="2"/>
  <c r="F493" i="1"/>
  <c r="F209" i="3" l="1"/>
  <c r="G208" i="3"/>
  <c r="H208" i="3" s="1"/>
  <c r="F206" i="2"/>
  <c r="F494" i="1"/>
  <c r="F210" i="3" l="1"/>
  <c r="G209" i="3"/>
  <c r="H209" i="3" s="1"/>
  <c r="F207" i="2"/>
  <c r="F495" i="1"/>
  <c r="F211" i="3" l="1"/>
  <c r="G210" i="3"/>
  <c r="H210" i="3" s="1"/>
  <c r="F208" i="2"/>
  <c r="F496" i="1"/>
  <c r="F212" i="3" l="1"/>
  <c r="G211" i="3"/>
  <c r="H211" i="3" s="1"/>
  <c r="F209" i="2"/>
  <c r="F497" i="1"/>
  <c r="F213" i="3" l="1"/>
  <c r="G212" i="3"/>
  <c r="H212" i="3" s="1"/>
  <c r="F210" i="2"/>
  <c r="F498" i="1"/>
  <c r="F214" i="3" l="1"/>
  <c r="G213" i="3"/>
  <c r="H213" i="3" s="1"/>
  <c r="F211" i="2"/>
  <c r="F499" i="1"/>
  <c r="F215" i="3" l="1"/>
  <c r="G214" i="3"/>
  <c r="H214" i="3" s="1"/>
  <c r="F212" i="2"/>
  <c r="F500" i="1"/>
  <c r="F216" i="3" l="1"/>
  <c r="G215" i="3"/>
  <c r="H215" i="3" s="1"/>
  <c r="F213" i="2"/>
  <c r="F501" i="1"/>
  <c r="F217" i="3" l="1"/>
  <c r="G216" i="3"/>
  <c r="H216" i="3" s="1"/>
  <c r="F214" i="2"/>
  <c r="F502" i="1"/>
  <c r="F218" i="3" l="1"/>
  <c r="G217" i="3"/>
  <c r="H217" i="3" s="1"/>
  <c r="F215" i="2"/>
  <c r="F503" i="1"/>
  <c r="F219" i="3" l="1"/>
  <c r="G218" i="3"/>
  <c r="H218" i="3" s="1"/>
  <c r="F216" i="2"/>
  <c r="F504" i="1"/>
  <c r="F220" i="3" l="1"/>
  <c r="G219" i="3"/>
  <c r="H219" i="3" s="1"/>
  <c r="F217" i="2"/>
  <c r="F505" i="1"/>
  <c r="F221" i="3" l="1"/>
  <c r="G220" i="3"/>
  <c r="H220" i="3" s="1"/>
  <c r="F218" i="2"/>
  <c r="F506" i="1"/>
  <c r="F222" i="3" l="1"/>
  <c r="G221" i="3"/>
  <c r="H221" i="3" s="1"/>
  <c r="F219" i="2"/>
  <c r="F507" i="1"/>
  <c r="G222" i="3" l="1"/>
  <c r="H222" i="3" s="1"/>
  <c r="F223" i="3"/>
  <c r="F220" i="2"/>
  <c r="F508" i="1"/>
  <c r="F224" i="3" l="1"/>
  <c r="G223" i="3"/>
  <c r="H223" i="3" s="1"/>
  <c r="F221" i="2"/>
  <c r="F509" i="1"/>
  <c r="F225" i="3" l="1"/>
  <c r="G224" i="3"/>
  <c r="H224" i="3" s="1"/>
  <c r="F222" i="2"/>
  <c r="F510" i="1"/>
  <c r="F226" i="3" l="1"/>
  <c r="G225" i="3"/>
  <c r="H225" i="3" s="1"/>
  <c r="F223" i="2"/>
  <c r="F511" i="1"/>
  <c r="F227" i="3" l="1"/>
  <c r="G226" i="3"/>
  <c r="H226" i="3" s="1"/>
  <c r="F224" i="2"/>
  <c r="F512" i="1"/>
  <c r="F228" i="3" l="1"/>
  <c r="G227" i="3"/>
  <c r="H227" i="3" s="1"/>
  <c r="F225" i="2"/>
  <c r="F513" i="1"/>
  <c r="F229" i="3" l="1"/>
  <c r="G228" i="3"/>
  <c r="H228" i="3" s="1"/>
  <c r="F226" i="2"/>
  <c r="F514" i="1"/>
  <c r="F230" i="3" l="1"/>
  <c r="G229" i="3"/>
  <c r="H229" i="3" s="1"/>
  <c r="F227" i="2"/>
  <c r="F515" i="1"/>
  <c r="F231" i="3" l="1"/>
  <c r="G230" i="3"/>
  <c r="H230" i="3" s="1"/>
  <c r="F228" i="2"/>
  <c r="F516" i="1"/>
  <c r="F232" i="3" l="1"/>
  <c r="G231" i="3"/>
  <c r="H231" i="3" s="1"/>
  <c r="F229" i="2"/>
  <c r="F517" i="1"/>
  <c r="F233" i="3" l="1"/>
  <c r="G232" i="3"/>
  <c r="H232" i="3" s="1"/>
  <c r="F230" i="2"/>
  <c r="F518" i="1"/>
  <c r="F234" i="3" l="1"/>
  <c r="G233" i="3"/>
  <c r="H233" i="3" s="1"/>
  <c r="F231" i="2"/>
  <c r="F519" i="1"/>
  <c r="F235" i="3" l="1"/>
  <c r="G234" i="3"/>
  <c r="H234" i="3" s="1"/>
  <c r="F232" i="2"/>
  <c r="F520" i="1"/>
  <c r="F236" i="3" l="1"/>
  <c r="G235" i="3"/>
  <c r="H235" i="3" s="1"/>
  <c r="F233" i="2"/>
  <c r="F521" i="1"/>
  <c r="F237" i="3" l="1"/>
  <c r="G236" i="3"/>
  <c r="H236" i="3" s="1"/>
  <c r="F234" i="2"/>
  <c r="F522" i="1"/>
  <c r="F238" i="3" l="1"/>
  <c r="G237" i="3"/>
  <c r="H237" i="3" s="1"/>
  <c r="F235" i="2"/>
  <c r="F523" i="1"/>
  <c r="F239" i="3" l="1"/>
  <c r="G238" i="3"/>
  <c r="H238" i="3" s="1"/>
  <c r="F236" i="2"/>
  <c r="F524" i="1"/>
  <c r="F240" i="3" l="1"/>
  <c r="G239" i="3"/>
  <c r="H239" i="3" s="1"/>
  <c r="F237" i="2"/>
  <c r="F525" i="1"/>
  <c r="F241" i="3" l="1"/>
  <c r="G240" i="3"/>
  <c r="H240" i="3" s="1"/>
  <c r="F238" i="2"/>
  <c r="F526" i="1"/>
  <c r="F242" i="3" l="1"/>
  <c r="G241" i="3"/>
  <c r="H241" i="3" s="1"/>
  <c r="F239" i="2"/>
  <c r="F527" i="1"/>
  <c r="F243" i="3" l="1"/>
  <c r="G242" i="3"/>
  <c r="H242" i="3" s="1"/>
  <c r="F240" i="2"/>
  <c r="F528" i="1"/>
  <c r="F244" i="3" l="1"/>
  <c r="G243" i="3"/>
  <c r="H243" i="3" s="1"/>
  <c r="F241" i="2"/>
  <c r="F529" i="1"/>
  <c r="F245" i="3" l="1"/>
  <c r="G244" i="3"/>
  <c r="H244" i="3" s="1"/>
  <c r="F242" i="2"/>
  <c r="F530" i="1"/>
  <c r="F246" i="3" l="1"/>
  <c r="G245" i="3"/>
  <c r="H245" i="3" s="1"/>
  <c r="F243" i="2"/>
  <c r="F531" i="1"/>
  <c r="F247" i="3" l="1"/>
  <c r="G246" i="3"/>
  <c r="H246" i="3" s="1"/>
  <c r="F244" i="2"/>
  <c r="F532" i="1"/>
  <c r="F248" i="3" l="1"/>
  <c r="G247" i="3"/>
  <c r="H247" i="3" s="1"/>
  <c r="F245" i="2"/>
  <c r="F533" i="1"/>
  <c r="F249" i="3" l="1"/>
  <c r="G248" i="3"/>
  <c r="H248" i="3" s="1"/>
  <c r="F246" i="2"/>
  <c r="F534" i="1"/>
  <c r="F250" i="3" l="1"/>
  <c r="G249" i="3"/>
  <c r="H249" i="3" s="1"/>
  <c r="F247" i="2"/>
  <c r="F535" i="1"/>
  <c r="F251" i="3" l="1"/>
  <c r="G250" i="3"/>
  <c r="H250" i="3" s="1"/>
  <c r="F248" i="2"/>
  <c r="F536" i="1"/>
  <c r="F252" i="3" l="1"/>
  <c r="G251" i="3"/>
  <c r="H251" i="3" s="1"/>
  <c r="F249" i="2"/>
  <c r="F537" i="1"/>
  <c r="F253" i="3" l="1"/>
  <c r="G252" i="3"/>
  <c r="H252" i="3" s="1"/>
  <c r="F250" i="2"/>
  <c r="F538" i="1"/>
  <c r="F254" i="3" l="1"/>
  <c r="G253" i="3"/>
  <c r="H253" i="3" s="1"/>
  <c r="F251" i="2"/>
  <c r="F539" i="1"/>
  <c r="F255" i="3" l="1"/>
  <c r="G254" i="3"/>
  <c r="H254" i="3" s="1"/>
  <c r="F252" i="2"/>
  <c r="F540" i="1"/>
  <c r="F256" i="3" l="1"/>
  <c r="G255" i="3"/>
  <c r="H255" i="3" s="1"/>
  <c r="F253" i="2"/>
  <c r="F541" i="1"/>
  <c r="F257" i="3" l="1"/>
  <c r="G256" i="3"/>
  <c r="H256" i="3" s="1"/>
  <c r="F254" i="2"/>
  <c r="F542" i="1"/>
  <c r="F258" i="3" l="1"/>
  <c r="G257" i="3"/>
  <c r="H257" i="3" s="1"/>
  <c r="F255" i="2"/>
  <c r="F543" i="1"/>
  <c r="F259" i="3" l="1"/>
  <c r="G258" i="3"/>
  <c r="H258" i="3" s="1"/>
  <c r="F256" i="2"/>
  <c r="F544" i="1"/>
  <c r="F260" i="3" l="1"/>
  <c r="G259" i="3"/>
  <c r="H259" i="3" s="1"/>
  <c r="F257" i="2"/>
  <c r="F545" i="1"/>
  <c r="F261" i="3" l="1"/>
  <c r="G260" i="3"/>
  <c r="H260" i="3" s="1"/>
  <c r="F258" i="2"/>
  <c r="F546" i="1"/>
  <c r="F262" i="3" l="1"/>
  <c r="G261" i="3"/>
  <c r="H261" i="3" s="1"/>
  <c r="F259" i="2"/>
  <c r="F547" i="1"/>
  <c r="F263" i="3" l="1"/>
  <c r="G262" i="3"/>
  <c r="H262" i="3" s="1"/>
  <c r="F260" i="2"/>
  <c r="F548" i="1"/>
  <c r="F264" i="3" l="1"/>
  <c r="G263" i="3"/>
  <c r="H263" i="3" s="1"/>
  <c r="F261" i="2"/>
  <c r="F549" i="1"/>
  <c r="F265" i="3" l="1"/>
  <c r="G264" i="3"/>
  <c r="H264" i="3" s="1"/>
  <c r="F262" i="2"/>
  <c r="F550" i="1"/>
  <c r="F266" i="3" l="1"/>
  <c r="G265" i="3"/>
  <c r="H265" i="3" s="1"/>
  <c r="F263" i="2"/>
  <c r="F551" i="1"/>
  <c r="F267" i="3" l="1"/>
  <c r="G266" i="3"/>
  <c r="H266" i="3" s="1"/>
  <c r="F264" i="2"/>
  <c r="F552" i="1"/>
  <c r="F268" i="3" l="1"/>
  <c r="G267" i="3"/>
  <c r="H267" i="3" s="1"/>
  <c r="F265" i="2"/>
  <c r="F553" i="1"/>
  <c r="F269" i="3" l="1"/>
  <c r="G268" i="3"/>
  <c r="H268" i="3" s="1"/>
  <c r="F266" i="2"/>
  <c r="F554" i="1"/>
  <c r="F270" i="3" l="1"/>
  <c r="G269" i="3"/>
  <c r="H269" i="3" s="1"/>
  <c r="F267" i="2"/>
  <c r="F555" i="1"/>
  <c r="F271" i="3" l="1"/>
  <c r="G270" i="3"/>
  <c r="H270" i="3" s="1"/>
  <c r="F268" i="2"/>
  <c r="F556" i="1"/>
  <c r="F272" i="3" l="1"/>
  <c r="G271" i="3"/>
  <c r="H271" i="3" s="1"/>
  <c r="F269" i="2"/>
  <c r="F557" i="1"/>
  <c r="F273" i="3" l="1"/>
  <c r="G272" i="3"/>
  <c r="H272" i="3" s="1"/>
  <c r="F270" i="2"/>
  <c r="F558" i="1"/>
  <c r="F274" i="3" l="1"/>
  <c r="G273" i="3"/>
  <c r="H273" i="3" s="1"/>
  <c r="F271" i="2"/>
  <c r="F559" i="1"/>
  <c r="F275" i="3" l="1"/>
  <c r="G274" i="3"/>
  <c r="H274" i="3" s="1"/>
  <c r="F272" i="2"/>
  <c r="F560" i="1"/>
  <c r="F276" i="3" l="1"/>
  <c r="G275" i="3"/>
  <c r="H275" i="3" s="1"/>
  <c r="F273" i="2"/>
  <c r="F561" i="1"/>
  <c r="F277" i="3" l="1"/>
  <c r="G276" i="3"/>
  <c r="H276" i="3" s="1"/>
  <c r="F274" i="2"/>
  <c r="F562" i="1"/>
  <c r="F278" i="3" l="1"/>
  <c r="G277" i="3"/>
  <c r="H277" i="3" s="1"/>
  <c r="F275" i="2"/>
  <c r="F563" i="1"/>
  <c r="F279" i="3" l="1"/>
  <c r="G278" i="3"/>
  <c r="H278" i="3" s="1"/>
  <c r="F276" i="2"/>
  <c r="F564" i="1"/>
  <c r="F280" i="3" l="1"/>
  <c r="G279" i="3"/>
  <c r="H279" i="3" s="1"/>
  <c r="F277" i="2"/>
  <c r="F565" i="1"/>
  <c r="F281" i="3" l="1"/>
  <c r="G280" i="3"/>
  <c r="H280" i="3" s="1"/>
  <c r="F278" i="2"/>
  <c r="F566" i="1"/>
  <c r="F282" i="3" l="1"/>
  <c r="G281" i="3"/>
  <c r="H281" i="3" s="1"/>
  <c r="F279" i="2"/>
  <c r="F567" i="1"/>
  <c r="F283" i="3" l="1"/>
  <c r="G282" i="3"/>
  <c r="H282" i="3" s="1"/>
  <c r="F280" i="2"/>
  <c r="F568" i="1"/>
  <c r="F284" i="3" l="1"/>
  <c r="G283" i="3"/>
  <c r="H283" i="3" s="1"/>
  <c r="F281" i="2"/>
  <c r="F569" i="1"/>
  <c r="F285" i="3" l="1"/>
  <c r="G284" i="3"/>
  <c r="H284" i="3" s="1"/>
  <c r="F282" i="2"/>
  <c r="F570" i="1"/>
  <c r="F286" i="3" l="1"/>
  <c r="G285" i="3"/>
  <c r="H285" i="3" s="1"/>
  <c r="F283" i="2"/>
  <c r="F571" i="1"/>
  <c r="F287" i="3" l="1"/>
  <c r="G286" i="3"/>
  <c r="H286" i="3" s="1"/>
  <c r="F284" i="2"/>
  <c r="F572" i="1"/>
  <c r="F288" i="3" l="1"/>
  <c r="G287" i="3"/>
  <c r="H287" i="3" s="1"/>
  <c r="F285" i="2"/>
  <c r="F573" i="1"/>
  <c r="F289" i="3" l="1"/>
  <c r="G288" i="3"/>
  <c r="H288" i="3" s="1"/>
  <c r="F286" i="2"/>
  <c r="F574" i="1"/>
  <c r="F290" i="3" l="1"/>
  <c r="G289" i="3"/>
  <c r="H289" i="3" s="1"/>
  <c r="F287" i="2"/>
  <c r="F575" i="1"/>
  <c r="F291" i="3" l="1"/>
  <c r="G290" i="3"/>
  <c r="H290" i="3" s="1"/>
  <c r="F288" i="2"/>
  <c r="F576" i="1"/>
  <c r="F292" i="3" l="1"/>
  <c r="G291" i="3"/>
  <c r="H291" i="3" s="1"/>
  <c r="F289" i="2"/>
  <c r="F577" i="1"/>
  <c r="F293" i="3" l="1"/>
  <c r="G292" i="3"/>
  <c r="H292" i="3" s="1"/>
  <c r="F290" i="2"/>
  <c r="F578" i="1"/>
  <c r="F294" i="3" l="1"/>
  <c r="G293" i="3"/>
  <c r="H293" i="3" s="1"/>
  <c r="F291" i="2"/>
  <c r="F579" i="1"/>
  <c r="F295" i="3" l="1"/>
  <c r="G294" i="3"/>
  <c r="H294" i="3" s="1"/>
  <c r="F292" i="2"/>
  <c r="F580" i="1"/>
  <c r="F296" i="3" l="1"/>
  <c r="G295" i="3"/>
  <c r="H295" i="3" s="1"/>
  <c r="F293" i="2"/>
  <c r="F581" i="1"/>
  <c r="F297" i="3" l="1"/>
  <c r="G296" i="3"/>
  <c r="H296" i="3" s="1"/>
  <c r="F294" i="2"/>
  <c r="F582" i="1"/>
  <c r="F298" i="3" l="1"/>
  <c r="G297" i="3"/>
  <c r="H297" i="3" s="1"/>
  <c r="F295" i="2"/>
  <c r="F583" i="1"/>
  <c r="F299" i="3" l="1"/>
  <c r="G298" i="3"/>
  <c r="H298" i="3" s="1"/>
  <c r="F296" i="2"/>
  <c r="F584" i="1"/>
  <c r="F300" i="3" l="1"/>
  <c r="G299" i="3"/>
  <c r="H299" i="3" s="1"/>
  <c r="F297" i="2"/>
  <c r="F585" i="1"/>
  <c r="F301" i="3" l="1"/>
  <c r="G300" i="3"/>
  <c r="H300" i="3" s="1"/>
  <c r="F298" i="2"/>
  <c r="F586" i="1"/>
  <c r="F302" i="3" l="1"/>
  <c r="G301" i="3"/>
  <c r="H301" i="3" s="1"/>
  <c r="F299" i="2"/>
  <c r="F587" i="1"/>
  <c r="F303" i="3" l="1"/>
  <c r="G302" i="3"/>
  <c r="H302" i="3" s="1"/>
  <c r="F300" i="2"/>
  <c r="F588" i="1"/>
  <c r="F304" i="3" l="1"/>
  <c r="G303" i="3"/>
  <c r="H303" i="3" s="1"/>
  <c r="F301" i="2"/>
  <c r="F589" i="1"/>
  <c r="F305" i="3" l="1"/>
  <c r="G304" i="3"/>
  <c r="H304" i="3" s="1"/>
  <c r="F302" i="2"/>
  <c r="F590" i="1"/>
  <c r="F306" i="3" l="1"/>
  <c r="G305" i="3"/>
  <c r="H305" i="3" s="1"/>
  <c r="F303" i="2"/>
  <c r="F591" i="1"/>
  <c r="F307" i="3" l="1"/>
  <c r="G306" i="3"/>
  <c r="H306" i="3" s="1"/>
  <c r="F304" i="2"/>
  <c r="F592" i="1"/>
  <c r="F308" i="3" l="1"/>
  <c r="G307" i="3"/>
  <c r="H307" i="3" s="1"/>
  <c r="F305" i="2"/>
  <c r="F593" i="1"/>
  <c r="F309" i="3" l="1"/>
  <c r="G308" i="3"/>
  <c r="H308" i="3" s="1"/>
  <c r="F306" i="2"/>
  <c r="F594" i="1"/>
  <c r="F310" i="3" l="1"/>
  <c r="G309" i="3"/>
  <c r="H309" i="3" s="1"/>
  <c r="F307" i="2"/>
  <c r="F595" i="1"/>
  <c r="F311" i="3" l="1"/>
  <c r="G310" i="3"/>
  <c r="H310" i="3" s="1"/>
  <c r="F308" i="2"/>
  <c r="F596" i="1"/>
  <c r="F312" i="3" l="1"/>
  <c r="G311" i="3"/>
  <c r="H311" i="3" s="1"/>
  <c r="F309" i="2"/>
  <c r="F597" i="1"/>
  <c r="F313" i="3" l="1"/>
  <c r="G312" i="3"/>
  <c r="H312" i="3" s="1"/>
  <c r="F310" i="2"/>
  <c r="F598" i="1"/>
  <c r="F314" i="3" l="1"/>
  <c r="G313" i="3"/>
  <c r="H313" i="3" s="1"/>
  <c r="F311" i="2"/>
  <c r="F599" i="1"/>
  <c r="F315" i="3" l="1"/>
  <c r="G314" i="3"/>
  <c r="H314" i="3" s="1"/>
  <c r="F312" i="2"/>
  <c r="F600" i="1"/>
  <c r="F316" i="3" l="1"/>
  <c r="G315" i="3"/>
  <c r="H315" i="3" s="1"/>
  <c r="F313" i="2"/>
  <c r="F601" i="1"/>
  <c r="F317" i="3" l="1"/>
  <c r="G316" i="3"/>
  <c r="H316" i="3" s="1"/>
  <c r="F314" i="2"/>
  <c r="F602" i="1"/>
  <c r="F318" i="3" l="1"/>
  <c r="G317" i="3"/>
  <c r="H317" i="3" s="1"/>
  <c r="F315" i="2"/>
  <c r="F603" i="1"/>
  <c r="F319" i="3" l="1"/>
  <c r="G318" i="3"/>
  <c r="H318" i="3" s="1"/>
  <c r="F316" i="2"/>
  <c r="F604" i="1"/>
  <c r="F320" i="3" l="1"/>
  <c r="G319" i="3"/>
  <c r="H319" i="3" s="1"/>
  <c r="F317" i="2"/>
  <c r="F605" i="1"/>
  <c r="F321" i="3" l="1"/>
  <c r="G320" i="3"/>
  <c r="H320" i="3" s="1"/>
  <c r="F318" i="2"/>
  <c r="F606" i="1"/>
  <c r="F322" i="3" l="1"/>
  <c r="G321" i="3"/>
  <c r="H321" i="3" s="1"/>
  <c r="F319" i="2"/>
  <c r="F607" i="1"/>
  <c r="F323" i="3" l="1"/>
  <c r="G322" i="3"/>
  <c r="H322" i="3" s="1"/>
  <c r="F320" i="2"/>
  <c r="F608" i="1"/>
  <c r="F324" i="3" l="1"/>
  <c r="G323" i="3"/>
  <c r="H323" i="3" s="1"/>
  <c r="F321" i="2"/>
  <c r="F609" i="1"/>
  <c r="F325" i="3" l="1"/>
  <c r="G324" i="3"/>
  <c r="H324" i="3" s="1"/>
  <c r="F322" i="2"/>
  <c r="F610" i="1"/>
  <c r="F326" i="3" l="1"/>
  <c r="G325" i="3"/>
  <c r="H325" i="3" s="1"/>
  <c r="F323" i="2"/>
  <c r="F611" i="1"/>
  <c r="F327" i="3" l="1"/>
  <c r="G326" i="3"/>
  <c r="H326" i="3" s="1"/>
  <c r="F324" i="2"/>
  <c r="F612" i="1"/>
  <c r="F328" i="3" l="1"/>
  <c r="G327" i="3"/>
  <c r="H327" i="3" s="1"/>
  <c r="F325" i="2"/>
  <c r="F613" i="1"/>
  <c r="F329" i="3" l="1"/>
  <c r="G328" i="3"/>
  <c r="H328" i="3" s="1"/>
  <c r="F326" i="2"/>
  <c r="F614" i="1"/>
  <c r="F330" i="3" l="1"/>
  <c r="G329" i="3"/>
  <c r="H329" i="3" s="1"/>
  <c r="F327" i="2"/>
  <c r="F615" i="1"/>
  <c r="F331" i="3" l="1"/>
  <c r="G330" i="3"/>
  <c r="H330" i="3" s="1"/>
  <c r="F328" i="2"/>
  <c r="F616" i="1"/>
  <c r="F332" i="3" l="1"/>
  <c r="G331" i="3"/>
  <c r="H331" i="3" s="1"/>
  <c r="F329" i="2"/>
  <c r="F617" i="1"/>
  <c r="F333" i="3" l="1"/>
  <c r="G332" i="3"/>
  <c r="H332" i="3" s="1"/>
  <c r="F330" i="2"/>
  <c r="F618" i="1"/>
  <c r="F334" i="3" l="1"/>
  <c r="G333" i="3"/>
  <c r="H333" i="3" s="1"/>
  <c r="F331" i="2"/>
  <c r="F619" i="1"/>
  <c r="F335" i="3" l="1"/>
  <c r="G334" i="3"/>
  <c r="H334" i="3" s="1"/>
  <c r="F332" i="2"/>
  <c r="F620" i="1"/>
  <c r="F336" i="3" l="1"/>
  <c r="G335" i="3"/>
  <c r="H335" i="3" s="1"/>
  <c r="F333" i="2"/>
  <c r="F621" i="1"/>
  <c r="F337" i="3" l="1"/>
  <c r="G336" i="3"/>
  <c r="H336" i="3" s="1"/>
  <c r="F334" i="2"/>
  <c r="F622" i="1"/>
  <c r="F338" i="3" l="1"/>
  <c r="G337" i="3"/>
  <c r="H337" i="3" s="1"/>
  <c r="F335" i="2"/>
  <c r="F623" i="1"/>
  <c r="F339" i="3" l="1"/>
  <c r="G338" i="3"/>
  <c r="H338" i="3" s="1"/>
  <c r="F336" i="2"/>
  <c r="F624" i="1"/>
  <c r="F340" i="3" l="1"/>
  <c r="G339" i="3"/>
  <c r="H339" i="3" s="1"/>
  <c r="F337" i="2"/>
  <c r="F625" i="1"/>
  <c r="F341" i="3" l="1"/>
  <c r="G340" i="3"/>
  <c r="H340" i="3" s="1"/>
  <c r="F338" i="2"/>
  <c r="F626" i="1"/>
  <c r="F342" i="3" l="1"/>
  <c r="G341" i="3"/>
  <c r="H341" i="3" s="1"/>
  <c r="F339" i="2"/>
  <c r="F627" i="1"/>
  <c r="F343" i="3" l="1"/>
  <c r="G342" i="3"/>
  <c r="H342" i="3" s="1"/>
  <c r="F340" i="2"/>
  <c r="F628" i="1"/>
  <c r="F344" i="3" l="1"/>
  <c r="G343" i="3"/>
  <c r="H343" i="3" s="1"/>
  <c r="F341" i="2"/>
  <c r="F629" i="1"/>
  <c r="F345" i="3" l="1"/>
  <c r="G344" i="3"/>
  <c r="H344" i="3" s="1"/>
  <c r="F342" i="2"/>
  <c r="F630" i="1"/>
  <c r="F346" i="3" l="1"/>
  <c r="G345" i="3"/>
  <c r="H345" i="3" s="1"/>
  <c r="F343" i="2"/>
  <c r="F631" i="1"/>
  <c r="F347" i="3" l="1"/>
  <c r="G346" i="3"/>
  <c r="H346" i="3" s="1"/>
  <c r="F344" i="2"/>
  <c r="F632" i="1"/>
  <c r="F348" i="3" l="1"/>
  <c r="G347" i="3"/>
  <c r="H347" i="3" s="1"/>
  <c r="F345" i="2"/>
  <c r="F633" i="1"/>
  <c r="F349" i="3" l="1"/>
  <c r="G348" i="3"/>
  <c r="H348" i="3" s="1"/>
  <c r="F346" i="2"/>
  <c r="F634" i="1"/>
  <c r="F350" i="3" l="1"/>
  <c r="G349" i="3"/>
  <c r="H349" i="3" s="1"/>
  <c r="F347" i="2"/>
  <c r="F635" i="1"/>
  <c r="F351" i="3" l="1"/>
  <c r="G350" i="3"/>
  <c r="H350" i="3" s="1"/>
  <c r="F348" i="2"/>
  <c r="F636" i="1"/>
  <c r="F352" i="3" l="1"/>
  <c r="G351" i="3"/>
  <c r="H351" i="3" s="1"/>
  <c r="F349" i="2"/>
  <c r="F637" i="1"/>
  <c r="F353" i="3" l="1"/>
  <c r="G352" i="3"/>
  <c r="H352" i="3" s="1"/>
  <c r="F350" i="2"/>
  <c r="F638" i="1"/>
  <c r="F354" i="3" l="1"/>
  <c r="G353" i="3"/>
  <c r="H353" i="3" s="1"/>
  <c r="F351" i="2"/>
  <c r="F639" i="1"/>
  <c r="F355" i="3" l="1"/>
  <c r="G354" i="3"/>
  <c r="H354" i="3" s="1"/>
  <c r="F352" i="2"/>
  <c r="F640" i="1"/>
  <c r="F356" i="3" l="1"/>
  <c r="G355" i="3"/>
  <c r="H355" i="3" s="1"/>
  <c r="F353" i="2"/>
  <c r="F641" i="1"/>
  <c r="F357" i="3" l="1"/>
  <c r="G356" i="3"/>
  <c r="H356" i="3" s="1"/>
  <c r="F354" i="2"/>
  <c r="F642" i="1"/>
  <c r="F358" i="3" l="1"/>
  <c r="G357" i="3"/>
  <c r="H357" i="3" s="1"/>
  <c r="F355" i="2"/>
  <c r="F643" i="1"/>
  <c r="F359" i="3" l="1"/>
  <c r="G358" i="3"/>
  <c r="H358" i="3" s="1"/>
  <c r="F356" i="2"/>
  <c r="F644" i="1"/>
  <c r="F360" i="3" l="1"/>
  <c r="G359" i="3"/>
  <c r="H359" i="3" s="1"/>
  <c r="F357" i="2"/>
  <c r="F645" i="1"/>
  <c r="F361" i="3" l="1"/>
  <c r="G360" i="3"/>
  <c r="H360" i="3" s="1"/>
  <c r="F358" i="2"/>
  <c r="F646" i="1"/>
  <c r="F362" i="3" l="1"/>
  <c r="G361" i="3"/>
  <c r="H361" i="3" s="1"/>
  <c r="F359" i="2"/>
  <c r="F647" i="1"/>
  <c r="F363" i="3" l="1"/>
  <c r="G362" i="3"/>
  <c r="H362" i="3" s="1"/>
  <c r="F360" i="2"/>
  <c r="F648" i="1"/>
  <c r="F364" i="3" l="1"/>
  <c r="G363" i="3"/>
  <c r="H363" i="3" s="1"/>
  <c r="F361" i="2"/>
  <c r="F649" i="1"/>
  <c r="F365" i="3" l="1"/>
  <c r="G364" i="3"/>
  <c r="H364" i="3" s="1"/>
  <c r="F362" i="2"/>
  <c r="F650" i="1"/>
  <c r="F366" i="3" l="1"/>
  <c r="G365" i="3"/>
  <c r="H365" i="3" s="1"/>
  <c r="F363" i="2"/>
  <c r="F651" i="1"/>
  <c r="F367" i="3" l="1"/>
  <c r="G366" i="3"/>
  <c r="H366" i="3" s="1"/>
  <c r="F364" i="2"/>
  <c r="F652" i="1"/>
  <c r="F368" i="3" l="1"/>
  <c r="G367" i="3"/>
  <c r="H367" i="3" s="1"/>
  <c r="F365" i="2"/>
  <c r="F653" i="1"/>
  <c r="F369" i="3" l="1"/>
  <c r="G368" i="3"/>
  <c r="H368" i="3" s="1"/>
  <c r="F366" i="2"/>
  <c r="F654" i="1"/>
  <c r="F370" i="3" l="1"/>
  <c r="G369" i="3"/>
  <c r="H369" i="3" s="1"/>
  <c r="F367" i="2"/>
  <c r="F655" i="1"/>
  <c r="F371" i="3" l="1"/>
  <c r="G370" i="3"/>
  <c r="H370" i="3" s="1"/>
  <c r="F368" i="2"/>
  <c r="F656" i="1"/>
  <c r="F372" i="3" l="1"/>
  <c r="G371" i="3"/>
  <c r="H371" i="3" s="1"/>
  <c r="F369" i="2"/>
  <c r="F657" i="1"/>
  <c r="F373" i="3" l="1"/>
  <c r="G372" i="3"/>
  <c r="H372" i="3" s="1"/>
  <c r="F370" i="2"/>
  <c r="F658" i="1"/>
  <c r="F374" i="3" l="1"/>
  <c r="G373" i="3"/>
  <c r="H373" i="3" s="1"/>
  <c r="F371" i="2"/>
  <c r="F659" i="1"/>
  <c r="F375" i="3" l="1"/>
  <c r="G374" i="3"/>
  <c r="H374" i="3" s="1"/>
  <c r="F372" i="2"/>
  <c r="F660" i="1"/>
  <c r="F376" i="3" l="1"/>
  <c r="G375" i="3"/>
  <c r="H375" i="3" s="1"/>
  <c r="F373" i="2"/>
  <c r="F661" i="1"/>
  <c r="F377" i="3" l="1"/>
  <c r="G376" i="3"/>
  <c r="H376" i="3" s="1"/>
  <c r="F374" i="2"/>
  <c r="F662" i="1"/>
  <c r="F378" i="3" l="1"/>
  <c r="G377" i="3"/>
  <c r="H377" i="3" s="1"/>
  <c r="F375" i="2"/>
  <c r="F663" i="1"/>
  <c r="F379" i="3" l="1"/>
  <c r="G378" i="3"/>
  <c r="H378" i="3" s="1"/>
  <c r="F376" i="2"/>
  <c r="F664" i="1"/>
  <c r="F380" i="3" l="1"/>
  <c r="G379" i="3"/>
  <c r="H379" i="3" s="1"/>
  <c r="F377" i="2"/>
  <c r="F665" i="1"/>
  <c r="F381" i="3" l="1"/>
  <c r="G380" i="3"/>
  <c r="H380" i="3" s="1"/>
  <c r="F378" i="2"/>
  <c r="F666" i="1"/>
  <c r="F382" i="3" l="1"/>
  <c r="G381" i="3"/>
  <c r="H381" i="3" s="1"/>
  <c r="F379" i="2"/>
  <c r="F667" i="1"/>
  <c r="F383" i="3" l="1"/>
  <c r="G382" i="3"/>
  <c r="H382" i="3" s="1"/>
  <c r="F380" i="2"/>
  <c r="F668" i="1"/>
  <c r="F384" i="3" l="1"/>
  <c r="G383" i="3"/>
  <c r="H383" i="3" s="1"/>
  <c r="F381" i="2"/>
  <c r="F669" i="1"/>
  <c r="F385" i="3" l="1"/>
  <c r="G384" i="3"/>
  <c r="H384" i="3" s="1"/>
  <c r="F382" i="2"/>
  <c r="F670" i="1"/>
  <c r="F386" i="3" l="1"/>
  <c r="G385" i="3"/>
  <c r="H385" i="3" s="1"/>
  <c r="F383" i="2"/>
  <c r="F671" i="1"/>
  <c r="F387" i="3" l="1"/>
  <c r="G386" i="3"/>
  <c r="H386" i="3" s="1"/>
  <c r="F384" i="2"/>
  <c r="F672" i="1"/>
  <c r="F388" i="3" l="1"/>
  <c r="G387" i="3"/>
  <c r="H387" i="3" s="1"/>
  <c r="F385" i="2"/>
  <c r="F673" i="1"/>
  <c r="F389" i="3" l="1"/>
  <c r="G388" i="3"/>
  <c r="H388" i="3" s="1"/>
  <c r="F386" i="2"/>
  <c r="F674" i="1"/>
  <c r="F390" i="3" l="1"/>
  <c r="G389" i="3"/>
  <c r="H389" i="3" s="1"/>
  <c r="F387" i="2"/>
  <c r="F675" i="1"/>
  <c r="F391" i="3" l="1"/>
  <c r="G390" i="3"/>
  <c r="H390" i="3" s="1"/>
  <c r="F388" i="2"/>
  <c r="F676" i="1"/>
  <c r="F392" i="3" l="1"/>
  <c r="G391" i="3"/>
  <c r="H391" i="3" s="1"/>
  <c r="F389" i="2"/>
  <c r="F677" i="1"/>
  <c r="F393" i="3" l="1"/>
  <c r="G392" i="3"/>
  <c r="H392" i="3" s="1"/>
  <c r="F390" i="2"/>
  <c r="F678" i="1"/>
  <c r="F394" i="3" l="1"/>
  <c r="G393" i="3"/>
  <c r="H393" i="3" s="1"/>
  <c r="F391" i="2"/>
  <c r="F679" i="1"/>
  <c r="F395" i="3" l="1"/>
  <c r="G394" i="3"/>
  <c r="H394" i="3" s="1"/>
  <c r="F392" i="2"/>
  <c r="F680" i="1"/>
  <c r="F396" i="3" l="1"/>
  <c r="G395" i="3"/>
  <c r="H395" i="3" s="1"/>
  <c r="F393" i="2"/>
  <c r="F681" i="1"/>
  <c r="F397" i="3" l="1"/>
  <c r="G396" i="3"/>
  <c r="H396" i="3" s="1"/>
  <c r="F394" i="2"/>
  <c r="F682" i="1"/>
  <c r="F398" i="3" l="1"/>
  <c r="G397" i="3"/>
  <c r="H397" i="3" s="1"/>
  <c r="F395" i="2"/>
  <c r="F683" i="1"/>
  <c r="F399" i="3" l="1"/>
  <c r="G398" i="3"/>
  <c r="H398" i="3" s="1"/>
  <c r="F396" i="2"/>
  <c r="F684" i="1"/>
  <c r="F400" i="3" l="1"/>
  <c r="G399" i="3"/>
  <c r="H399" i="3" s="1"/>
  <c r="F397" i="2"/>
  <c r="G7" i="1"/>
  <c r="F401" i="3" l="1"/>
  <c r="G400" i="3"/>
  <c r="H400" i="3" s="1"/>
  <c r="F398" i="2"/>
  <c r="G10" i="1"/>
  <c r="H10" i="1" s="1"/>
  <c r="G14" i="1"/>
  <c r="H14" i="1" s="1"/>
  <c r="G18" i="1"/>
  <c r="H18" i="1" s="1"/>
  <c r="G22" i="1"/>
  <c r="H22" i="1" s="1"/>
  <c r="G26" i="1"/>
  <c r="H26" i="1" s="1"/>
  <c r="G12" i="1"/>
  <c r="H12" i="1" s="1"/>
  <c r="G15" i="1"/>
  <c r="H15" i="1" s="1"/>
  <c r="G19" i="1"/>
  <c r="H19" i="1" s="1"/>
  <c r="G23" i="1"/>
  <c r="H23" i="1" s="1"/>
  <c r="G27" i="1"/>
  <c r="H27" i="1" s="1"/>
  <c r="G8" i="1"/>
  <c r="H8" i="1" s="1"/>
  <c r="G11" i="1"/>
  <c r="H11" i="1" s="1"/>
  <c r="G16" i="1"/>
  <c r="H16" i="1" s="1"/>
  <c r="G20" i="1"/>
  <c r="H20" i="1" s="1"/>
  <c r="G24" i="1"/>
  <c r="H24" i="1" s="1"/>
  <c r="G28" i="1"/>
  <c r="H28" i="1" s="1"/>
  <c r="G9" i="1"/>
  <c r="H9" i="1" s="1"/>
  <c r="G13" i="1"/>
  <c r="H13" i="1" s="1"/>
  <c r="G17" i="1"/>
  <c r="H17" i="1" s="1"/>
  <c r="G21" i="1"/>
  <c r="H21" i="1" s="1"/>
  <c r="G25" i="1"/>
  <c r="H25" i="1" s="1"/>
  <c r="F402" i="3" l="1"/>
  <c r="G401" i="3"/>
  <c r="H401" i="3" s="1"/>
  <c r="F399" i="2"/>
  <c r="F403" i="3" l="1"/>
  <c r="G402" i="3"/>
  <c r="H402" i="3" s="1"/>
  <c r="F400" i="2"/>
  <c r="F404" i="3" l="1"/>
  <c r="G403" i="3"/>
  <c r="H403" i="3" s="1"/>
  <c r="F401" i="2"/>
  <c r="F405" i="3" l="1"/>
  <c r="G404" i="3"/>
  <c r="H404" i="3" s="1"/>
  <c r="F402" i="2"/>
  <c r="F406" i="3" l="1"/>
  <c r="G405" i="3"/>
  <c r="H405" i="3" s="1"/>
  <c r="F403" i="2"/>
  <c r="F407" i="3" l="1"/>
  <c r="G406" i="3"/>
  <c r="H406" i="3" s="1"/>
  <c r="F404" i="2"/>
  <c r="F408" i="3" l="1"/>
  <c r="G407" i="3"/>
  <c r="H407" i="3" s="1"/>
  <c r="F405" i="2"/>
  <c r="F409" i="3" l="1"/>
  <c r="G408" i="3"/>
  <c r="H408" i="3" s="1"/>
  <c r="F406" i="2"/>
  <c r="F410" i="3" l="1"/>
  <c r="G409" i="3"/>
  <c r="H409" i="3" s="1"/>
  <c r="F407" i="2"/>
  <c r="F411" i="3" l="1"/>
  <c r="G410" i="3"/>
  <c r="H410" i="3" s="1"/>
  <c r="F408" i="2"/>
  <c r="F412" i="3" l="1"/>
  <c r="G411" i="3"/>
  <c r="H411" i="3" s="1"/>
  <c r="F409" i="2"/>
  <c r="F413" i="3" l="1"/>
  <c r="G412" i="3"/>
  <c r="H412" i="3" s="1"/>
  <c r="F410" i="2"/>
  <c r="F414" i="3" l="1"/>
  <c r="G413" i="3"/>
  <c r="H413" i="3" s="1"/>
  <c r="F411" i="2"/>
  <c r="F415" i="3" l="1"/>
  <c r="G414" i="3"/>
  <c r="H414" i="3" s="1"/>
  <c r="F412" i="2"/>
  <c r="F416" i="3" l="1"/>
  <c r="G415" i="3"/>
  <c r="H415" i="3" s="1"/>
  <c r="F413" i="2"/>
  <c r="F417" i="3" l="1"/>
  <c r="G416" i="3"/>
  <c r="H416" i="3" s="1"/>
  <c r="F414" i="2"/>
  <c r="F418" i="3" l="1"/>
  <c r="G417" i="3"/>
  <c r="H417" i="3" s="1"/>
  <c r="F415" i="2"/>
  <c r="F419" i="3" l="1"/>
  <c r="G418" i="3"/>
  <c r="H418" i="3" s="1"/>
  <c r="F416" i="2"/>
  <c r="F420" i="3" l="1"/>
  <c r="G419" i="3"/>
  <c r="H419" i="3" s="1"/>
  <c r="F417" i="2"/>
  <c r="F421" i="3" l="1"/>
  <c r="G420" i="3"/>
  <c r="H420" i="3" s="1"/>
  <c r="F418" i="2"/>
  <c r="F422" i="3" l="1"/>
  <c r="G421" i="3"/>
  <c r="H421" i="3" s="1"/>
  <c r="F419" i="2"/>
  <c r="F423" i="3" l="1"/>
  <c r="G422" i="3"/>
  <c r="H422" i="3" s="1"/>
  <c r="F420" i="2"/>
  <c r="F424" i="3" l="1"/>
  <c r="G423" i="3"/>
  <c r="H423" i="3" s="1"/>
  <c r="F421" i="2"/>
  <c r="F425" i="3" l="1"/>
  <c r="G424" i="3"/>
  <c r="H424" i="3" s="1"/>
  <c r="F422" i="2"/>
  <c r="F426" i="3" l="1"/>
  <c r="G425" i="3"/>
  <c r="H425" i="3" s="1"/>
  <c r="F423" i="2"/>
  <c r="F427" i="3" l="1"/>
  <c r="G426" i="3"/>
  <c r="H426" i="3" s="1"/>
  <c r="F424" i="2"/>
  <c r="F428" i="3" l="1"/>
  <c r="G427" i="3"/>
  <c r="H427" i="3" s="1"/>
  <c r="F425" i="2"/>
  <c r="F429" i="3" l="1"/>
  <c r="G428" i="3"/>
  <c r="H428" i="3" s="1"/>
  <c r="F426" i="2"/>
  <c r="F430" i="3" l="1"/>
  <c r="G429" i="3"/>
  <c r="H429" i="3" s="1"/>
  <c r="F427" i="2"/>
  <c r="F431" i="3" l="1"/>
  <c r="G430" i="3"/>
  <c r="H430" i="3" s="1"/>
  <c r="F428" i="2"/>
  <c r="F432" i="3" l="1"/>
  <c r="G431" i="3"/>
  <c r="H431" i="3" s="1"/>
  <c r="F429" i="2"/>
  <c r="F433" i="3" l="1"/>
  <c r="G432" i="3"/>
  <c r="H432" i="3" s="1"/>
  <c r="F430" i="2"/>
  <c r="F434" i="3" l="1"/>
  <c r="G433" i="3"/>
  <c r="H433" i="3" s="1"/>
  <c r="F431" i="2"/>
  <c r="F435" i="3" l="1"/>
  <c r="G434" i="3"/>
  <c r="H434" i="3" s="1"/>
  <c r="F432" i="2"/>
  <c r="F436" i="3" l="1"/>
  <c r="G435" i="3"/>
  <c r="H435" i="3" s="1"/>
  <c r="F433" i="2"/>
  <c r="F437" i="3" l="1"/>
  <c r="G436" i="3"/>
  <c r="H436" i="3" s="1"/>
  <c r="F434" i="2"/>
  <c r="F438" i="3" l="1"/>
  <c r="G437" i="3"/>
  <c r="H437" i="3" s="1"/>
  <c r="F435" i="2"/>
  <c r="F439" i="3" l="1"/>
  <c r="G438" i="3"/>
  <c r="H438" i="3" s="1"/>
  <c r="F436" i="2"/>
  <c r="F440" i="3" l="1"/>
  <c r="G439" i="3"/>
  <c r="H439" i="3" s="1"/>
  <c r="F437" i="2"/>
  <c r="F441" i="3" l="1"/>
  <c r="G440" i="3"/>
  <c r="H440" i="3" s="1"/>
  <c r="F438" i="2"/>
  <c r="F442" i="3" l="1"/>
  <c r="G441" i="3"/>
  <c r="H441" i="3" s="1"/>
  <c r="F439" i="2"/>
  <c r="F443" i="3" l="1"/>
  <c r="G442" i="3"/>
  <c r="H442" i="3" s="1"/>
  <c r="F440" i="2"/>
  <c r="F444" i="3" l="1"/>
  <c r="G443" i="3"/>
  <c r="H443" i="3" s="1"/>
  <c r="F441" i="2"/>
  <c r="F445" i="3" l="1"/>
  <c r="G444" i="3"/>
  <c r="H444" i="3" s="1"/>
  <c r="F442" i="2"/>
  <c r="F446" i="3" l="1"/>
  <c r="G445" i="3"/>
  <c r="H445" i="3" s="1"/>
  <c r="F443" i="2"/>
  <c r="F447" i="3" l="1"/>
  <c r="G446" i="3"/>
  <c r="H446" i="3" s="1"/>
  <c r="F444" i="2"/>
  <c r="F448" i="3" l="1"/>
  <c r="G447" i="3"/>
  <c r="H447" i="3" s="1"/>
  <c r="F445" i="2"/>
  <c r="F449" i="3" l="1"/>
  <c r="G448" i="3"/>
  <c r="H448" i="3" s="1"/>
  <c r="F446" i="2"/>
  <c r="F450" i="3" l="1"/>
  <c r="G449" i="3"/>
  <c r="H449" i="3" s="1"/>
  <c r="F447" i="2"/>
  <c r="F451" i="3" l="1"/>
  <c r="G450" i="3"/>
  <c r="H450" i="3" s="1"/>
  <c r="F448" i="2"/>
  <c r="F452" i="3" l="1"/>
  <c r="G451" i="3"/>
  <c r="H451" i="3" s="1"/>
  <c r="F449" i="2"/>
  <c r="F453" i="3" l="1"/>
  <c r="G452" i="3"/>
  <c r="H452" i="3" s="1"/>
  <c r="F450" i="2"/>
  <c r="F454" i="3" l="1"/>
  <c r="G453" i="3"/>
  <c r="H453" i="3" s="1"/>
  <c r="F451" i="2"/>
  <c r="F455" i="3" l="1"/>
  <c r="G454" i="3"/>
  <c r="H454" i="3" s="1"/>
  <c r="F452" i="2"/>
  <c r="F456" i="3" l="1"/>
  <c r="G455" i="3"/>
  <c r="H455" i="3" s="1"/>
  <c r="F453" i="2"/>
  <c r="F457" i="3" l="1"/>
  <c r="G456" i="3"/>
  <c r="H456" i="3" s="1"/>
  <c r="F454" i="2"/>
  <c r="F458" i="3" l="1"/>
  <c r="G457" i="3"/>
  <c r="H457" i="3" s="1"/>
  <c r="F455" i="2"/>
  <c r="F459" i="3" l="1"/>
  <c r="G458" i="3"/>
  <c r="H458" i="3" s="1"/>
  <c r="F456" i="2"/>
  <c r="F460" i="3" l="1"/>
  <c r="G459" i="3"/>
  <c r="H459" i="3" s="1"/>
  <c r="F457" i="2"/>
  <c r="F461" i="3" l="1"/>
  <c r="G460" i="3"/>
  <c r="H460" i="3" s="1"/>
  <c r="F458" i="2"/>
  <c r="F462" i="3" l="1"/>
  <c r="G461" i="3"/>
  <c r="H461" i="3" s="1"/>
  <c r="F459" i="2"/>
  <c r="F463" i="3" l="1"/>
  <c r="G462" i="3"/>
  <c r="H462" i="3" s="1"/>
  <c r="F460" i="2"/>
  <c r="F464" i="3" l="1"/>
  <c r="G463" i="3"/>
  <c r="H463" i="3" s="1"/>
  <c r="F461" i="2"/>
  <c r="F465" i="3" l="1"/>
  <c r="G464" i="3"/>
  <c r="H464" i="3" s="1"/>
  <c r="F462" i="2"/>
  <c r="F466" i="3" l="1"/>
  <c r="G465" i="3"/>
  <c r="H465" i="3" s="1"/>
  <c r="F463" i="2"/>
  <c r="F467" i="3" l="1"/>
  <c r="G466" i="3"/>
  <c r="H466" i="3" s="1"/>
  <c r="F464" i="2"/>
  <c r="F468" i="3" l="1"/>
  <c r="G467" i="3"/>
  <c r="H467" i="3" s="1"/>
  <c r="F465" i="2"/>
  <c r="F469" i="3" l="1"/>
  <c r="G468" i="3"/>
  <c r="H468" i="3" s="1"/>
  <c r="F466" i="2"/>
  <c r="F470" i="3" l="1"/>
  <c r="G469" i="3"/>
  <c r="H469" i="3" s="1"/>
  <c r="F467" i="2"/>
  <c r="F471" i="3" l="1"/>
  <c r="G470" i="3"/>
  <c r="H470" i="3" s="1"/>
  <c r="F468" i="2"/>
  <c r="F472" i="3" l="1"/>
  <c r="G471" i="3"/>
  <c r="H471" i="3" s="1"/>
  <c r="F469" i="2"/>
  <c r="F473" i="3" l="1"/>
  <c r="G472" i="3"/>
  <c r="H472" i="3" s="1"/>
  <c r="F470" i="2"/>
  <c r="F474" i="3" l="1"/>
  <c r="G473" i="3"/>
  <c r="H473" i="3" s="1"/>
  <c r="F471" i="2"/>
  <c r="F475" i="3" l="1"/>
  <c r="G474" i="3"/>
  <c r="H474" i="3" s="1"/>
  <c r="F472" i="2"/>
  <c r="F476" i="3" l="1"/>
  <c r="G475" i="3"/>
  <c r="H475" i="3" s="1"/>
  <c r="F473" i="2"/>
  <c r="F477" i="3" l="1"/>
  <c r="G476" i="3"/>
  <c r="H476" i="3" s="1"/>
  <c r="F474" i="2"/>
  <c r="F478" i="3" l="1"/>
  <c r="G477" i="3"/>
  <c r="H477" i="3" s="1"/>
  <c r="F475" i="2"/>
  <c r="F479" i="3" l="1"/>
  <c r="G478" i="3"/>
  <c r="H478" i="3" s="1"/>
  <c r="F476" i="2"/>
  <c r="F480" i="3" l="1"/>
  <c r="G479" i="3"/>
  <c r="H479" i="3" s="1"/>
  <c r="F477" i="2"/>
  <c r="F481" i="3" l="1"/>
  <c r="G480" i="3"/>
  <c r="H480" i="3" s="1"/>
  <c r="F478" i="2"/>
  <c r="F482" i="3" l="1"/>
  <c r="G481" i="3"/>
  <c r="H481" i="3" s="1"/>
  <c r="F479" i="2"/>
  <c r="F483" i="3" l="1"/>
  <c r="G482" i="3"/>
  <c r="H482" i="3" s="1"/>
  <c r="F480" i="2"/>
  <c r="F484" i="3" l="1"/>
  <c r="G483" i="3"/>
  <c r="H483" i="3" s="1"/>
  <c r="F481" i="2"/>
  <c r="F485" i="3" l="1"/>
  <c r="G484" i="3"/>
  <c r="H484" i="3" s="1"/>
  <c r="F482" i="2"/>
  <c r="F486" i="3" l="1"/>
  <c r="G485" i="3"/>
  <c r="H485" i="3" s="1"/>
  <c r="F483" i="2"/>
  <c r="F487" i="3" l="1"/>
  <c r="G486" i="3"/>
  <c r="H486" i="3" s="1"/>
  <c r="F484" i="2"/>
  <c r="F488" i="3" l="1"/>
  <c r="G487" i="3"/>
  <c r="H487" i="3" s="1"/>
  <c r="F485" i="2"/>
  <c r="F489" i="3" l="1"/>
  <c r="G488" i="3"/>
  <c r="H488" i="3" s="1"/>
  <c r="F486" i="2"/>
  <c r="F490" i="3" l="1"/>
  <c r="G489" i="3"/>
  <c r="H489" i="3" s="1"/>
  <c r="F487" i="2"/>
  <c r="F491" i="3" l="1"/>
  <c r="G490" i="3"/>
  <c r="H490" i="3" s="1"/>
  <c r="F488" i="2"/>
  <c r="F492" i="3" l="1"/>
  <c r="G491" i="3"/>
  <c r="H491" i="3" s="1"/>
  <c r="F489" i="2"/>
  <c r="F493" i="3" l="1"/>
  <c r="G492" i="3"/>
  <c r="H492" i="3" s="1"/>
  <c r="F490" i="2"/>
  <c r="F494" i="3" l="1"/>
  <c r="G493" i="3"/>
  <c r="H493" i="3" s="1"/>
  <c r="F491" i="2"/>
  <c r="F495" i="3" l="1"/>
  <c r="G494" i="3"/>
  <c r="H494" i="3" s="1"/>
  <c r="F492" i="2"/>
  <c r="F496" i="3" l="1"/>
  <c r="G495" i="3"/>
  <c r="H495" i="3" s="1"/>
  <c r="F493" i="2"/>
  <c r="F497" i="3" l="1"/>
  <c r="G496" i="3"/>
  <c r="H496" i="3" s="1"/>
  <c r="F494" i="2"/>
  <c r="F498" i="3" l="1"/>
  <c r="G497" i="3"/>
  <c r="H497" i="3" s="1"/>
  <c r="F495" i="2"/>
  <c r="F499" i="3" l="1"/>
  <c r="G498" i="3"/>
  <c r="H498" i="3" s="1"/>
  <c r="F496" i="2"/>
  <c r="F500" i="3" l="1"/>
  <c r="G499" i="3"/>
  <c r="H499" i="3" s="1"/>
  <c r="F497" i="2"/>
  <c r="F501" i="3" l="1"/>
  <c r="G500" i="3"/>
  <c r="H500" i="3" s="1"/>
  <c r="F498" i="2"/>
  <c r="F502" i="3" l="1"/>
  <c r="G501" i="3"/>
  <c r="H501" i="3" s="1"/>
  <c r="F499" i="2"/>
  <c r="F503" i="3" l="1"/>
  <c r="G502" i="3"/>
  <c r="H502" i="3" s="1"/>
  <c r="F500" i="2"/>
  <c r="F504" i="3" l="1"/>
  <c r="G503" i="3"/>
  <c r="H503" i="3" s="1"/>
  <c r="F501" i="2"/>
  <c r="F505" i="3" l="1"/>
  <c r="G504" i="3"/>
  <c r="H504" i="3" s="1"/>
  <c r="F502" i="2"/>
  <c r="F506" i="3" l="1"/>
  <c r="G505" i="3"/>
  <c r="H505" i="3" s="1"/>
  <c r="F503" i="2"/>
  <c r="F507" i="3" l="1"/>
  <c r="G506" i="3"/>
  <c r="H506" i="3" s="1"/>
  <c r="F504" i="2"/>
  <c r="F508" i="3" l="1"/>
  <c r="G507" i="3"/>
  <c r="H507" i="3" s="1"/>
  <c r="F505" i="2"/>
  <c r="F509" i="3" l="1"/>
  <c r="G508" i="3"/>
  <c r="H508" i="3" s="1"/>
  <c r="F506" i="2"/>
  <c r="F510" i="3" l="1"/>
  <c r="G509" i="3"/>
  <c r="H509" i="3" s="1"/>
  <c r="F507" i="2"/>
  <c r="F511" i="3" l="1"/>
  <c r="G510" i="3"/>
  <c r="H510" i="3" s="1"/>
  <c r="F508" i="2"/>
  <c r="F512" i="3" l="1"/>
  <c r="G511" i="3"/>
  <c r="H511" i="3" s="1"/>
  <c r="F509" i="2"/>
  <c r="F513" i="3" l="1"/>
  <c r="G512" i="3"/>
  <c r="H512" i="3" s="1"/>
  <c r="F510" i="2"/>
  <c r="F514" i="3" l="1"/>
  <c r="G513" i="3"/>
  <c r="H513" i="3" s="1"/>
  <c r="F511" i="2"/>
  <c r="F515" i="3" l="1"/>
  <c r="G514" i="3"/>
  <c r="H514" i="3" s="1"/>
  <c r="F512" i="2"/>
  <c r="F516" i="3" l="1"/>
  <c r="G515" i="3"/>
  <c r="H515" i="3" s="1"/>
  <c r="F513" i="2"/>
  <c r="F517" i="3" l="1"/>
  <c r="G516" i="3"/>
  <c r="H516" i="3" s="1"/>
  <c r="F514" i="2"/>
  <c r="F518" i="3" l="1"/>
  <c r="G517" i="3"/>
  <c r="H517" i="3" s="1"/>
  <c r="F515" i="2"/>
  <c r="F519" i="3" l="1"/>
  <c r="G518" i="3"/>
  <c r="H518" i="3" s="1"/>
  <c r="F516" i="2"/>
  <c r="F520" i="3" l="1"/>
  <c r="G519" i="3"/>
  <c r="H519" i="3" s="1"/>
  <c r="F517" i="2"/>
  <c r="F521" i="3" l="1"/>
  <c r="G520" i="3"/>
  <c r="H520" i="3" s="1"/>
  <c r="F518" i="2"/>
  <c r="F522" i="3" l="1"/>
  <c r="G521" i="3"/>
  <c r="H521" i="3" s="1"/>
  <c r="F519" i="2"/>
  <c r="F523" i="3" l="1"/>
  <c r="G522" i="3"/>
  <c r="H522" i="3" s="1"/>
  <c r="F520" i="2"/>
  <c r="F524" i="3" l="1"/>
  <c r="G523" i="3"/>
  <c r="H523" i="3" s="1"/>
  <c r="F521" i="2"/>
  <c r="F525" i="3" l="1"/>
  <c r="G524" i="3"/>
  <c r="H524" i="3" s="1"/>
  <c r="F522" i="2"/>
  <c r="F526" i="3" l="1"/>
  <c r="G525" i="3"/>
  <c r="H525" i="3" s="1"/>
  <c r="F523" i="2"/>
  <c r="F527" i="3" l="1"/>
  <c r="G526" i="3"/>
  <c r="H526" i="3" s="1"/>
  <c r="F524" i="2"/>
  <c r="F528" i="3" l="1"/>
  <c r="G527" i="3"/>
  <c r="H527" i="3" s="1"/>
  <c r="F525" i="2"/>
  <c r="F529" i="3" l="1"/>
  <c r="G528" i="3"/>
  <c r="H528" i="3" s="1"/>
  <c r="F526" i="2"/>
  <c r="F530" i="3" l="1"/>
  <c r="G529" i="3"/>
  <c r="H529" i="3" s="1"/>
  <c r="F527" i="2"/>
  <c r="F531" i="3" l="1"/>
  <c r="G530" i="3"/>
  <c r="H530" i="3" s="1"/>
  <c r="F528" i="2"/>
  <c r="F532" i="3" l="1"/>
  <c r="G531" i="3"/>
  <c r="H531" i="3" s="1"/>
  <c r="F529" i="2"/>
  <c r="F533" i="3" l="1"/>
  <c r="G532" i="3"/>
  <c r="H532" i="3" s="1"/>
  <c r="F530" i="2"/>
  <c r="F534" i="3" l="1"/>
  <c r="G533" i="3"/>
  <c r="H533" i="3" s="1"/>
  <c r="F531" i="2"/>
  <c r="F535" i="3" l="1"/>
  <c r="G534" i="3"/>
  <c r="H534" i="3" s="1"/>
  <c r="F532" i="2"/>
  <c r="F536" i="3" l="1"/>
  <c r="G535" i="3"/>
  <c r="H535" i="3" s="1"/>
  <c r="F533" i="2"/>
  <c r="F537" i="3" l="1"/>
  <c r="G536" i="3"/>
  <c r="H536" i="3" s="1"/>
  <c r="F534" i="2"/>
  <c r="F538" i="3" l="1"/>
  <c r="G537" i="3"/>
  <c r="H537" i="3" s="1"/>
  <c r="F535" i="2"/>
  <c r="F539" i="3" l="1"/>
  <c r="G538" i="3"/>
  <c r="H538" i="3" s="1"/>
  <c r="F536" i="2"/>
  <c r="F540" i="3" l="1"/>
  <c r="G539" i="3"/>
  <c r="H539" i="3" s="1"/>
  <c r="F537" i="2"/>
  <c r="F541" i="3" l="1"/>
  <c r="G540" i="3"/>
  <c r="H540" i="3" s="1"/>
  <c r="F538" i="2"/>
  <c r="F542" i="3" l="1"/>
  <c r="G541" i="3"/>
  <c r="H541" i="3" s="1"/>
  <c r="F539" i="2"/>
  <c r="F543" i="3" l="1"/>
  <c r="G542" i="3"/>
  <c r="H542" i="3" s="1"/>
  <c r="F540" i="2"/>
  <c r="F544" i="3" l="1"/>
  <c r="G543" i="3"/>
  <c r="H543" i="3" s="1"/>
  <c r="F541" i="2"/>
  <c r="F545" i="3" l="1"/>
  <c r="G544" i="3"/>
  <c r="H544" i="3" s="1"/>
  <c r="F542" i="2"/>
  <c r="F546" i="3" l="1"/>
  <c r="G545" i="3"/>
  <c r="H545" i="3" s="1"/>
  <c r="F543" i="2"/>
  <c r="F547" i="3" l="1"/>
  <c r="G546" i="3"/>
  <c r="H546" i="3" s="1"/>
  <c r="F544" i="2"/>
  <c r="F548" i="3" l="1"/>
  <c r="G547" i="3"/>
  <c r="H547" i="3" s="1"/>
  <c r="F545" i="2"/>
  <c r="F549" i="3" l="1"/>
  <c r="G548" i="3"/>
  <c r="H548" i="3" s="1"/>
  <c r="F546" i="2"/>
  <c r="F550" i="3" l="1"/>
  <c r="G549" i="3"/>
  <c r="H549" i="3" s="1"/>
  <c r="F547" i="2"/>
  <c r="F551" i="3" l="1"/>
  <c r="G550" i="3"/>
  <c r="H550" i="3" s="1"/>
  <c r="F548" i="2"/>
  <c r="F552" i="3" l="1"/>
  <c r="G551" i="3"/>
  <c r="H551" i="3" s="1"/>
  <c r="F549" i="2"/>
  <c r="F553" i="3" l="1"/>
  <c r="G552" i="3"/>
  <c r="H552" i="3" s="1"/>
  <c r="F550" i="2"/>
  <c r="F554" i="3" l="1"/>
  <c r="G553" i="3"/>
  <c r="H553" i="3" s="1"/>
  <c r="F551" i="2"/>
  <c r="F555" i="3" l="1"/>
  <c r="G554" i="3"/>
  <c r="H554" i="3" s="1"/>
  <c r="F552" i="2"/>
  <c r="F556" i="3" l="1"/>
  <c r="G555" i="3"/>
  <c r="H555" i="3" s="1"/>
  <c r="F553" i="2"/>
  <c r="F557" i="3" l="1"/>
  <c r="G556" i="3"/>
  <c r="H556" i="3" s="1"/>
  <c r="F554" i="2"/>
  <c r="F558" i="3" l="1"/>
  <c r="G557" i="3"/>
  <c r="H557" i="3" s="1"/>
  <c r="F555" i="2"/>
  <c r="F559" i="3" l="1"/>
  <c r="G558" i="3"/>
  <c r="H558" i="3" s="1"/>
  <c r="F556" i="2"/>
  <c r="F560" i="3" l="1"/>
  <c r="G559" i="3"/>
  <c r="H559" i="3" s="1"/>
  <c r="F557" i="2"/>
  <c r="F561" i="3" l="1"/>
  <c r="G560" i="3"/>
  <c r="H560" i="3" s="1"/>
  <c r="F558" i="2"/>
  <c r="F562" i="3" l="1"/>
  <c r="G561" i="3"/>
  <c r="H561" i="3" s="1"/>
  <c r="F559" i="2"/>
  <c r="F563" i="3" l="1"/>
  <c r="G562" i="3"/>
  <c r="H562" i="3" s="1"/>
  <c r="F560" i="2"/>
  <c r="F564" i="3" l="1"/>
  <c r="G563" i="3"/>
  <c r="H563" i="3" s="1"/>
  <c r="F561" i="2"/>
  <c r="F565" i="3" l="1"/>
  <c r="G564" i="3"/>
  <c r="H564" i="3" s="1"/>
  <c r="F562" i="2"/>
  <c r="F566" i="3" l="1"/>
  <c r="G565" i="3"/>
  <c r="H565" i="3" s="1"/>
  <c r="F563" i="2"/>
  <c r="F567" i="3" l="1"/>
  <c r="G566" i="3"/>
  <c r="H566" i="3" s="1"/>
  <c r="F564" i="2"/>
  <c r="F568" i="3" l="1"/>
  <c r="G567" i="3"/>
  <c r="H567" i="3" s="1"/>
  <c r="F565" i="2"/>
  <c r="F569" i="3" l="1"/>
  <c r="G568" i="3"/>
  <c r="H568" i="3" s="1"/>
  <c r="F566" i="2"/>
  <c r="F570" i="3" l="1"/>
  <c r="G569" i="3"/>
  <c r="H569" i="3" s="1"/>
  <c r="F567" i="2"/>
  <c r="F571" i="3" l="1"/>
  <c r="G570" i="3"/>
  <c r="H570" i="3" s="1"/>
  <c r="F568" i="2"/>
  <c r="F572" i="3" l="1"/>
  <c r="G571" i="3"/>
  <c r="H571" i="3" s="1"/>
  <c r="F569" i="2"/>
  <c r="F573" i="3" l="1"/>
  <c r="G572" i="3"/>
  <c r="H572" i="3" s="1"/>
  <c r="F570" i="2"/>
  <c r="F574" i="3" l="1"/>
  <c r="G573" i="3"/>
  <c r="H573" i="3" s="1"/>
  <c r="F571" i="2"/>
  <c r="F575" i="3" l="1"/>
  <c r="G574" i="3"/>
  <c r="H574" i="3" s="1"/>
  <c r="F572" i="2"/>
  <c r="F576" i="3" l="1"/>
  <c r="G575" i="3"/>
  <c r="H575" i="3" s="1"/>
  <c r="F573" i="2"/>
  <c r="F577" i="3" l="1"/>
  <c r="G576" i="3"/>
  <c r="H576" i="3" s="1"/>
  <c r="F574" i="2"/>
  <c r="F578" i="3" l="1"/>
  <c r="G577" i="3"/>
  <c r="H577" i="3" s="1"/>
  <c r="F575" i="2"/>
  <c r="F579" i="3" l="1"/>
  <c r="G578" i="3"/>
  <c r="H578" i="3" s="1"/>
  <c r="F576" i="2"/>
  <c r="F580" i="3" l="1"/>
  <c r="G579" i="3"/>
  <c r="H579" i="3" s="1"/>
  <c r="F577" i="2"/>
  <c r="F581" i="3" l="1"/>
  <c r="G580" i="3"/>
  <c r="H580" i="3" s="1"/>
  <c r="F578" i="2"/>
  <c r="F582" i="3" l="1"/>
  <c r="G581" i="3"/>
  <c r="H581" i="3" s="1"/>
  <c r="F579" i="2"/>
  <c r="F583" i="3" l="1"/>
  <c r="G582" i="3"/>
  <c r="H582" i="3" s="1"/>
  <c r="F580" i="2"/>
  <c r="F584" i="3" l="1"/>
  <c r="G583" i="3"/>
  <c r="H583" i="3" s="1"/>
  <c r="F581" i="2"/>
  <c r="F585" i="3" l="1"/>
  <c r="G584" i="3"/>
  <c r="H584" i="3" s="1"/>
  <c r="F582" i="2"/>
  <c r="F586" i="3" l="1"/>
  <c r="G585" i="3"/>
  <c r="H585" i="3" s="1"/>
  <c r="F583" i="2"/>
  <c r="F587" i="3" l="1"/>
  <c r="G586" i="3"/>
  <c r="H586" i="3" s="1"/>
  <c r="F584" i="2"/>
  <c r="F588" i="3" l="1"/>
  <c r="G587" i="3"/>
  <c r="H587" i="3" s="1"/>
  <c r="F585" i="2"/>
  <c r="F589" i="3" l="1"/>
  <c r="G588" i="3"/>
  <c r="H588" i="3" s="1"/>
  <c r="F586" i="2"/>
  <c r="F590" i="3" l="1"/>
  <c r="G589" i="3"/>
  <c r="H589" i="3" s="1"/>
  <c r="F587" i="2"/>
  <c r="F591" i="3" l="1"/>
  <c r="G590" i="3"/>
  <c r="H590" i="3" s="1"/>
  <c r="F588" i="2"/>
  <c r="F592" i="3" l="1"/>
  <c r="G591" i="3"/>
  <c r="H591" i="3" s="1"/>
  <c r="F589" i="2"/>
  <c r="F593" i="3" l="1"/>
  <c r="G592" i="3"/>
  <c r="H592" i="3" s="1"/>
  <c r="F590" i="2"/>
  <c r="F594" i="3" l="1"/>
  <c r="G593" i="3"/>
  <c r="H593" i="3" s="1"/>
  <c r="F591" i="2"/>
  <c r="F595" i="3" l="1"/>
  <c r="G594" i="3"/>
  <c r="H594" i="3" s="1"/>
  <c r="F592" i="2"/>
  <c r="F596" i="3" l="1"/>
  <c r="G595" i="3"/>
  <c r="H595" i="3" s="1"/>
  <c r="F593" i="2"/>
  <c r="F597" i="3" l="1"/>
  <c r="G596" i="3"/>
  <c r="H596" i="3" s="1"/>
  <c r="F594" i="2"/>
  <c r="F598" i="3" l="1"/>
  <c r="G597" i="3"/>
  <c r="H597" i="3" s="1"/>
  <c r="F595" i="2"/>
  <c r="F599" i="3" l="1"/>
  <c r="G598" i="3"/>
  <c r="H598" i="3" s="1"/>
  <c r="F596" i="2"/>
  <c r="F600" i="3" l="1"/>
  <c r="G599" i="3"/>
  <c r="H599" i="3" s="1"/>
  <c r="F597" i="2"/>
  <c r="F601" i="3" l="1"/>
  <c r="G600" i="3"/>
  <c r="H600" i="3" s="1"/>
  <c r="F598" i="2"/>
  <c r="F602" i="3" l="1"/>
  <c r="G601" i="3"/>
  <c r="H601" i="3" s="1"/>
  <c r="F599" i="2"/>
  <c r="F603" i="3" l="1"/>
  <c r="G602" i="3"/>
  <c r="H602" i="3" s="1"/>
  <c r="F600" i="2"/>
  <c r="F604" i="3" l="1"/>
  <c r="G603" i="3"/>
  <c r="H603" i="3" s="1"/>
  <c r="F601" i="2"/>
  <c r="F605" i="3" l="1"/>
  <c r="G604" i="3"/>
  <c r="H604" i="3" s="1"/>
  <c r="F602" i="2"/>
  <c r="F606" i="3" l="1"/>
  <c r="G605" i="3"/>
  <c r="H605" i="3" s="1"/>
  <c r="F603" i="2"/>
  <c r="F607" i="3" l="1"/>
  <c r="G606" i="3"/>
  <c r="H606" i="3" s="1"/>
  <c r="F604" i="2"/>
  <c r="F608" i="3" l="1"/>
  <c r="G607" i="3"/>
  <c r="H607" i="3" s="1"/>
  <c r="F605" i="2"/>
  <c r="F609" i="3" l="1"/>
  <c r="G608" i="3"/>
  <c r="H608" i="3" s="1"/>
  <c r="F606" i="2"/>
  <c r="F610" i="3" l="1"/>
  <c r="G609" i="3"/>
  <c r="H609" i="3" s="1"/>
  <c r="F607" i="2"/>
  <c r="F611" i="3" l="1"/>
  <c r="G610" i="3"/>
  <c r="H610" i="3" s="1"/>
  <c r="F608" i="2"/>
  <c r="F612" i="3" l="1"/>
  <c r="G611" i="3"/>
  <c r="H611" i="3" s="1"/>
  <c r="F609" i="2"/>
  <c r="F613" i="3" l="1"/>
  <c r="G612" i="3"/>
  <c r="H612" i="3" s="1"/>
  <c r="F610" i="2"/>
  <c r="F614" i="3" l="1"/>
  <c r="G613" i="3"/>
  <c r="H613" i="3" s="1"/>
  <c r="F611" i="2"/>
  <c r="F615" i="3" l="1"/>
  <c r="G614" i="3"/>
  <c r="H614" i="3" s="1"/>
  <c r="F612" i="2"/>
  <c r="F616" i="3" l="1"/>
  <c r="G615" i="3"/>
  <c r="H615" i="3" s="1"/>
  <c r="F613" i="2"/>
  <c r="F617" i="3" l="1"/>
  <c r="G616" i="3"/>
  <c r="H616" i="3" s="1"/>
  <c r="F614" i="2"/>
  <c r="F618" i="3" l="1"/>
  <c r="G617" i="3"/>
  <c r="H617" i="3" s="1"/>
  <c r="F615" i="2"/>
  <c r="F619" i="3" l="1"/>
  <c r="G618" i="3"/>
  <c r="H618" i="3" s="1"/>
  <c r="F616" i="2"/>
  <c r="F620" i="3" l="1"/>
  <c r="G619" i="3"/>
  <c r="H619" i="3" s="1"/>
  <c r="F617" i="2"/>
  <c r="F621" i="3" l="1"/>
  <c r="G620" i="3"/>
  <c r="H620" i="3" s="1"/>
  <c r="F618" i="2"/>
  <c r="F622" i="3" l="1"/>
  <c r="G621" i="3"/>
  <c r="H621" i="3" s="1"/>
  <c r="F619" i="2"/>
  <c r="F623" i="3" l="1"/>
  <c r="G622" i="3"/>
  <c r="H622" i="3" s="1"/>
  <c r="F620" i="2"/>
  <c r="F624" i="3" l="1"/>
  <c r="G623" i="3"/>
  <c r="H623" i="3" s="1"/>
  <c r="F621" i="2"/>
  <c r="F625" i="3" l="1"/>
  <c r="G624" i="3"/>
  <c r="H624" i="3" s="1"/>
  <c r="F622" i="2"/>
  <c r="F626" i="3" l="1"/>
  <c r="G625" i="3"/>
  <c r="H625" i="3" s="1"/>
  <c r="F623" i="2"/>
  <c r="F627" i="3" l="1"/>
  <c r="G626" i="3"/>
  <c r="H626" i="3" s="1"/>
  <c r="F624" i="2"/>
  <c r="F628" i="3" l="1"/>
  <c r="G627" i="3"/>
  <c r="H627" i="3" s="1"/>
  <c r="F625" i="2"/>
  <c r="F629" i="3" l="1"/>
  <c r="G628" i="3"/>
  <c r="H628" i="3" s="1"/>
  <c r="F626" i="2"/>
  <c r="F630" i="3" l="1"/>
  <c r="G629" i="3"/>
  <c r="H629" i="3" s="1"/>
  <c r="F627" i="2"/>
  <c r="F631" i="3" l="1"/>
  <c r="G630" i="3"/>
  <c r="H630" i="3" s="1"/>
  <c r="F628" i="2"/>
  <c r="F632" i="3" l="1"/>
  <c r="G631" i="3"/>
  <c r="H631" i="3" s="1"/>
  <c r="F629" i="2"/>
  <c r="F633" i="3" l="1"/>
  <c r="G632" i="3"/>
  <c r="H632" i="3" s="1"/>
  <c r="F630" i="2"/>
  <c r="F634" i="3" l="1"/>
  <c r="G633" i="3"/>
  <c r="H633" i="3" s="1"/>
  <c r="F631" i="2"/>
  <c r="F635" i="3" l="1"/>
  <c r="G634" i="3"/>
  <c r="H634" i="3" s="1"/>
  <c r="F632" i="2"/>
  <c r="F636" i="3" l="1"/>
  <c r="G635" i="3"/>
  <c r="H635" i="3" s="1"/>
  <c r="F633" i="2"/>
  <c r="F634" i="2"/>
  <c r="F635" i="2" s="1"/>
  <c r="F637" i="3" l="1"/>
  <c r="G636" i="3"/>
  <c r="H636" i="3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7" i="3" l="1"/>
  <c r="H637" i="3" s="1"/>
  <c r="F639" i="3"/>
  <c r="F638" i="3"/>
  <c r="M2" i="2"/>
  <c r="M3" i="2" s="1"/>
  <c r="M4" i="2" s="1"/>
  <c r="M1" i="2"/>
  <c r="F640" i="3" l="1"/>
</calcChain>
</file>

<file path=xl/comments1.xml><?xml version="1.0" encoding="utf-8"?>
<comments xmlns="http://schemas.openxmlformats.org/spreadsheetml/2006/main">
  <authors>
    <author>andres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 xml:space="preserve">andres:
The daily total for weekends and weekdays is calculated by the formulas:
</t>
        </r>
        <r>
          <rPr>
            <sz val="9"/>
            <color indexed="81"/>
            <rFont val="Tahoma"/>
            <family val="2"/>
          </rPr>
          <t xml:space="preserve">
total = (Total Weekdays* 20)+(TotalWeekEnds *10)
Totalweekdays/ Totalweekends = %WeekDays/Weekends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 xml:space="preserve">andres:
The daily total for weekends and weekdays is calculated by the formulas:
</t>
        </r>
        <r>
          <rPr>
            <sz val="9"/>
            <color indexed="81"/>
            <rFont val="Tahoma"/>
            <family val="2"/>
          </rPr>
          <t xml:space="preserve">
total = (Total Weekdays* 20)+(TotalWeekEnds *10)
Totalweekdays/ Totalweekends = %WeekDays/Weekends</t>
        </r>
      </text>
    </comment>
  </commentList>
</comments>
</file>

<file path=xl/sharedStrings.xml><?xml version="1.0" encoding="utf-8"?>
<sst xmlns="http://schemas.openxmlformats.org/spreadsheetml/2006/main" count="374" uniqueCount="81">
  <si>
    <t>x</t>
  </si>
  <si>
    <t>y</t>
  </si>
  <si>
    <t>X Adjusted</t>
  </si>
  <si>
    <t>Y Adjusted</t>
  </si>
  <si>
    <t>X- Adjusted</t>
  </si>
  <si>
    <t>Y-Adjusted</t>
  </si>
  <si>
    <t>X</t>
  </si>
  <si>
    <t>Y</t>
  </si>
  <si>
    <t>Min Interval</t>
  </si>
  <si>
    <t>Max Interval</t>
  </si>
  <si>
    <t>Interval</t>
  </si>
  <si>
    <t>Traffic</t>
  </si>
  <si>
    <t>Days</t>
  </si>
  <si>
    <t>Points</t>
  </si>
  <si>
    <t>Day: 03-09</t>
  </si>
  <si>
    <t>Thursday</t>
  </si>
  <si>
    <t>Friday</t>
  </si>
  <si>
    <t>Saturday</t>
  </si>
  <si>
    <t>Sunday</t>
  </si>
  <si>
    <t>Monday</t>
  </si>
  <si>
    <t>Tuesday</t>
  </si>
  <si>
    <t>Wednesday</t>
  </si>
  <si>
    <t>Day Total 6 to 19</t>
  </si>
  <si>
    <t>Kbps</t>
  </si>
  <si>
    <t>MB/Hour</t>
  </si>
  <si>
    <t>Total Month</t>
  </si>
  <si>
    <t>UpLink</t>
  </si>
  <si>
    <t>DownLink</t>
  </si>
  <si>
    <t>Total</t>
  </si>
  <si>
    <t>Uplink (MB/Hour)</t>
  </si>
  <si>
    <t>Downlink (MB/Hour)</t>
  </si>
  <si>
    <t xml:space="preserve">Day Total hour 6 to 19 </t>
  </si>
  <si>
    <t>2011-PreUpgrade</t>
  </si>
  <si>
    <t>2011-Post-Upgrade</t>
  </si>
  <si>
    <t>2011-Long_Term</t>
  </si>
  <si>
    <t>WeekDays</t>
  </si>
  <si>
    <t>WeekEnds</t>
  </si>
  <si>
    <t>Hour</t>
  </si>
  <si>
    <t>Maximum Monthly Traffic</t>
  </si>
  <si>
    <t>% Week</t>
  </si>
  <si>
    <t>%Weekends</t>
  </si>
  <si>
    <t>%WeekDays/ Weekends</t>
  </si>
  <si>
    <t>Calculated demand by hour averaging usage by hour</t>
  </si>
  <si>
    <t>FaceBook</t>
  </si>
  <si>
    <t>Preupgrade</t>
  </si>
  <si>
    <t>PostUpgrade</t>
  </si>
  <si>
    <t>Long</t>
  </si>
  <si>
    <t>Google</t>
  </si>
  <si>
    <t>Twitter</t>
  </si>
  <si>
    <t>News Related</t>
  </si>
  <si>
    <t>SoftwareUpdates</t>
  </si>
  <si>
    <t>Yahoo</t>
  </si>
  <si>
    <t>Youtube</t>
  </si>
  <si>
    <t>co.zm</t>
  </si>
  <si>
    <t>Msn</t>
  </si>
  <si>
    <t>Sport Related</t>
  </si>
  <si>
    <t>Other</t>
  </si>
  <si>
    <t>Before Upgrade</t>
  </si>
  <si>
    <t>Post-Upgrade</t>
  </si>
  <si>
    <t>Delay Tolerant</t>
  </si>
  <si>
    <t>N</t>
  </si>
  <si>
    <t>Preupgrade DT</t>
  </si>
  <si>
    <t>Post-Upgrade DT</t>
  </si>
  <si>
    <t>Long DT</t>
  </si>
  <si>
    <t>Total Day 
( All Hours)</t>
  </si>
  <si>
    <t>Total Day 
( Working Hours)</t>
  </si>
  <si>
    <t>Total Demand By Month 
( Working hours)</t>
  </si>
  <si>
    <t>Total Demand By Month 
(all hours)</t>
  </si>
  <si>
    <t>Percentage</t>
  </si>
  <si>
    <t>High Budget</t>
  </si>
  <si>
    <t>Low Budget</t>
  </si>
  <si>
    <t>Real Traffic</t>
  </si>
  <si>
    <t>QAT</t>
  </si>
  <si>
    <t xml:space="preserve">DTN </t>
  </si>
  <si>
    <t>We let 7% of the traffic that requires quality</t>
  </si>
  <si>
    <t>DTN Enabled</t>
  </si>
  <si>
    <t>Quality Assured</t>
  </si>
  <si>
    <t>We add the difference to 100% in this traffic</t>
  </si>
  <si>
    <t>DTN</t>
  </si>
  <si>
    <t>Uplink</t>
  </si>
  <si>
    <t>Downlink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</si>
</sst>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;@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3" fontId="0" fillId="0" borderId="0" xfId="1" applyFont="1"/>
    <xf numFmtId="16" fontId="0" fillId="0" borderId="0" xfId="0" applyNumberFormat="1"/>
    <xf numFmtId="0" fontId="0" fillId="0" borderId="0" xfId="0" applyNumberFormat="1"/>
    <xf numFmtId="43" fontId="0" fillId="0" borderId="0" xfId="0" applyNumberFormat="1"/>
    <xf numFmtId="0" fontId="0" fillId="2" borderId="0" xfId="0" applyFill="1"/>
    <xf numFmtId="0" fontId="0" fillId="3" borderId="0" xfId="0" applyFill="1"/>
    <xf numFmtId="43" fontId="0" fillId="3" borderId="0" xfId="1" applyFont="1" applyFill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2" applyNumberFormat="1" applyFont="1"/>
    <xf numFmtId="2" fontId="0" fillId="3" borderId="0" xfId="0" applyNumberFormat="1" applyFill="1"/>
    <xf numFmtId="166" fontId="0" fillId="0" borderId="0" xfId="1" applyNumberFormat="1" applyFont="1"/>
    <xf numFmtId="43" fontId="5" fillId="3" borderId="0" xfId="1" applyNumberFormat="1" applyFont="1" applyFill="1"/>
    <xf numFmtId="43" fontId="5" fillId="3" borderId="0" xfId="1" applyFont="1" applyFill="1"/>
    <xf numFmtId="166" fontId="6" fillId="0" borderId="0" xfId="1" applyNumberFormat="1" applyFont="1"/>
    <xf numFmtId="0" fontId="0" fillId="0" borderId="0" xfId="0" applyAlignment="1">
      <alignment horizontal="center" wrapText="1"/>
    </xf>
    <xf numFmtId="10" fontId="0" fillId="0" borderId="0" xfId="0" applyNumberFormat="1"/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Evolution'!$I$18:$V$18</c:f>
              <c:numCache>
                <c:formatCode>0.00%</c:formatCode>
                <c:ptCount val="14"/>
                <c:pt idx="0">
                  <c:v>-1.8044048230788895E-2</c:v>
                </c:pt>
                <c:pt idx="1">
                  <c:v>1.0056649649672067E-2</c:v>
                </c:pt>
                <c:pt idx="2">
                  <c:v>3.2732895546785795E-3</c:v>
                </c:pt>
                <c:pt idx="3">
                  <c:v>-6.4260729707326658E-3</c:v>
                </c:pt>
                <c:pt idx="4">
                  <c:v>-7.6509673319107435E-3</c:v>
                </c:pt>
                <c:pt idx="5">
                  <c:v>-7.5409394777262578E-3</c:v>
                </c:pt>
                <c:pt idx="6">
                  <c:v>-2.3250595821205922E-3</c:v>
                </c:pt>
                <c:pt idx="7">
                  <c:v>2.2427962855841102E-3</c:v>
                </c:pt>
                <c:pt idx="8">
                  <c:v>1.868161421156133E-2</c:v>
                </c:pt>
                <c:pt idx="9">
                  <c:v>6.6185631731995459E-3</c:v>
                </c:pt>
                <c:pt idx="10">
                  <c:v>-1.1603540101790343E-2</c:v>
                </c:pt>
                <c:pt idx="11">
                  <c:v>-1.1340905452450749E-2</c:v>
                </c:pt>
                <c:pt idx="12">
                  <c:v>1.558980090927356E-2</c:v>
                </c:pt>
                <c:pt idx="13">
                  <c:v>1.1684897551197275E-2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Evolution'!$I$19:$V$19</c:f>
              <c:numCache>
                <c:formatCode>0.00%</c:formatCode>
                <c:ptCount val="14"/>
                <c:pt idx="0">
                  <c:v>4.2875282281161706E-3</c:v>
                </c:pt>
                <c:pt idx="1">
                  <c:v>-5.1716828790397962E-3</c:v>
                </c:pt>
                <c:pt idx="2">
                  <c:v>4.4911206027887854E-3</c:v>
                </c:pt>
                <c:pt idx="3">
                  <c:v>-1.923626255582872E-3</c:v>
                </c:pt>
                <c:pt idx="4">
                  <c:v>-1.1761638674950069E-2</c:v>
                </c:pt>
                <c:pt idx="5">
                  <c:v>-2.1497716939508568E-2</c:v>
                </c:pt>
                <c:pt idx="6">
                  <c:v>-2.5905843653883494E-2</c:v>
                </c:pt>
                <c:pt idx="7">
                  <c:v>-2.3215827880845436E-2</c:v>
                </c:pt>
                <c:pt idx="8">
                  <c:v>-1.0890505170338183E-2</c:v>
                </c:pt>
                <c:pt idx="9">
                  <c:v>-2.5231713931760283E-2</c:v>
                </c:pt>
                <c:pt idx="10">
                  <c:v>-4.2413524369042582E-2</c:v>
                </c:pt>
                <c:pt idx="11">
                  <c:v>-3.1620778188174409E-2</c:v>
                </c:pt>
                <c:pt idx="12">
                  <c:v>-1.9621638118490804E-2</c:v>
                </c:pt>
                <c:pt idx="13">
                  <c:v>-2.2295405855270178E-3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Evolution'!$I$20:$V$20</c:f>
              <c:numCache>
                <c:formatCode>0.00%</c:formatCode>
                <c:ptCount val="14"/>
                <c:pt idx="0">
                  <c:v>4.7128046815734161E-2</c:v>
                </c:pt>
                <c:pt idx="1">
                  <c:v>6.5658742301806586E-2</c:v>
                </c:pt>
                <c:pt idx="2">
                  <c:v>6.3520177175100584E-2</c:v>
                </c:pt>
                <c:pt idx="3">
                  <c:v>5.8557623428720819E-2</c:v>
                </c:pt>
                <c:pt idx="4">
                  <c:v>4.8999686388942754E-2</c:v>
                </c:pt>
                <c:pt idx="5">
                  <c:v>4.6469229383874051E-2</c:v>
                </c:pt>
                <c:pt idx="6">
                  <c:v>5.3541851941008946E-2</c:v>
                </c:pt>
                <c:pt idx="7">
                  <c:v>5.21954322366881E-2</c:v>
                </c:pt>
                <c:pt idx="8">
                  <c:v>5.6463843567065825E-2</c:v>
                </c:pt>
                <c:pt idx="9">
                  <c:v>5.634362969246693E-2</c:v>
                </c:pt>
                <c:pt idx="10">
                  <c:v>5.7928280992880263E-2</c:v>
                </c:pt>
                <c:pt idx="11">
                  <c:v>5.3241095024700605E-2</c:v>
                </c:pt>
                <c:pt idx="12">
                  <c:v>4.4205204883366538E-2</c:v>
                </c:pt>
                <c:pt idx="13">
                  <c:v>4.1370044311594897E-2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Evolution'!$I$21:$V$21</c:f>
              <c:numCache>
                <c:formatCode>0.00%</c:formatCode>
                <c:ptCount val="14"/>
                <c:pt idx="0">
                  <c:v>5.5961499043836654E-2</c:v>
                </c:pt>
                <c:pt idx="1">
                  <c:v>4.742794670267779E-2</c:v>
                </c:pt>
                <c:pt idx="2">
                  <c:v>4.428075548807929E-2</c:v>
                </c:pt>
                <c:pt idx="3">
                  <c:v>3.9698655233054596E-2</c:v>
                </c:pt>
                <c:pt idx="4">
                  <c:v>3.5775556179580295E-2</c:v>
                </c:pt>
                <c:pt idx="5">
                  <c:v>3.5801490048701652E-2</c:v>
                </c:pt>
                <c:pt idx="6">
                  <c:v>3.9058184984836486E-2</c:v>
                </c:pt>
                <c:pt idx="7">
                  <c:v>4.1923703414106929E-2</c:v>
                </c:pt>
                <c:pt idx="8">
                  <c:v>4.5234726269379619E-2</c:v>
                </c:pt>
                <c:pt idx="9">
                  <c:v>4.7563225386932771E-2</c:v>
                </c:pt>
                <c:pt idx="10">
                  <c:v>4.1206762184521295E-2</c:v>
                </c:pt>
                <c:pt idx="11">
                  <c:v>4.1284073304613519E-2</c:v>
                </c:pt>
                <c:pt idx="12">
                  <c:v>4.5810819059245403E-2</c:v>
                </c:pt>
                <c:pt idx="13">
                  <c:v>6.1535822924342454E-2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29664"/>
        <c:axId val="120531200"/>
      </c:lineChart>
      <c:catAx>
        <c:axId val="1205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31200"/>
        <c:crosses val="autoZero"/>
        <c:auto val="1"/>
        <c:lblAlgn val="ctr"/>
        <c:lblOffset val="100"/>
        <c:noMultiLvlLbl val="0"/>
      </c:catAx>
      <c:valAx>
        <c:axId val="120531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05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Preupgrade!$E$34:$E$683</c:f>
              <c:numCache>
                <c:formatCode>General</c:formatCode>
                <c:ptCount val="650"/>
                <c:pt idx="0">
                  <c:v>0.30525000000000002</c:v>
                </c:pt>
                <c:pt idx="1">
                  <c:v>0.5665</c:v>
                </c:pt>
                <c:pt idx="2">
                  <c:v>0.87163000000000002</c:v>
                </c:pt>
                <c:pt idx="3">
                  <c:v>1.1768800000000001</c:v>
                </c:pt>
                <c:pt idx="4">
                  <c:v>1.4380000000000002</c:v>
                </c:pt>
                <c:pt idx="5">
                  <c:v>1.7432500000000002</c:v>
                </c:pt>
                <c:pt idx="6">
                  <c:v>2.0045000000000002</c:v>
                </c:pt>
                <c:pt idx="7">
                  <c:v>2.3096300000000003</c:v>
                </c:pt>
                <c:pt idx="8">
                  <c:v>2.6147500000000004</c:v>
                </c:pt>
                <c:pt idx="9">
                  <c:v>2.8760000000000003</c:v>
                </c:pt>
                <c:pt idx="10">
                  <c:v>3.1812500000000004</c:v>
                </c:pt>
                <c:pt idx="11">
                  <c:v>3.4863800000000005</c:v>
                </c:pt>
                <c:pt idx="12">
                  <c:v>3.7476300000000005</c:v>
                </c:pt>
                <c:pt idx="13">
                  <c:v>4.0527500000000005</c:v>
                </c:pt>
                <c:pt idx="14">
                  <c:v>4.3575000000000008</c:v>
                </c:pt>
                <c:pt idx="15">
                  <c:v>4.619250000000001</c:v>
                </c:pt>
                <c:pt idx="16">
                  <c:v>4.9243800000000011</c:v>
                </c:pt>
                <c:pt idx="17">
                  <c:v>5.1856300000000015</c:v>
                </c:pt>
                <c:pt idx="18">
                  <c:v>5.4907500000000011</c:v>
                </c:pt>
                <c:pt idx="19">
                  <c:v>5.7960000000000012</c:v>
                </c:pt>
                <c:pt idx="20">
                  <c:v>6.0572500000000016</c:v>
                </c:pt>
                <c:pt idx="21">
                  <c:v>6.3623800000000017</c:v>
                </c:pt>
                <c:pt idx="22">
                  <c:v>6.6670000000000016</c:v>
                </c:pt>
                <c:pt idx="23">
                  <c:v>6.9287500000000017</c:v>
                </c:pt>
                <c:pt idx="24">
                  <c:v>7.2340000000000018</c:v>
                </c:pt>
                <c:pt idx="25">
                  <c:v>7.5386300000000022</c:v>
                </c:pt>
                <c:pt idx="26">
                  <c:v>7.8003800000000023</c:v>
                </c:pt>
                <c:pt idx="27">
                  <c:v>8.1050000000000022</c:v>
                </c:pt>
                <c:pt idx="28">
                  <c:v>8.3667500000000015</c:v>
                </c:pt>
                <c:pt idx="29">
                  <c:v>8.6718800000000016</c:v>
                </c:pt>
                <c:pt idx="30">
                  <c:v>8.9766300000000019</c:v>
                </c:pt>
                <c:pt idx="31">
                  <c:v>9.2383800000000011</c:v>
                </c:pt>
                <c:pt idx="32">
                  <c:v>9.5435000000000016</c:v>
                </c:pt>
                <c:pt idx="33">
                  <c:v>9.8482500000000019</c:v>
                </c:pt>
                <c:pt idx="34">
                  <c:v>10.109880000000002</c:v>
                </c:pt>
                <c:pt idx="35">
                  <c:v>10.414630000000002</c:v>
                </c:pt>
                <c:pt idx="36">
                  <c:v>10.719750000000003</c:v>
                </c:pt>
                <c:pt idx="37">
                  <c:v>10.981500000000002</c:v>
                </c:pt>
                <c:pt idx="38">
                  <c:v>11.286250000000003</c:v>
                </c:pt>
                <c:pt idx="39">
                  <c:v>11.547880000000003</c:v>
                </c:pt>
                <c:pt idx="40">
                  <c:v>11.853130000000004</c:v>
                </c:pt>
                <c:pt idx="41">
                  <c:v>12.157750000000004</c:v>
                </c:pt>
                <c:pt idx="42">
                  <c:v>12.419500000000003</c:v>
                </c:pt>
                <c:pt idx="43">
                  <c:v>12.724130000000002</c:v>
                </c:pt>
                <c:pt idx="44">
                  <c:v>13.029380000000003</c:v>
                </c:pt>
                <c:pt idx="45">
                  <c:v>13.291130000000003</c:v>
                </c:pt>
                <c:pt idx="46">
                  <c:v>13.595750000000002</c:v>
                </c:pt>
                <c:pt idx="47">
                  <c:v>13.901000000000003</c:v>
                </c:pt>
                <c:pt idx="48">
                  <c:v>14.162130000000003</c:v>
                </c:pt>
                <c:pt idx="49">
                  <c:v>14.467380000000002</c:v>
                </c:pt>
                <c:pt idx="50">
                  <c:v>14.729000000000003</c:v>
                </c:pt>
                <c:pt idx="51">
                  <c:v>15.033750000000003</c:v>
                </c:pt>
                <c:pt idx="52">
                  <c:v>15.338880000000003</c:v>
                </c:pt>
                <c:pt idx="53">
                  <c:v>15.600630000000002</c:v>
                </c:pt>
                <c:pt idx="54">
                  <c:v>15.905380000000003</c:v>
                </c:pt>
                <c:pt idx="55">
                  <c:v>16.210500000000003</c:v>
                </c:pt>
                <c:pt idx="56">
                  <c:v>16.471750000000004</c:v>
                </c:pt>
                <c:pt idx="57">
                  <c:v>16.776880000000002</c:v>
                </c:pt>
                <c:pt idx="58">
                  <c:v>17.082130000000003</c:v>
                </c:pt>
                <c:pt idx="59">
                  <c:v>17.343380000000003</c:v>
                </c:pt>
                <c:pt idx="60">
                  <c:v>17.648500000000002</c:v>
                </c:pt>
                <c:pt idx="61">
                  <c:v>17.95363</c:v>
                </c:pt>
                <c:pt idx="62">
                  <c:v>18.214880000000001</c:v>
                </c:pt>
                <c:pt idx="63">
                  <c:v>18.520130000000002</c:v>
                </c:pt>
                <c:pt idx="64">
                  <c:v>18.78125</c:v>
                </c:pt>
                <c:pt idx="65">
                  <c:v>19.086500000000001</c:v>
                </c:pt>
                <c:pt idx="66">
                  <c:v>19.391629999999999</c:v>
                </c:pt>
                <c:pt idx="67">
                  <c:v>19.65288</c:v>
                </c:pt>
                <c:pt idx="68">
                  <c:v>19.958130000000001</c:v>
                </c:pt>
                <c:pt idx="69">
                  <c:v>20.263249999999999</c:v>
                </c:pt>
                <c:pt idx="70">
                  <c:v>20.524999999999999</c:v>
                </c:pt>
                <c:pt idx="71">
                  <c:v>20.83</c:v>
                </c:pt>
                <c:pt idx="72">
                  <c:v>21.134999999999998</c:v>
                </c:pt>
                <c:pt idx="73">
                  <c:v>21.701249999999998</c:v>
                </c:pt>
                <c:pt idx="74">
                  <c:v>21.962499999999999</c:v>
                </c:pt>
                <c:pt idx="75">
                  <c:v>22.267499999999998</c:v>
                </c:pt>
                <c:pt idx="76">
                  <c:v>22.572499999999998</c:v>
                </c:pt>
                <c:pt idx="77">
                  <c:v>22.833749999999998</c:v>
                </c:pt>
                <c:pt idx="78">
                  <c:v>23.138749999999998</c:v>
                </c:pt>
                <c:pt idx="79">
                  <c:v>23.444999999999997</c:v>
                </c:pt>
                <c:pt idx="80">
                  <c:v>23.706249999999997</c:v>
                </c:pt>
                <c:pt idx="81">
                  <c:v>24.011249999999997</c:v>
                </c:pt>
                <c:pt idx="82">
                  <c:v>24.314999999999998</c:v>
                </c:pt>
                <c:pt idx="83">
                  <c:v>24.577499999999997</c:v>
                </c:pt>
                <c:pt idx="84">
                  <c:v>24.882499999999997</c:v>
                </c:pt>
                <c:pt idx="85">
                  <c:v>25.143749999999997</c:v>
                </c:pt>
                <c:pt idx="86">
                  <c:v>25.448749999999997</c:v>
                </c:pt>
                <c:pt idx="87">
                  <c:v>25.753749999999997</c:v>
                </c:pt>
                <c:pt idx="88">
                  <c:v>26.014999999999997</c:v>
                </c:pt>
                <c:pt idx="89">
                  <c:v>26.319999999999997</c:v>
                </c:pt>
                <c:pt idx="90">
                  <c:v>26.624999999999996</c:v>
                </c:pt>
                <c:pt idx="91">
                  <c:v>26.886249999999997</c:v>
                </c:pt>
                <c:pt idx="92">
                  <c:v>27.192499999999995</c:v>
                </c:pt>
                <c:pt idx="93">
                  <c:v>27.496249999999996</c:v>
                </c:pt>
                <c:pt idx="94">
                  <c:v>28.324999999999996</c:v>
                </c:pt>
                <c:pt idx="95">
                  <c:v>28.629999999999995</c:v>
                </c:pt>
                <c:pt idx="96">
                  <c:v>28.934999999999995</c:v>
                </c:pt>
                <c:pt idx="97">
                  <c:v>29.196249999999996</c:v>
                </c:pt>
                <c:pt idx="98">
                  <c:v>29.501249999999995</c:v>
                </c:pt>
                <c:pt idx="99">
                  <c:v>29.806249999999995</c:v>
                </c:pt>
                <c:pt idx="100">
                  <c:v>30.067499999999995</c:v>
                </c:pt>
                <c:pt idx="101">
                  <c:v>30.372499999999995</c:v>
                </c:pt>
                <c:pt idx="102">
                  <c:v>30.677499999999995</c:v>
                </c:pt>
                <c:pt idx="103">
                  <c:v>30.939999999999994</c:v>
                </c:pt>
                <c:pt idx="104">
                  <c:v>31.243749999999995</c:v>
                </c:pt>
                <c:pt idx="105">
                  <c:v>31.506249999999994</c:v>
                </c:pt>
                <c:pt idx="106">
                  <c:v>31.809999999999995</c:v>
                </c:pt>
                <c:pt idx="107">
                  <c:v>32.116249999999994</c:v>
                </c:pt>
                <c:pt idx="108">
                  <c:v>32.377499999999991</c:v>
                </c:pt>
                <c:pt idx="109">
                  <c:v>32.68249999999999</c:v>
                </c:pt>
                <c:pt idx="110">
                  <c:v>32.98749999999999</c:v>
                </c:pt>
                <c:pt idx="111">
                  <c:v>33.248749999999987</c:v>
                </c:pt>
                <c:pt idx="112">
                  <c:v>33.553749999999987</c:v>
                </c:pt>
                <c:pt idx="113">
                  <c:v>33.858749999999986</c:v>
                </c:pt>
                <c:pt idx="114">
                  <c:v>34.119999999999983</c:v>
                </c:pt>
                <c:pt idx="115">
                  <c:v>34.424999999999983</c:v>
                </c:pt>
                <c:pt idx="116">
                  <c:v>34.687499999999986</c:v>
                </c:pt>
                <c:pt idx="117">
                  <c:v>34.991249999999987</c:v>
                </c:pt>
                <c:pt idx="118">
                  <c:v>35.297499999999985</c:v>
                </c:pt>
                <c:pt idx="119">
                  <c:v>35.558749999999982</c:v>
                </c:pt>
                <c:pt idx="120">
                  <c:v>35.863749999999982</c:v>
                </c:pt>
                <c:pt idx="121">
                  <c:v>36.168749999999982</c:v>
                </c:pt>
                <c:pt idx="122">
                  <c:v>36.429999999999978</c:v>
                </c:pt>
                <c:pt idx="123">
                  <c:v>36.734999999999978</c:v>
                </c:pt>
                <c:pt idx="124">
                  <c:v>37.039999999999978</c:v>
                </c:pt>
                <c:pt idx="125">
                  <c:v>37.301249999999975</c:v>
                </c:pt>
                <c:pt idx="126">
                  <c:v>37.606249999999974</c:v>
                </c:pt>
                <c:pt idx="127">
                  <c:v>37.867499999999971</c:v>
                </c:pt>
                <c:pt idx="128">
                  <c:v>38.172499999999971</c:v>
                </c:pt>
                <c:pt idx="129">
                  <c:v>38.477499999999971</c:v>
                </c:pt>
                <c:pt idx="130">
                  <c:v>38.738749999999968</c:v>
                </c:pt>
                <c:pt idx="131">
                  <c:v>39.044999999999966</c:v>
                </c:pt>
                <c:pt idx="132">
                  <c:v>39.349999999999966</c:v>
                </c:pt>
                <c:pt idx="133">
                  <c:v>39.611249999999963</c:v>
                </c:pt>
                <c:pt idx="134">
                  <c:v>39.916249999999962</c:v>
                </c:pt>
                <c:pt idx="135">
                  <c:v>40.221249999999962</c:v>
                </c:pt>
                <c:pt idx="136">
                  <c:v>40.482499999999959</c:v>
                </c:pt>
                <c:pt idx="137">
                  <c:v>40.787499999999959</c:v>
                </c:pt>
                <c:pt idx="138">
                  <c:v>41.919999999999959</c:v>
                </c:pt>
                <c:pt idx="139">
                  <c:v>42.226249999999958</c:v>
                </c:pt>
                <c:pt idx="140">
                  <c:v>42.531249999999957</c:v>
                </c:pt>
                <c:pt idx="141">
                  <c:v>42.792499999999954</c:v>
                </c:pt>
                <c:pt idx="142">
                  <c:v>43.097499999999954</c:v>
                </c:pt>
                <c:pt idx="143">
                  <c:v>43.402499999999954</c:v>
                </c:pt>
                <c:pt idx="144">
                  <c:v>43.663749999999951</c:v>
                </c:pt>
                <c:pt idx="145">
                  <c:v>43.96874999999995</c:v>
                </c:pt>
                <c:pt idx="146">
                  <c:v>44.229999999999947</c:v>
                </c:pt>
                <c:pt idx="147">
                  <c:v>44.534999999999947</c:v>
                </c:pt>
                <c:pt idx="148">
                  <c:v>44.839999999999947</c:v>
                </c:pt>
                <c:pt idx="149">
                  <c:v>45.101249999999943</c:v>
                </c:pt>
                <c:pt idx="150">
                  <c:v>45.406249999999943</c:v>
                </c:pt>
                <c:pt idx="151">
                  <c:v>45.711249999999943</c:v>
                </c:pt>
                <c:pt idx="152">
                  <c:v>45.973749999999946</c:v>
                </c:pt>
                <c:pt idx="153">
                  <c:v>46.278749999999945</c:v>
                </c:pt>
                <c:pt idx="154">
                  <c:v>46.582499999999946</c:v>
                </c:pt>
                <c:pt idx="155">
                  <c:v>46.844999999999949</c:v>
                </c:pt>
                <c:pt idx="156">
                  <c:v>47.149999999999949</c:v>
                </c:pt>
                <c:pt idx="157">
                  <c:v>47.411249999999946</c:v>
                </c:pt>
                <c:pt idx="158">
                  <c:v>47.716249999999945</c:v>
                </c:pt>
                <c:pt idx="159">
                  <c:v>48.021249999999945</c:v>
                </c:pt>
                <c:pt idx="160">
                  <c:v>48.282499999999942</c:v>
                </c:pt>
                <c:pt idx="161">
                  <c:v>48.587499999999942</c:v>
                </c:pt>
                <c:pt idx="162">
                  <c:v>49.153749999999938</c:v>
                </c:pt>
                <c:pt idx="163">
                  <c:v>49.458749999999938</c:v>
                </c:pt>
                <c:pt idx="164">
                  <c:v>49.763749999999938</c:v>
                </c:pt>
                <c:pt idx="165">
                  <c:v>50.026249999999941</c:v>
                </c:pt>
                <c:pt idx="166">
                  <c:v>50.33124999999994</c:v>
                </c:pt>
                <c:pt idx="167">
                  <c:v>50.592499999999937</c:v>
                </c:pt>
                <c:pt idx="168">
                  <c:v>50.897499999999937</c:v>
                </c:pt>
                <c:pt idx="169">
                  <c:v>51.202499999999937</c:v>
                </c:pt>
                <c:pt idx="170">
                  <c:v>51.463749999999933</c:v>
                </c:pt>
                <c:pt idx="171">
                  <c:v>51.768749999999933</c:v>
                </c:pt>
                <c:pt idx="172">
                  <c:v>52.073749999999933</c:v>
                </c:pt>
                <c:pt idx="173">
                  <c:v>52.33499999999993</c:v>
                </c:pt>
                <c:pt idx="174">
                  <c:v>52.63999999999993</c:v>
                </c:pt>
                <c:pt idx="175">
                  <c:v>52.944999999999929</c:v>
                </c:pt>
                <c:pt idx="176">
                  <c:v>53.206249999999926</c:v>
                </c:pt>
                <c:pt idx="177">
                  <c:v>53.511249999999926</c:v>
                </c:pt>
                <c:pt idx="178">
                  <c:v>53.817499999999924</c:v>
                </c:pt>
                <c:pt idx="179">
                  <c:v>54.078749999999921</c:v>
                </c:pt>
                <c:pt idx="180">
                  <c:v>54.383749999999921</c:v>
                </c:pt>
                <c:pt idx="181">
                  <c:v>54.644999999999918</c:v>
                </c:pt>
                <c:pt idx="182">
                  <c:v>54.949999999999918</c:v>
                </c:pt>
                <c:pt idx="183">
                  <c:v>55.254999999999917</c:v>
                </c:pt>
                <c:pt idx="184">
                  <c:v>55.516249999999914</c:v>
                </c:pt>
                <c:pt idx="185">
                  <c:v>55.821249999999914</c:v>
                </c:pt>
                <c:pt idx="186">
                  <c:v>56.126249999999914</c:v>
                </c:pt>
                <c:pt idx="187">
                  <c:v>56.38749999999991</c:v>
                </c:pt>
                <c:pt idx="188">
                  <c:v>56.69249999999991</c:v>
                </c:pt>
                <c:pt idx="189">
                  <c:v>56.99749999999991</c:v>
                </c:pt>
                <c:pt idx="190">
                  <c:v>57.258749999999907</c:v>
                </c:pt>
                <c:pt idx="191">
                  <c:v>57.564999999999905</c:v>
                </c:pt>
                <c:pt idx="192">
                  <c:v>57.826249999999902</c:v>
                </c:pt>
                <c:pt idx="193">
                  <c:v>58.131249999999902</c:v>
                </c:pt>
                <c:pt idx="194">
                  <c:v>58.436249999999902</c:v>
                </c:pt>
                <c:pt idx="195">
                  <c:v>58.697499999999899</c:v>
                </c:pt>
                <c:pt idx="196">
                  <c:v>59.002499999999898</c:v>
                </c:pt>
                <c:pt idx="197">
                  <c:v>59.307499999999898</c:v>
                </c:pt>
                <c:pt idx="198">
                  <c:v>59.568749999999895</c:v>
                </c:pt>
                <c:pt idx="199">
                  <c:v>59.873749999999895</c:v>
                </c:pt>
                <c:pt idx="200">
                  <c:v>60.178749999999894</c:v>
                </c:pt>
                <c:pt idx="201">
                  <c:v>60.439999999999891</c:v>
                </c:pt>
                <c:pt idx="202">
                  <c:v>60.74624999999989</c:v>
                </c:pt>
                <c:pt idx="203">
                  <c:v>61.007499999999887</c:v>
                </c:pt>
                <c:pt idx="204">
                  <c:v>61.312499999999886</c:v>
                </c:pt>
                <c:pt idx="205">
                  <c:v>61.617499999999886</c:v>
                </c:pt>
                <c:pt idx="206">
                  <c:v>61.878749999999883</c:v>
                </c:pt>
                <c:pt idx="207">
                  <c:v>62.183749999999883</c:v>
                </c:pt>
                <c:pt idx="208">
                  <c:v>62.488749999999882</c:v>
                </c:pt>
                <c:pt idx="209">
                  <c:v>62.749999999999879</c:v>
                </c:pt>
                <c:pt idx="210">
                  <c:v>63.054999999999879</c:v>
                </c:pt>
                <c:pt idx="211">
                  <c:v>63.359999999999879</c:v>
                </c:pt>
                <c:pt idx="212">
                  <c:v>63.621249999999876</c:v>
                </c:pt>
                <c:pt idx="213">
                  <c:v>63.926249999999875</c:v>
                </c:pt>
                <c:pt idx="214">
                  <c:v>64.187499999999872</c:v>
                </c:pt>
                <c:pt idx="215">
                  <c:v>64.493749999999878</c:v>
                </c:pt>
                <c:pt idx="216">
                  <c:v>64.797499999999872</c:v>
                </c:pt>
                <c:pt idx="217">
                  <c:v>65.059999999999874</c:v>
                </c:pt>
                <c:pt idx="218">
                  <c:v>65.364999999999881</c:v>
                </c:pt>
                <c:pt idx="219">
                  <c:v>65.669999999999888</c:v>
                </c:pt>
                <c:pt idx="220">
                  <c:v>65.931249999999892</c:v>
                </c:pt>
                <c:pt idx="221">
                  <c:v>66.236249999999899</c:v>
                </c:pt>
                <c:pt idx="222">
                  <c:v>66.541249999999906</c:v>
                </c:pt>
                <c:pt idx="223">
                  <c:v>66.80249999999991</c:v>
                </c:pt>
                <c:pt idx="224">
                  <c:v>67.107499999999916</c:v>
                </c:pt>
                <c:pt idx="225">
                  <c:v>67.36874999999992</c:v>
                </c:pt>
                <c:pt idx="226">
                  <c:v>67.673749999999927</c:v>
                </c:pt>
                <c:pt idx="227">
                  <c:v>67.978749999999934</c:v>
                </c:pt>
                <c:pt idx="228">
                  <c:v>68.241249999999937</c:v>
                </c:pt>
                <c:pt idx="229">
                  <c:v>68.546249999999944</c:v>
                </c:pt>
                <c:pt idx="230">
                  <c:v>68.851249999999951</c:v>
                </c:pt>
                <c:pt idx="231">
                  <c:v>69.112499999999955</c:v>
                </c:pt>
                <c:pt idx="232">
                  <c:v>69.417499999999961</c:v>
                </c:pt>
                <c:pt idx="233">
                  <c:v>69.722499999999968</c:v>
                </c:pt>
                <c:pt idx="234">
                  <c:v>69.983749999999972</c:v>
                </c:pt>
                <c:pt idx="235">
                  <c:v>70.288749999999979</c:v>
                </c:pt>
                <c:pt idx="236">
                  <c:v>70.549999999999983</c:v>
                </c:pt>
                <c:pt idx="237">
                  <c:v>70.85499999999999</c:v>
                </c:pt>
                <c:pt idx="238">
                  <c:v>71.16</c:v>
                </c:pt>
                <c:pt idx="239">
                  <c:v>71.422499999999999</c:v>
                </c:pt>
                <c:pt idx="240">
                  <c:v>71.726249999999993</c:v>
                </c:pt>
                <c:pt idx="241">
                  <c:v>72.03125</c:v>
                </c:pt>
                <c:pt idx="242">
                  <c:v>72.293750000000003</c:v>
                </c:pt>
                <c:pt idx="243">
                  <c:v>72.59875000000001</c:v>
                </c:pt>
                <c:pt idx="244">
                  <c:v>72.903750000000016</c:v>
                </c:pt>
                <c:pt idx="245">
                  <c:v>73.16500000000002</c:v>
                </c:pt>
                <c:pt idx="246">
                  <c:v>73.470000000000027</c:v>
                </c:pt>
                <c:pt idx="247">
                  <c:v>73.731250000000031</c:v>
                </c:pt>
                <c:pt idx="248">
                  <c:v>74.036250000000038</c:v>
                </c:pt>
                <c:pt idx="249">
                  <c:v>74.341250000000045</c:v>
                </c:pt>
                <c:pt idx="250">
                  <c:v>74.602500000000049</c:v>
                </c:pt>
                <c:pt idx="251">
                  <c:v>74.907500000000056</c:v>
                </c:pt>
                <c:pt idx="252">
                  <c:v>75.212500000000063</c:v>
                </c:pt>
                <c:pt idx="253">
                  <c:v>75.473750000000067</c:v>
                </c:pt>
                <c:pt idx="254">
                  <c:v>75.778750000000073</c:v>
                </c:pt>
                <c:pt idx="255">
                  <c:v>76.085000000000079</c:v>
                </c:pt>
                <c:pt idx="256">
                  <c:v>76.346250000000083</c:v>
                </c:pt>
                <c:pt idx="257">
                  <c:v>76.65125000000009</c:v>
                </c:pt>
                <c:pt idx="258">
                  <c:v>76.912500000000094</c:v>
                </c:pt>
                <c:pt idx="259">
                  <c:v>77.217500000000101</c:v>
                </c:pt>
                <c:pt idx="260">
                  <c:v>77.522500000000107</c:v>
                </c:pt>
                <c:pt idx="261">
                  <c:v>77.783750000000111</c:v>
                </c:pt>
                <c:pt idx="262">
                  <c:v>78.088750000000118</c:v>
                </c:pt>
                <c:pt idx="263">
                  <c:v>78.393750000000125</c:v>
                </c:pt>
                <c:pt idx="264">
                  <c:v>78.655000000000129</c:v>
                </c:pt>
                <c:pt idx="265">
                  <c:v>78.960000000000136</c:v>
                </c:pt>
                <c:pt idx="266">
                  <c:v>79.266250000000142</c:v>
                </c:pt>
                <c:pt idx="267">
                  <c:v>79.527500000000146</c:v>
                </c:pt>
                <c:pt idx="268">
                  <c:v>79.832500000000152</c:v>
                </c:pt>
                <c:pt idx="269">
                  <c:v>80.093750000000156</c:v>
                </c:pt>
                <c:pt idx="270">
                  <c:v>80.398750000000163</c:v>
                </c:pt>
                <c:pt idx="271">
                  <c:v>80.70375000000017</c:v>
                </c:pt>
                <c:pt idx="272">
                  <c:v>80.965000000000174</c:v>
                </c:pt>
                <c:pt idx="273">
                  <c:v>81.270000000000181</c:v>
                </c:pt>
                <c:pt idx="274">
                  <c:v>81.575000000000188</c:v>
                </c:pt>
                <c:pt idx="275">
                  <c:v>81.836250000000192</c:v>
                </c:pt>
                <c:pt idx="276">
                  <c:v>82.141250000000198</c:v>
                </c:pt>
                <c:pt idx="277">
                  <c:v>82.446250000000205</c:v>
                </c:pt>
                <c:pt idx="278">
                  <c:v>82.707500000000209</c:v>
                </c:pt>
                <c:pt idx="279">
                  <c:v>89.680000000000206</c:v>
                </c:pt>
                <c:pt idx="280">
                  <c:v>107.28500000000021</c:v>
                </c:pt>
                <c:pt idx="281">
                  <c:v>107.59000000000022</c:v>
                </c:pt>
                <c:pt idx="282">
                  <c:v>107.89500000000022</c:v>
                </c:pt>
                <c:pt idx="283">
                  <c:v>108.15625000000023</c:v>
                </c:pt>
                <c:pt idx="284">
                  <c:v>108.46125000000023</c:v>
                </c:pt>
                <c:pt idx="285">
                  <c:v>108.76625000000024</c:v>
                </c:pt>
                <c:pt idx="286">
                  <c:v>109.02875000000024</c:v>
                </c:pt>
                <c:pt idx="287">
                  <c:v>109.33250000000024</c:v>
                </c:pt>
                <c:pt idx="288">
                  <c:v>109.59500000000024</c:v>
                </c:pt>
                <c:pt idx="289">
                  <c:v>109.90000000000025</c:v>
                </c:pt>
                <c:pt idx="290">
                  <c:v>110.20500000000025</c:v>
                </c:pt>
                <c:pt idx="291">
                  <c:v>110.46625000000026</c:v>
                </c:pt>
                <c:pt idx="292">
                  <c:v>110.77125000000026</c:v>
                </c:pt>
                <c:pt idx="293">
                  <c:v>111.07625000000027</c:v>
                </c:pt>
                <c:pt idx="294">
                  <c:v>111.33750000000028</c:v>
                </c:pt>
                <c:pt idx="295">
                  <c:v>111.64250000000028</c:v>
                </c:pt>
                <c:pt idx="296">
                  <c:v>111.94750000000029</c:v>
                </c:pt>
                <c:pt idx="297">
                  <c:v>112.20875000000029</c:v>
                </c:pt>
                <c:pt idx="298">
                  <c:v>112.5137500000003</c:v>
                </c:pt>
                <c:pt idx="299">
                  <c:v>112.7762500000003</c:v>
                </c:pt>
                <c:pt idx="300">
                  <c:v>113.08125000000031</c:v>
                </c:pt>
                <c:pt idx="301">
                  <c:v>113.38625000000032</c:v>
                </c:pt>
                <c:pt idx="302">
                  <c:v>113.64750000000032</c:v>
                </c:pt>
                <c:pt idx="303">
                  <c:v>113.95250000000033</c:v>
                </c:pt>
                <c:pt idx="304">
                  <c:v>114.25750000000033</c:v>
                </c:pt>
                <c:pt idx="305">
                  <c:v>114.51875000000034</c:v>
                </c:pt>
                <c:pt idx="306">
                  <c:v>114.82375000000035</c:v>
                </c:pt>
                <c:pt idx="307">
                  <c:v>115.12875000000035</c:v>
                </c:pt>
                <c:pt idx="308">
                  <c:v>115.39000000000036</c:v>
                </c:pt>
                <c:pt idx="309">
                  <c:v>115.69500000000036</c:v>
                </c:pt>
                <c:pt idx="310">
                  <c:v>115.95625000000037</c:v>
                </c:pt>
                <c:pt idx="311">
                  <c:v>116.26125000000037</c:v>
                </c:pt>
                <c:pt idx="312">
                  <c:v>116.56750000000038</c:v>
                </c:pt>
                <c:pt idx="313">
                  <c:v>116.82875000000038</c:v>
                </c:pt>
                <c:pt idx="314">
                  <c:v>117.13375000000039</c:v>
                </c:pt>
                <c:pt idx="315">
                  <c:v>117.4387500000004</c:v>
                </c:pt>
                <c:pt idx="316">
                  <c:v>117.7000000000004</c:v>
                </c:pt>
                <c:pt idx="317">
                  <c:v>118.00500000000041</c:v>
                </c:pt>
                <c:pt idx="318">
                  <c:v>118.31000000000041</c:v>
                </c:pt>
                <c:pt idx="319">
                  <c:v>118.57125000000042</c:v>
                </c:pt>
                <c:pt idx="320">
                  <c:v>118.87625000000043</c:v>
                </c:pt>
                <c:pt idx="321">
                  <c:v>119.13750000000043</c:v>
                </c:pt>
                <c:pt idx="322">
                  <c:v>119.44250000000044</c:v>
                </c:pt>
                <c:pt idx="323">
                  <c:v>119.74750000000044</c:v>
                </c:pt>
                <c:pt idx="324">
                  <c:v>120.00875000000045</c:v>
                </c:pt>
                <c:pt idx="325">
                  <c:v>120.31500000000045</c:v>
                </c:pt>
                <c:pt idx="326">
                  <c:v>120.62000000000046</c:v>
                </c:pt>
                <c:pt idx="327">
                  <c:v>120.88125000000046</c:v>
                </c:pt>
                <c:pt idx="328">
                  <c:v>121.18625000000047</c:v>
                </c:pt>
                <c:pt idx="329">
                  <c:v>121.49125000000048</c:v>
                </c:pt>
                <c:pt idx="330">
                  <c:v>121.75250000000048</c:v>
                </c:pt>
                <c:pt idx="331">
                  <c:v>122.05750000000049</c:v>
                </c:pt>
                <c:pt idx="332">
                  <c:v>122.31875000000049</c:v>
                </c:pt>
                <c:pt idx="333">
                  <c:v>122.6237500000005</c:v>
                </c:pt>
                <c:pt idx="334">
                  <c:v>122.92875000000051</c:v>
                </c:pt>
                <c:pt idx="335">
                  <c:v>123.19000000000051</c:v>
                </c:pt>
                <c:pt idx="336">
                  <c:v>123.49625000000052</c:v>
                </c:pt>
                <c:pt idx="337">
                  <c:v>123.80000000000051</c:v>
                </c:pt>
                <c:pt idx="338">
                  <c:v>124.06250000000051</c:v>
                </c:pt>
                <c:pt idx="339">
                  <c:v>124.36750000000052</c:v>
                </c:pt>
                <c:pt idx="340">
                  <c:v>124.67250000000053</c:v>
                </c:pt>
                <c:pt idx="341">
                  <c:v>124.93375000000053</c:v>
                </c:pt>
                <c:pt idx="342">
                  <c:v>125.23875000000054</c:v>
                </c:pt>
                <c:pt idx="343">
                  <c:v>125.54375000000054</c:v>
                </c:pt>
                <c:pt idx="344">
                  <c:v>125.80500000000055</c:v>
                </c:pt>
                <c:pt idx="345">
                  <c:v>126.11000000000055</c:v>
                </c:pt>
                <c:pt idx="346">
                  <c:v>126.37125000000056</c:v>
                </c:pt>
                <c:pt idx="347">
                  <c:v>126.67625000000056</c:v>
                </c:pt>
                <c:pt idx="348">
                  <c:v>126.98125000000057</c:v>
                </c:pt>
                <c:pt idx="349">
                  <c:v>127.24375000000057</c:v>
                </c:pt>
                <c:pt idx="350">
                  <c:v>127.54875000000058</c:v>
                </c:pt>
                <c:pt idx="351">
                  <c:v>127.85250000000057</c:v>
                </c:pt>
                <c:pt idx="352">
                  <c:v>128.11500000000058</c:v>
                </c:pt>
                <c:pt idx="353">
                  <c:v>128.42000000000058</c:v>
                </c:pt>
                <c:pt idx="354">
                  <c:v>128.72500000000059</c:v>
                </c:pt>
                <c:pt idx="355">
                  <c:v>128.98625000000058</c:v>
                </c:pt>
                <c:pt idx="356">
                  <c:v>129.29125000000059</c:v>
                </c:pt>
                <c:pt idx="357">
                  <c:v>129.55250000000058</c:v>
                </c:pt>
                <c:pt idx="358">
                  <c:v>129.85750000000058</c:v>
                </c:pt>
                <c:pt idx="359">
                  <c:v>130.16250000000059</c:v>
                </c:pt>
                <c:pt idx="360">
                  <c:v>130.42375000000058</c:v>
                </c:pt>
                <c:pt idx="361">
                  <c:v>130.72875000000059</c:v>
                </c:pt>
                <c:pt idx="362">
                  <c:v>131.03375000000059</c:v>
                </c:pt>
                <c:pt idx="363">
                  <c:v>131.29625000000058</c:v>
                </c:pt>
                <c:pt idx="364">
                  <c:v>131.60125000000059</c:v>
                </c:pt>
                <c:pt idx="365">
                  <c:v>131.9062500000006</c:v>
                </c:pt>
                <c:pt idx="366">
                  <c:v>132.16750000000059</c:v>
                </c:pt>
                <c:pt idx="367">
                  <c:v>132.47250000000059</c:v>
                </c:pt>
                <c:pt idx="368">
                  <c:v>132.73375000000058</c:v>
                </c:pt>
                <c:pt idx="369">
                  <c:v>133.03875000000059</c:v>
                </c:pt>
                <c:pt idx="370">
                  <c:v>133.3437500000006</c:v>
                </c:pt>
                <c:pt idx="371">
                  <c:v>133.60500000000059</c:v>
                </c:pt>
                <c:pt idx="372">
                  <c:v>133.91000000000059</c:v>
                </c:pt>
                <c:pt idx="373">
                  <c:v>134.2150000000006</c:v>
                </c:pt>
                <c:pt idx="374">
                  <c:v>134.47625000000059</c:v>
                </c:pt>
                <c:pt idx="375">
                  <c:v>134.7812500000006</c:v>
                </c:pt>
                <c:pt idx="376">
                  <c:v>135.0875000000006</c:v>
                </c:pt>
                <c:pt idx="377">
                  <c:v>135.34875000000059</c:v>
                </c:pt>
                <c:pt idx="378">
                  <c:v>135.6537500000006</c:v>
                </c:pt>
                <c:pt idx="379">
                  <c:v>135.91500000000059</c:v>
                </c:pt>
                <c:pt idx="380">
                  <c:v>136.2200000000006</c:v>
                </c:pt>
                <c:pt idx="381">
                  <c:v>136.5250000000006</c:v>
                </c:pt>
                <c:pt idx="382">
                  <c:v>136.78625000000059</c:v>
                </c:pt>
                <c:pt idx="383">
                  <c:v>137.0912500000006</c:v>
                </c:pt>
                <c:pt idx="384">
                  <c:v>137.39625000000061</c:v>
                </c:pt>
                <c:pt idx="385">
                  <c:v>137.6575000000006</c:v>
                </c:pt>
                <c:pt idx="386">
                  <c:v>137.9625000000006</c:v>
                </c:pt>
                <c:pt idx="387">
                  <c:v>138.26875000000061</c:v>
                </c:pt>
                <c:pt idx="388">
                  <c:v>138.5287500000006</c:v>
                </c:pt>
                <c:pt idx="389">
                  <c:v>138.8350000000006</c:v>
                </c:pt>
                <c:pt idx="390">
                  <c:v>139.09625000000059</c:v>
                </c:pt>
                <c:pt idx="391">
                  <c:v>139.4012500000006</c:v>
                </c:pt>
                <c:pt idx="392">
                  <c:v>139.70625000000061</c:v>
                </c:pt>
                <c:pt idx="393">
                  <c:v>139.9675000000006</c:v>
                </c:pt>
                <c:pt idx="394">
                  <c:v>140.2725000000006</c:v>
                </c:pt>
                <c:pt idx="395">
                  <c:v>140.57750000000061</c:v>
                </c:pt>
                <c:pt idx="396">
                  <c:v>140.8387500000006</c:v>
                </c:pt>
                <c:pt idx="397">
                  <c:v>141.14375000000061</c:v>
                </c:pt>
                <c:pt idx="398">
                  <c:v>141.44875000000062</c:v>
                </c:pt>
                <c:pt idx="399">
                  <c:v>141.7100000000006</c:v>
                </c:pt>
                <c:pt idx="400">
                  <c:v>142.01625000000061</c:v>
                </c:pt>
                <c:pt idx="401">
                  <c:v>142.2775000000006</c:v>
                </c:pt>
                <c:pt idx="402">
                  <c:v>142.58250000000061</c:v>
                </c:pt>
                <c:pt idx="403">
                  <c:v>142.88750000000061</c:v>
                </c:pt>
                <c:pt idx="404">
                  <c:v>143.1487500000006</c:v>
                </c:pt>
                <c:pt idx="405">
                  <c:v>143.45375000000061</c:v>
                </c:pt>
                <c:pt idx="406">
                  <c:v>143.75875000000062</c:v>
                </c:pt>
                <c:pt idx="407">
                  <c:v>144.02000000000061</c:v>
                </c:pt>
                <c:pt idx="408">
                  <c:v>144.32500000000061</c:v>
                </c:pt>
                <c:pt idx="409">
                  <c:v>144.63000000000062</c:v>
                </c:pt>
                <c:pt idx="410">
                  <c:v>144.89125000000061</c:v>
                </c:pt>
                <c:pt idx="411">
                  <c:v>145.19625000000062</c:v>
                </c:pt>
                <c:pt idx="412">
                  <c:v>145.45750000000061</c:v>
                </c:pt>
                <c:pt idx="413">
                  <c:v>145.76375000000061</c:v>
                </c:pt>
                <c:pt idx="414">
                  <c:v>146.06750000000062</c:v>
                </c:pt>
                <c:pt idx="415">
                  <c:v>146.33000000000061</c:v>
                </c:pt>
                <c:pt idx="416">
                  <c:v>146.63500000000062</c:v>
                </c:pt>
                <c:pt idx="417">
                  <c:v>146.94000000000062</c:v>
                </c:pt>
                <c:pt idx="418">
                  <c:v>147.20125000000061</c:v>
                </c:pt>
                <c:pt idx="419">
                  <c:v>147.50625000000062</c:v>
                </c:pt>
                <c:pt idx="420">
                  <c:v>147.81125000000063</c:v>
                </c:pt>
                <c:pt idx="421">
                  <c:v>148.07250000000062</c:v>
                </c:pt>
                <c:pt idx="422">
                  <c:v>148.37750000000062</c:v>
                </c:pt>
                <c:pt idx="423">
                  <c:v>148.63875000000061</c:v>
                </c:pt>
                <c:pt idx="424">
                  <c:v>148.94500000000062</c:v>
                </c:pt>
                <c:pt idx="425">
                  <c:v>149.24875000000063</c:v>
                </c:pt>
                <c:pt idx="426">
                  <c:v>149.51125000000062</c:v>
                </c:pt>
                <c:pt idx="427">
                  <c:v>149.81500000000062</c:v>
                </c:pt>
                <c:pt idx="428">
                  <c:v>150.12125000000063</c:v>
                </c:pt>
                <c:pt idx="429">
                  <c:v>150.38250000000062</c:v>
                </c:pt>
                <c:pt idx="430">
                  <c:v>150.68750000000063</c:v>
                </c:pt>
                <c:pt idx="431">
                  <c:v>150.99250000000063</c:v>
                </c:pt>
                <c:pt idx="432">
                  <c:v>151.25375000000062</c:v>
                </c:pt>
                <c:pt idx="433">
                  <c:v>151.55875000000063</c:v>
                </c:pt>
                <c:pt idx="434">
                  <c:v>151.82000000000062</c:v>
                </c:pt>
                <c:pt idx="435">
                  <c:v>152.12500000000063</c:v>
                </c:pt>
                <c:pt idx="436">
                  <c:v>152.43000000000063</c:v>
                </c:pt>
                <c:pt idx="437">
                  <c:v>152.69250000000062</c:v>
                </c:pt>
                <c:pt idx="438">
                  <c:v>152.99625000000063</c:v>
                </c:pt>
                <c:pt idx="439">
                  <c:v>153.30125000000064</c:v>
                </c:pt>
                <c:pt idx="440">
                  <c:v>153.56250000000063</c:v>
                </c:pt>
                <c:pt idx="441">
                  <c:v>153.86875000000063</c:v>
                </c:pt>
                <c:pt idx="442">
                  <c:v>154.17375000000064</c:v>
                </c:pt>
                <c:pt idx="443">
                  <c:v>154.43500000000063</c:v>
                </c:pt>
                <c:pt idx="444">
                  <c:v>154.74000000000063</c:v>
                </c:pt>
                <c:pt idx="445">
                  <c:v>155.00125000000062</c:v>
                </c:pt>
                <c:pt idx="446">
                  <c:v>155.30625000000063</c:v>
                </c:pt>
                <c:pt idx="447">
                  <c:v>155.61125000000064</c:v>
                </c:pt>
                <c:pt idx="448">
                  <c:v>155.87250000000063</c:v>
                </c:pt>
                <c:pt idx="449">
                  <c:v>156.17750000000063</c:v>
                </c:pt>
                <c:pt idx="450">
                  <c:v>156.48250000000064</c:v>
                </c:pt>
                <c:pt idx="451">
                  <c:v>156.74375000000063</c:v>
                </c:pt>
                <c:pt idx="452">
                  <c:v>157.04875000000064</c:v>
                </c:pt>
                <c:pt idx="453">
                  <c:v>157.35500000000064</c:v>
                </c:pt>
                <c:pt idx="454">
                  <c:v>157.61625000000063</c:v>
                </c:pt>
                <c:pt idx="455">
                  <c:v>157.92125000000064</c:v>
                </c:pt>
                <c:pt idx="456">
                  <c:v>158.18250000000063</c:v>
                </c:pt>
                <c:pt idx="457">
                  <c:v>158.48750000000064</c:v>
                </c:pt>
                <c:pt idx="458">
                  <c:v>158.79250000000064</c:v>
                </c:pt>
                <c:pt idx="459">
                  <c:v>159.05375000000063</c:v>
                </c:pt>
                <c:pt idx="460">
                  <c:v>159.35875000000064</c:v>
                </c:pt>
                <c:pt idx="461">
                  <c:v>159.66375000000065</c:v>
                </c:pt>
                <c:pt idx="462">
                  <c:v>159.92500000000064</c:v>
                </c:pt>
                <c:pt idx="463">
                  <c:v>160.23000000000064</c:v>
                </c:pt>
                <c:pt idx="464">
                  <c:v>160.53625000000065</c:v>
                </c:pt>
                <c:pt idx="465">
                  <c:v>160.79750000000064</c:v>
                </c:pt>
                <c:pt idx="466">
                  <c:v>161.10250000000065</c:v>
                </c:pt>
                <c:pt idx="467">
                  <c:v>161.40625000000065</c:v>
                </c:pt>
                <c:pt idx="468">
                  <c:v>161.66875000000064</c:v>
                </c:pt>
                <c:pt idx="469">
                  <c:v>161.97375000000065</c:v>
                </c:pt>
                <c:pt idx="470">
                  <c:v>162.23500000000064</c:v>
                </c:pt>
                <c:pt idx="471">
                  <c:v>162.54000000000065</c:v>
                </c:pt>
                <c:pt idx="472">
                  <c:v>162.84500000000065</c:v>
                </c:pt>
                <c:pt idx="473">
                  <c:v>163.10625000000064</c:v>
                </c:pt>
                <c:pt idx="474">
                  <c:v>163.41125000000065</c:v>
                </c:pt>
                <c:pt idx="475">
                  <c:v>163.71625000000066</c:v>
                </c:pt>
                <c:pt idx="476">
                  <c:v>163.97750000000065</c:v>
                </c:pt>
                <c:pt idx="477">
                  <c:v>164.28375000000065</c:v>
                </c:pt>
                <c:pt idx="478">
                  <c:v>164.58750000000066</c:v>
                </c:pt>
                <c:pt idx="479">
                  <c:v>164.85000000000065</c:v>
                </c:pt>
                <c:pt idx="480">
                  <c:v>165.15375000000066</c:v>
                </c:pt>
                <c:pt idx="481">
                  <c:v>165.41625000000064</c:v>
                </c:pt>
                <c:pt idx="482">
                  <c:v>165.72125000000065</c:v>
                </c:pt>
                <c:pt idx="483">
                  <c:v>166.02625000000066</c:v>
                </c:pt>
                <c:pt idx="484">
                  <c:v>166.28750000000065</c:v>
                </c:pt>
                <c:pt idx="485">
                  <c:v>166.59250000000065</c:v>
                </c:pt>
                <c:pt idx="486">
                  <c:v>166.89750000000066</c:v>
                </c:pt>
                <c:pt idx="487">
                  <c:v>167.15875000000065</c:v>
                </c:pt>
                <c:pt idx="488">
                  <c:v>167.46375000000066</c:v>
                </c:pt>
                <c:pt idx="489">
                  <c:v>167.76875000000067</c:v>
                </c:pt>
                <c:pt idx="490">
                  <c:v>168.03125000000065</c:v>
                </c:pt>
                <c:pt idx="491">
                  <c:v>168.33500000000066</c:v>
                </c:pt>
                <c:pt idx="492">
                  <c:v>168.59750000000065</c:v>
                </c:pt>
                <c:pt idx="493">
                  <c:v>168.90250000000066</c:v>
                </c:pt>
                <c:pt idx="494">
                  <c:v>169.20750000000066</c:v>
                </c:pt>
                <c:pt idx="495">
                  <c:v>169.46875000000065</c:v>
                </c:pt>
                <c:pt idx="496">
                  <c:v>169.77375000000066</c:v>
                </c:pt>
                <c:pt idx="497">
                  <c:v>170.07875000000067</c:v>
                </c:pt>
                <c:pt idx="498">
                  <c:v>170.34000000000066</c:v>
                </c:pt>
                <c:pt idx="499">
                  <c:v>170.64500000000066</c:v>
                </c:pt>
                <c:pt idx="500">
                  <c:v>170.95000000000067</c:v>
                </c:pt>
                <c:pt idx="501">
                  <c:v>171.21125000000066</c:v>
                </c:pt>
                <c:pt idx="502">
                  <c:v>171.51625000000067</c:v>
                </c:pt>
                <c:pt idx="503">
                  <c:v>171.77875000000066</c:v>
                </c:pt>
                <c:pt idx="504">
                  <c:v>172.08250000000066</c:v>
                </c:pt>
                <c:pt idx="505">
                  <c:v>172.38875000000067</c:v>
                </c:pt>
                <c:pt idx="506">
                  <c:v>172.65000000000066</c:v>
                </c:pt>
                <c:pt idx="507">
                  <c:v>172.95500000000067</c:v>
                </c:pt>
                <c:pt idx="508">
                  <c:v>173.26000000000067</c:v>
                </c:pt>
                <c:pt idx="509">
                  <c:v>173.52125000000066</c:v>
                </c:pt>
                <c:pt idx="510">
                  <c:v>173.82625000000067</c:v>
                </c:pt>
                <c:pt idx="511">
                  <c:v>174.13125000000068</c:v>
                </c:pt>
                <c:pt idx="512">
                  <c:v>174.39250000000067</c:v>
                </c:pt>
                <c:pt idx="513">
                  <c:v>174.69750000000067</c:v>
                </c:pt>
                <c:pt idx="514">
                  <c:v>174.95875000000066</c:v>
                </c:pt>
                <c:pt idx="515">
                  <c:v>175.26375000000067</c:v>
                </c:pt>
                <c:pt idx="516">
                  <c:v>175.57000000000068</c:v>
                </c:pt>
                <c:pt idx="517">
                  <c:v>175.83125000000067</c:v>
                </c:pt>
                <c:pt idx="518">
                  <c:v>176.13625000000067</c:v>
                </c:pt>
                <c:pt idx="519">
                  <c:v>176.44125000000068</c:v>
                </c:pt>
                <c:pt idx="520">
                  <c:v>176.70250000000067</c:v>
                </c:pt>
                <c:pt idx="521">
                  <c:v>177.00750000000068</c:v>
                </c:pt>
                <c:pt idx="522">
                  <c:v>177.31250000000068</c:v>
                </c:pt>
                <c:pt idx="523">
                  <c:v>177.57375000000067</c:v>
                </c:pt>
                <c:pt idx="524">
                  <c:v>177.87875000000068</c:v>
                </c:pt>
                <c:pt idx="525">
                  <c:v>178.14000000000067</c:v>
                </c:pt>
                <c:pt idx="526">
                  <c:v>178.44500000000068</c:v>
                </c:pt>
                <c:pt idx="527">
                  <c:v>178.75000000000068</c:v>
                </c:pt>
                <c:pt idx="528">
                  <c:v>179.01125000000067</c:v>
                </c:pt>
                <c:pt idx="529">
                  <c:v>179.31750000000068</c:v>
                </c:pt>
                <c:pt idx="530">
                  <c:v>179.62250000000068</c:v>
                </c:pt>
                <c:pt idx="531">
                  <c:v>179.88375000000067</c:v>
                </c:pt>
                <c:pt idx="532">
                  <c:v>180.18875000000068</c:v>
                </c:pt>
                <c:pt idx="533">
                  <c:v>180.49375000000069</c:v>
                </c:pt>
                <c:pt idx="534">
                  <c:v>180.75500000000068</c:v>
                </c:pt>
                <c:pt idx="535">
                  <c:v>181.06000000000068</c:v>
                </c:pt>
                <c:pt idx="536">
                  <c:v>181.32125000000067</c:v>
                </c:pt>
                <c:pt idx="537">
                  <c:v>181.62625000000068</c:v>
                </c:pt>
                <c:pt idx="538">
                  <c:v>181.93125000000069</c:v>
                </c:pt>
                <c:pt idx="539">
                  <c:v>182.19250000000068</c:v>
                </c:pt>
                <c:pt idx="540">
                  <c:v>182.49750000000068</c:v>
                </c:pt>
                <c:pt idx="541">
                  <c:v>182.80250000000069</c:v>
                </c:pt>
                <c:pt idx="542">
                  <c:v>183.06500000000068</c:v>
                </c:pt>
                <c:pt idx="543">
                  <c:v>183.37000000000069</c:v>
                </c:pt>
                <c:pt idx="544">
                  <c:v>183.67375000000069</c:v>
                </c:pt>
                <c:pt idx="545">
                  <c:v>183.93625000000068</c:v>
                </c:pt>
                <c:pt idx="546">
                  <c:v>184.24125000000069</c:v>
                </c:pt>
                <c:pt idx="547">
                  <c:v>184.50250000000068</c:v>
                </c:pt>
                <c:pt idx="548">
                  <c:v>184.80750000000069</c:v>
                </c:pt>
                <c:pt idx="549">
                  <c:v>185.11250000000069</c:v>
                </c:pt>
                <c:pt idx="550">
                  <c:v>185.37375000000068</c:v>
                </c:pt>
                <c:pt idx="551">
                  <c:v>185.67875000000069</c:v>
                </c:pt>
                <c:pt idx="552">
                  <c:v>185.9837500000007</c:v>
                </c:pt>
                <c:pt idx="553">
                  <c:v>186.24625000000069</c:v>
                </c:pt>
                <c:pt idx="554">
                  <c:v>186.55000000000069</c:v>
                </c:pt>
                <c:pt idx="555">
                  <c:v>186.8550000000007</c:v>
                </c:pt>
                <c:pt idx="556">
                  <c:v>187.11750000000069</c:v>
                </c:pt>
                <c:pt idx="557">
                  <c:v>187.4225000000007</c:v>
                </c:pt>
                <c:pt idx="558">
                  <c:v>187.68375000000069</c:v>
                </c:pt>
                <c:pt idx="559">
                  <c:v>187.98875000000069</c:v>
                </c:pt>
                <c:pt idx="560">
                  <c:v>188.2937500000007</c:v>
                </c:pt>
                <c:pt idx="561">
                  <c:v>188.55500000000069</c:v>
                </c:pt>
                <c:pt idx="562">
                  <c:v>188.8600000000007</c:v>
                </c:pt>
                <c:pt idx="563">
                  <c:v>189.1650000000007</c:v>
                </c:pt>
                <c:pt idx="564">
                  <c:v>189.42625000000069</c:v>
                </c:pt>
                <c:pt idx="565">
                  <c:v>189.7312500000007</c:v>
                </c:pt>
                <c:pt idx="566">
                  <c:v>190.03625000000071</c:v>
                </c:pt>
                <c:pt idx="567">
                  <c:v>190.2975000000007</c:v>
                </c:pt>
                <c:pt idx="568">
                  <c:v>190.6025000000007</c:v>
                </c:pt>
                <c:pt idx="569">
                  <c:v>190.86500000000069</c:v>
                </c:pt>
                <c:pt idx="570">
                  <c:v>191.1700000000007</c:v>
                </c:pt>
                <c:pt idx="571">
                  <c:v>191.4750000000007</c:v>
                </c:pt>
                <c:pt idx="572">
                  <c:v>191.73625000000069</c:v>
                </c:pt>
                <c:pt idx="573">
                  <c:v>192.0412500000007</c:v>
                </c:pt>
                <c:pt idx="574">
                  <c:v>192.34625000000071</c:v>
                </c:pt>
                <c:pt idx="575">
                  <c:v>192.6075000000007</c:v>
                </c:pt>
                <c:pt idx="576">
                  <c:v>192.9125000000007</c:v>
                </c:pt>
                <c:pt idx="577">
                  <c:v>193.21750000000071</c:v>
                </c:pt>
                <c:pt idx="578">
                  <c:v>193.4787500000007</c:v>
                </c:pt>
                <c:pt idx="579">
                  <c:v>193.78375000000071</c:v>
                </c:pt>
                <c:pt idx="580">
                  <c:v>194.0462500000007</c:v>
                </c:pt>
                <c:pt idx="581">
                  <c:v>194.3512500000007</c:v>
                </c:pt>
                <c:pt idx="582">
                  <c:v>194.65625000000071</c:v>
                </c:pt>
                <c:pt idx="583">
                  <c:v>194.9175000000007</c:v>
                </c:pt>
                <c:pt idx="584">
                  <c:v>195.22250000000071</c:v>
                </c:pt>
                <c:pt idx="585">
                  <c:v>195.52750000000071</c:v>
                </c:pt>
                <c:pt idx="586">
                  <c:v>195.7887500000007</c:v>
                </c:pt>
                <c:pt idx="587">
                  <c:v>196.09375000000071</c:v>
                </c:pt>
                <c:pt idx="588">
                  <c:v>196.39875000000072</c:v>
                </c:pt>
                <c:pt idx="589">
                  <c:v>196.66000000000071</c:v>
                </c:pt>
                <c:pt idx="590">
                  <c:v>196.96500000000071</c:v>
                </c:pt>
                <c:pt idx="591">
                  <c:v>197.27000000000072</c:v>
                </c:pt>
                <c:pt idx="592">
                  <c:v>197.53125000000071</c:v>
                </c:pt>
                <c:pt idx="593">
                  <c:v>197.83750000000072</c:v>
                </c:pt>
                <c:pt idx="594">
                  <c:v>198.09875000000071</c:v>
                </c:pt>
                <c:pt idx="595">
                  <c:v>198.40375000000071</c:v>
                </c:pt>
                <c:pt idx="596">
                  <c:v>198.70875000000072</c:v>
                </c:pt>
                <c:pt idx="597">
                  <c:v>198.97000000000071</c:v>
                </c:pt>
                <c:pt idx="598">
                  <c:v>199.27500000000072</c:v>
                </c:pt>
                <c:pt idx="599">
                  <c:v>199.58000000000072</c:v>
                </c:pt>
                <c:pt idx="600">
                  <c:v>199.84125000000071</c:v>
                </c:pt>
                <c:pt idx="601">
                  <c:v>200.14625000000072</c:v>
                </c:pt>
                <c:pt idx="602">
                  <c:v>200.45125000000073</c:v>
                </c:pt>
                <c:pt idx="603">
                  <c:v>200.71250000000072</c:v>
                </c:pt>
                <c:pt idx="604">
                  <c:v>201.01875000000072</c:v>
                </c:pt>
                <c:pt idx="605">
                  <c:v>202.15125000000072</c:v>
                </c:pt>
                <c:pt idx="606">
                  <c:v>202.45625000000072</c:v>
                </c:pt>
                <c:pt idx="607">
                  <c:v>202.76125000000073</c:v>
                </c:pt>
                <c:pt idx="608">
                  <c:v>203.02250000000072</c:v>
                </c:pt>
                <c:pt idx="609">
                  <c:v>203.32750000000073</c:v>
                </c:pt>
                <c:pt idx="610">
                  <c:v>203.63250000000073</c:v>
                </c:pt>
                <c:pt idx="611">
                  <c:v>203.89375000000072</c:v>
                </c:pt>
                <c:pt idx="612">
                  <c:v>204.19875000000073</c:v>
                </c:pt>
                <c:pt idx="613">
                  <c:v>204.46000000000072</c:v>
                </c:pt>
                <c:pt idx="614">
                  <c:v>204.76625000000072</c:v>
                </c:pt>
                <c:pt idx="615">
                  <c:v>205.07000000000073</c:v>
                </c:pt>
                <c:pt idx="616">
                  <c:v>205.33250000000072</c:v>
                </c:pt>
                <c:pt idx="617">
                  <c:v>205.63750000000073</c:v>
                </c:pt>
                <c:pt idx="618">
                  <c:v>205.94250000000073</c:v>
                </c:pt>
                <c:pt idx="619">
                  <c:v>206.20375000000072</c:v>
                </c:pt>
                <c:pt idx="620">
                  <c:v>206.50875000000073</c:v>
                </c:pt>
                <c:pt idx="621">
                  <c:v>206.81375000000074</c:v>
                </c:pt>
                <c:pt idx="622">
                  <c:v>207.07500000000073</c:v>
                </c:pt>
                <c:pt idx="623">
                  <c:v>207.38000000000073</c:v>
                </c:pt>
                <c:pt idx="624">
                  <c:v>207.64125000000072</c:v>
                </c:pt>
                <c:pt idx="625">
                  <c:v>207.94625000000073</c:v>
                </c:pt>
                <c:pt idx="626">
                  <c:v>208.25125000000074</c:v>
                </c:pt>
                <c:pt idx="627">
                  <c:v>208.51375000000073</c:v>
                </c:pt>
                <c:pt idx="628">
                  <c:v>208.81750000000073</c:v>
                </c:pt>
                <c:pt idx="629">
                  <c:v>209.12250000000074</c:v>
                </c:pt>
                <c:pt idx="630">
                  <c:v>209.38500000000073</c:v>
                </c:pt>
                <c:pt idx="631">
                  <c:v>209.69000000000074</c:v>
                </c:pt>
                <c:pt idx="632">
                  <c:v>209.99500000000074</c:v>
                </c:pt>
                <c:pt idx="633">
                  <c:v>210.25625000000073</c:v>
                </c:pt>
                <c:pt idx="634">
                  <c:v>210.56125000000074</c:v>
                </c:pt>
                <c:pt idx="635">
                  <c:v>210.82250000000073</c:v>
                </c:pt>
                <c:pt idx="636">
                  <c:v>211.12750000000074</c:v>
                </c:pt>
                <c:pt idx="637">
                  <c:v>211.43250000000074</c:v>
                </c:pt>
                <c:pt idx="638">
                  <c:v>211.69375000000073</c:v>
                </c:pt>
                <c:pt idx="639">
                  <c:v>211.99875000000074</c:v>
                </c:pt>
                <c:pt idx="640">
                  <c:v>212.30375000000075</c:v>
                </c:pt>
                <c:pt idx="641">
                  <c:v>212.56500000000074</c:v>
                </c:pt>
                <c:pt idx="642">
                  <c:v>212.87125000000074</c:v>
                </c:pt>
                <c:pt idx="643">
                  <c:v>213.17625000000075</c:v>
                </c:pt>
                <c:pt idx="644">
                  <c:v>213.43750000000074</c:v>
                </c:pt>
                <c:pt idx="645">
                  <c:v>213.74250000000075</c:v>
                </c:pt>
                <c:pt idx="646">
                  <c:v>214.00375000000074</c:v>
                </c:pt>
                <c:pt idx="647">
                  <c:v>214.30875000000074</c:v>
                </c:pt>
                <c:pt idx="648">
                  <c:v>214.61375000000075</c:v>
                </c:pt>
                <c:pt idx="649">
                  <c:v>214.87500000000074</c:v>
                </c:pt>
              </c:numCache>
            </c:numRef>
          </c:xVal>
          <c:yVal>
            <c:numRef>
              <c:f>Preupgrade!$F$34:$F$683</c:f>
              <c:numCache>
                <c:formatCode>General</c:formatCode>
                <c:ptCount val="650"/>
                <c:pt idx="0">
                  <c:v>-0.26250000000000001</c:v>
                </c:pt>
                <c:pt idx="1">
                  <c:v>0.34874999999999995</c:v>
                </c:pt>
                <c:pt idx="2">
                  <c:v>-1.0462500000000001</c:v>
                </c:pt>
                <c:pt idx="3">
                  <c:v>0</c:v>
                </c:pt>
                <c:pt idx="4">
                  <c:v>5.2287499999999998</c:v>
                </c:pt>
                <c:pt idx="5">
                  <c:v>10.6325</c:v>
                </c:pt>
                <c:pt idx="6">
                  <c:v>9.4562500000000007</c:v>
                </c:pt>
                <c:pt idx="7">
                  <c:v>6.4487500000000004</c:v>
                </c:pt>
                <c:pt idx="8">
                  <c:v>7.7125000000000004</c:v>
                </c:pt>
                <c:pt idx="9">
                  <c:v>7.5387500000000003</c:v>
                </c:pt>
                <c:pt idx="10">
                  <c:v>7.8000000000000007</c:v>
                </c:pt>
                <c:pt idx="11">
                  <c:v>5.49</c:v>
                </c:pt>
                <c:pt idx="12">
                  <c:v>8.7149999999999999</c:v>
                </c:pt>
                <c:pt idx="13">
                  <c:v>-1.3949999999999996</c:v>
                </c:pt>
                <c:pt idx="14">
                  <c:v>3.0062500000000005</c:v>
                </c:pt>
                <c:pt idx="15">
                  <c:v>3.1375000000000006</c:v>
                </c:pt>
                <c:pt idx="16">
                  <c:v>8.6275000000000013</c:v>
                </c:pt>
                <c:pt idx="17">
                  <c:v>9.5862500000000015</c:v>
                </c:pt>
                <c:pt idx="18">
                  <c:v>4.1825000000000019</c:v>
                </c:pt>
                <c:pt idx="19">
                  <c:v>5.8387500000000019</c:v>
                </c:pt>
                <c:pt idx="20">
                  <c:v>6.2750000000000021</c:v>
                </c:pt>
                <c:pt idx="21">
                  <c:v>8.1487500000000015</c:v>
                </c:pt>
                <c:pt idx="22">
                  <c:v>5.4025000000000016</c:v>
                </c:pt>
                <c:pt idx="23">
                  <c:v>4.6187500000000021</c:v>
                </c:pt>
                <c:pt idx="24">
                  <c:v>4.8362500000000024</c:v>
                </c:pt>
                <c:pt idx="25">
                  <c:v>5.2287500000000025</c:v>
                </c:pt>
                <c:pt idx="26">
                  <c:v>5.1412500000000021</c:v>
                </c:pt>
                <c:pt idx="27">
                  <c:v>5.1850500000000022</c:v>
                </c:pt>
                <c:pt idx="28">
                  <c:v>2.2225500000000022</c:v>
                </c:pt>
                <c:pt idx="29">
                  <c:v>7.4950500000000027</c:v>
                </c:pt>
                <c:pt idx="30">
                  <c:v>10.762550000000003</c:v>
                </c:pt>
                <c:pt idx="31">
                  <c:v>11.373800000000003</c:v>
                </c:pt>
                <c:pt idx="32">
                  <c:v>6.7100500000000025</c:v>
                </c:pt>
                <c:pt idx="33">
                  <c:v>5.926300000000003</c:v>
                </c:pt>
                <c:pt idx="34">
                  <c:v>5.3163000000000027</c:v>
                </c:pt>
                <c:pt idx="35">
                  <c:v>4.7938000000000027</c:v>
                </c:pt>
                <c:pt idx="36">
                  <c:v>10.501300000000002</c:v>
                </c:pt>
                <c:pt idx="37">
                  <c:v>8.4963000000000015</c:v>
                </c:pt>
                <c:pt idx="38">
                  <c:v>3.6600500000000018</c:v>
                </c:pt>
                <c:pt idx="39">
                  <c:v>9.0200500000000012</c:v>
                </c:pt>
                <c:pt idx="40">
                  <c:v>4.6625500000000013</c:v>
                </c:pt>
                <c:pt idx="41">
                  <c:v>1.5688000000000013</c:v>
                </c:pt>
                <c:pt idx="42">
                  <c:v>2.5275500000000015</c:v>
                </c:pt>
                <c:pt idx="43">
                  <c:v>2.0475500000000015</c:v>
                </c:pt>
                <c:pt idx="44">
                  <c:v>-1.3511999999999986</c:v>
                </c:pt>
                <c:pt idx="45">
                  <c:v>-1.3949999999999987</c:v>
                </c:pt>
                <c:pt idx="46">
                  <c:v>-1.3511999999999986</c:v>
                </c:pt>
                <c:pt idx="47">
                  <c:v>-1.3949999999999987</c:v>
                </c:pt>
                <c:pt idx="48">
                  <c:v>-1.3511999999999986</c:v>
                </c:pt>
                <c:pt idx="49">
                  <c:v>-1.3949999999999987</c:v>
                </c:pt>
                <c:pt idx="50">
                  <c:v>-0.39249999999999874</c:v>
                </c:pt>
                <c:pt idx="51">
                  <c:v>6.7100000000000009</c:v>
                </c:pt>
                <c:pt idx="52">
                  <c:v>-0.65374999999999872</c:v>
                </c:pt>
                <c:pt idx="53">
                  <c:v>8.6275000000000013</c:v>
                </c:pt>
                <c:pt idx="54">
                  <c:v>8.4537500000000012</c:v>
                </c:pt>
                <c:pt idx="55">
                  <c:v>11.067500000000001</c:v>
                </c:pt>
                <c:pt idx="56">
                  <c:v>12.24375</c:v>
                </c:pt>
                <c:pt idx="57">
                  <c:v>9.3687500000000004</c:v>
                </c:pt>
                <c:pt idx="58">
                  <c:v>9.8912499999999994</c:v>
                </c:pt>
                <c:pt idx="59">
                  <c:v>9.5424999999999986</c:v>
                </c:pt>
                <c:pt idx="60">
                  <c:v>5.6649999999999991</c:v>
                </c:pt>
                <c:pt idx="61">
                  <c:v>4.0962499999999995</c:v>
                </c:pt>
                <c:pt idx="62">
                  <c:v>1.2637499999999995</c:v>
                </c:pt>
                <c:pt idx="63">
                  <c:v>2.5274999999999994</c:v>
                </c:pt>
                <c:pt idx="64">
                  <c:v>2.3524999999999996</c:v>
                </c:pt>
                <c:pt idx="65">
                  <c:v>2.7449999999999997</c:v>
                </c:pt>
                <c:pt idx="66">
                  <c:v>3.7037499999999994</c:v>
                </c:pt>
                <c:pt idx="67">
                  <c:v>2.9187499999999993</c:v>
                </c:pt>
                <c:pt idx="68">
                  <c:v>4.0962499999999995</c:v>
                </c:pt>
                <c:pt idx="69">
                  <c:v>4.2262499999999994</c:v>
                </c:pt>
                <c:pt idx="70">
                  <c:v>4.2699499999999997</c:v>
                </c:pt>
                <c:pt idx="71">
                  <c:v>4.2262499999999994</c:v>
                </c:pt>
                <c:pt idx="72">
                  <c:v>4.1824499999999993</c:v>
                </c:pt>
                <c:pt idx="73">
                  <c:v>4.1824499999999993</c:v>
                </c:pt>
                <c:pt idx="74">
                  <c:v>5.228699999999999</c:v>
                </c:pt>
                <c:pt idx="75">
                  <c:v>5.228699999999999</c:v>
                </c:pt>
                <c:pt idx="76">
                  <c:v>5.4461999999999993</c:v>
                </c:pt>
                <c:pt idx="77">
                  <c:v>0.87119999999999909</c:v>
                </c:pt>
                <c:pt idx="78">
                  <c:v>1.219949999999999</c:v>
                </c:pt>
                <c:pt idx="79">
                  <c:v>0.91494999999999904</c:v>
                </c:pt>
                <c:pt idx="80">
                  <c:v>0.30494999999999906</c:v>
                </c:pt>
                <c:pt idx="81">
                  <c:v>2.918699999999999</c:v>
                </c:pt>
                <c:pt idx="82">
                  <c:v>1.176199999999999</c:v>
                </c:pt>
                <c:pt idx="83">
                  <c:v>2.4399499999999987</c:v>
                </c:pt>
                <c:pt idx="84">
                  <c:v>0.43494999999999884</c:v>
                </c:pt>
                <c:pt idx="85">
                  <c:v>-0.43630000000000113</c:v>
                </c:pt>
                <c:pt idx="86">
                  <c:v>-0.30505000000000115</c:v>
                </c:pt>
                <c:pt idx="87">
                  <c:v>-0.61005000000000109</c:v>
                </c:pt>
                <c:pt idx="88">
                  <c:v>3.2236999999999991</c:v>
                </c:pt>
                <c:pt idx="89">
                  <c:v>4.4011999999999993</c:v>
                </c:pt>
                <c:pt idx="90">
                  <c:v>5.0974499999999994</c:v>
                </c:pt>
                <c:pt idx="91">
                  <c:v>6.7099499999999992</c:v>
                </c:pt>
                <c:pt idx="92">
                  <c:v>-0.52380000000000049</c:v>
                </c:pt>
                <c:pt idx="93">
                  <c:v>-1.3513000000000006</c:v>
                </c:pt>
                <c:pt idx="94">
                  <c:v>-1.3513000000000006</c:v>
                </c:pt>
                <c:pt idx="95">
                  <c:v>0.12994999999999934</c:v>
                </c:pt>
                <c:pt idx="96">
                  <c:v>-1.0900500000000006</c:v>
                </c:pt>
                <c:pt idx="97">
                  <c:v>-0.82880000000000065</c:v>
                </c:pt>
                <c:pt idx="98">
                  <c:v>5.5336999999999996</c:v>
                </c:pt>
                <c:pt idx="99">
                  <c:v>7.9299499999999998</c:v>
                </c:pt>
                <c:pt idx="100">
                  <c:v>4.1824499999999993</c:v>
                </c:pt>
                <c:pt idx="101">
                  <c:v>0.87119999999999953</c:v>
                </c:pt>
                <c:pt idx="102">
                  <c:v>1.7861999999999996</c:v>
                </c:pt>
                <c:pt idx="103">
                  <c:v>0.69744999999999946</c:v>
                </c:pt>
                <c:pt idx="104">
                  <c:v>1.8299499999999995</c:v>
                </c:pt>
                <c:pt idx="105">
                  <c:v>2.0474499999999995</c:v>
                </c:pt>
                <c:pt idx="106">
                  <c:v>5.0974499999999994</c:v>
                </c:pt>
                <c:pt idx="107">
                  <c:v>6.6661999999999999</c:v>
                </c:pt>
                <c:pt idx="108">
                  <c:v>8.0611999999999995</c:v>
                </c:pt>
                <c:pt idx="109">
                  <c:v>5.1411999999999995</c:v>
                </c:pt>
                <c:pt idx="110">
                  <c:v>6.3611999999999993</c:v>
                </c:pt>
                <c:pt idx="111">
                  <c:v>6.0561999999999996</c:v>
                </c:pt>
                <c:pt idx="112">
                  <c:v>6.8849499999999999</c:v>
                </c:pt>
                <c:pt idx="113">
                  <c:v>5.7087000000000003</c:v>
                </c:pt>
                <c:pt idx="114">
                  <c:v>0.52245000000000008</c:v>
                </c:pt>
                <c:pt idx="115">
                  <c:v>-0.65379999999999994</c:v>
                </c:pt>
                <c:pt idx="116">
                  <c:v>-0.78504999999999991</c:v>
                </c:pt>
                <c:pt idx="117">
                  <c:v>-0.82884999999999986</c:v>
                </c:pt>
                <c:pt idx="118">
                  <c:v>-0.91514999999999991</c:v>
                </c:pt>
                <c:pt idx="119">
                  <c:v>-0.95884999999999987</c:v>
                </c:pt>
                <c:pt idx="120">
                  <c:v>-0.21884999999999988</c:v>
                </c:pt>
                <c:pt idx="121">
                  <c:v>1.0461499999999999</c:v>
                </c:pt>
                <c:pt idx="122">
                  <c:v>5.9699</c:v>
                </c:pt>
                <c:pt idx="123">
                  <c:v>8.9323999999999995</c:v>
                </c:pt>
                <c:pt idx="124">
                  <c:v>5.9261499999999998</c:v>
                </c:pt>
                <c:pt idx="125">
                  <c:v>5.4461499999999994</c:v>
                </c:pt>
                <c:pt idx="126">
                  <c:v>7.9298999999999999</c:v>
                </c:pt>
                <c:pt idx="127">
                  <c:v>7.4074</c:v>
                </c:pt>
                <c:pt idx="128">
                  <c:v>5.3161500000000004</c:v>
                </c:pt>
                <c:pt idx="129">
                  <c:v>5.5336500000000006</c:v>
                </c:pt>
                <c:pt idx="130">
                  <c:v>4.8361500000000008</c:v>
                </c:pt>
                <c:pt idx="131">
                  <c:v>2.8761500000000009</c:v>
                </c:pt>
                <c:pt idx="132">
                  <c:v>3.6161500000000011</c:v>
                </c:pt>
                <c:pt idx="133">
                  <c:v>5.6636500000000005</c:v>
                </c:pt>
                <c:pt idx="134">
                  <c:v>6.8411500000000007</c:v>
                </c:pt>
                <c:pt idx="135">
                  <c:v>4.1824000000000012</c:v>
                </c:pt>
                <c:pt idx="136">
                  <c:v>4.3574000000000011</c:v>
                </c:pt>
                <c:pt idx="137">
                  <c:v>-1.2638499999999988</c:v>
                </c:pt>
                <c:pt idx="138">
                  <c:v>-1.2638499999999988</c:v>
                </c:pt>
                <c:pt idx="139">
                  <c:v>-1.2200499999999987</c:v>
                </c:pt>
                <c:pt idx="140">
                  <c:v>0.21745000000000125</c:v>
                </c:pt>
                <c:pt idx="141">
                  <c:v>0.52245000000000119</c:v>
                </c:pt>
                <c:pt idx="142">
                  <c:v>1.2637000000000012</c:v>
                </c:pt>
                <c:pt idx="143">
                  <c:v>6.9724500000000011</c:v>
                </c:pt>
                <c:pt idx="144">
                  <c:v>5.8387000000000011</c:v>
                </c:pt>
                <c:pt idx="145">
                  <c:v>10.719950000000001</c:v>
                </c:pt>
                <c:pt idx="146">
                  <c:v>8.8449500000000008</c:v>
                </c:pt>
                <c:pt idx="147">
                  <c:v>10.63245</c:v>
                </c:pt>
                <c:pt idx="148">
                  <c:v>7.4074500000000008</c:v>
                </c:pt>
                <c:pt idx="149">
                  <c:v>6.6662000000000008</c:v>
                </c:pt>
                <c:pt idx="150">
                  <c:v>6.0999500000000006</c:v>
                </c:pt>
                <c:pt idx="151">
                  <c:v>6.4049500000000004</c:v>
                </c:pt>
                <c:pt idx="152">
                  <c:v>8.1486999999999998</c:v>
                </c:pt>
                <c:pt idx="153">
                  <c:v>8.6711999999999989</c:v>
                </c:pt>
                <c:pt idx="154">
                  <c:v>7.9736999999999991</c:v>
                </c:pt>
                <c:pt idx="155">
                  <c:v>4.1824499999999993</c:v>
                </c:pt>
                <c:pt idx="156">
                  <c:v>6.0124499999999994</c:v>
                </c:pt>
                <c:pt idx="157">
                  <c:v>3.7911999999999995</c:v>
                </c:pt>
                <c:pt idx="158">
                  <c:v>1.9611999999999994</c:v>
                </c:pt>
                <c:pt idx="159">
                  <c:v>-1.1775500000000005</c:v>
                </c:pt>
                <c:pt idx="160">
                  <c:v>-1.1338500000000005</c:v>
                </c:pt>
                <c:pt idx="161">
                  <c:v>-1.3951000000000005</c:v>
                </c:pt>
                <c:pt idx="162">
                  <c:v>-1.3951000000000005</c:v>
                </c:pt>
                <c:pt idx="163">
                  <c:v>-0.26260000000000039</c:v>
                </c:pt>
                <c:pt idx="164">
                  <c:v>-0.52385000000000037</c:v>
                </c:pt>
                <c:pt idx="165">
                  <c:v>-8.7600000000000344E-2</c:v>
                </c:pt>
                <c:pt idx="166">
                  <c:v>5.8823999999999996</c:v>
                </c:pt>
                <c:pt idx="167">
                  <c:v>9.1074000000000002</c:v>
                </c:pt>
                <c:pt idx="168">
                  <c:v>9.2811500000000002</c:v>
                </c:pt>
                <c:pt idx="169">
                  <c:v>10.5449</c:v>
                </c:pt>
                <c:pt idx="170">
                  <c:v>10.06615</c:v>
                </c:pt>
                <c:pt idx="171">
                  <c:v>9.8048999999999999</c:v>
                </c:pt>
                <c:pt idx="172">
                  <c:v>6.3174000000000001</c:v>
                </c:pt>
                <c:pt idx="173">
                  <c:v>4.9673999999999996</c:v>
                </c:pt>
                <c:pt idx="174">
                  <c:v>8.5836499999999987</c:v>
                </c:pt>
                <c:pt idx="175">
                  <c:v>5.6211499999999983</c:v>
                </c:pt>
                <c:pt idx="176">
                  <c:v>4.8798999999999984</c:v>
                </c:pt>
                <c:pt idx="177">
                  <c:v>4.5748999999999986</c:v>
                </c:pt>
                <c:pt idx="178">
                  <c:v>5.9261499999999989</c:v>
                </c:pt>
                <c:pt idx="179">
                  <c:v>1.6548999999999987</c:v>
                </c:pt>
                <c:pt idx="180">
                  <c:v>0.69739999999999869</c:v>
                </c:pt>
                <c:pt idx="181">
                  <c:v>0.73989999999999867</c:v>
                </c:pt>
                <c:pt idx="182">
                  <c:v>8.6149999999998617E-2</c:v>
                </c:pt>
                <c:pt idx="183">
                  <c:v>-0.26260000000000139</c:v>
                </c:pt>
                <c:pt idx="184">
                  <c:v>-0.43635000000000135</c:v>
                </c:pt>
                <c:pt idx="185">
                  <c:v>-0.39255000000000134</c:v>
                </c:pt>
                <c:pt idx="186">
                  <c:v>-0.43635000000000135</c:v>
                </c:pt>
                <c:pt idx="187">
                  <c:v>-1.0000000000132125E-4</c:v>
                </c:pt>
                <c:pt idx="188">
                  <c:v>0.87114999999999865</c:v>
                </c:pt>
                <c:pt idx="189">
                  <c:v>0.9149499999999986</c:v>
                </c:pt>
                <c:pt idx="190">
                  <c:v>9.2374499999999991</c:v>
                </c:pt>
                <c:pt idx="191">
                  <c:v>5.7949499999999992</c:v>
                </c:pt>
                <c:pt idx="192">
                  <c:v>5.7949499999999992</c:v>
                </c:pt>
                <c:pt idx="193">
                  <c:v>7.7124499999999987</c:v>
                </c:pt>
                <c:pt idx="194">
                  <c:v>6.7099499999999992</c:v>
                </c:pt>
                <c:pt idx="195">
                  <c:v>5.6636999999999995</c:v>
                </c:pt>
                <c:pt idx="196">
                  <c:v>5.40245</c:v>
                </c:pt>
                <c:pt idx="197">
                  <c:v>4.4449500000000004</c:v>
                </c:pt>
                <c:pt idx="198">
                  <c:v>5.9262000000000006</c:v>
                </c:pt>
                <c:pt idx="199">
                  <c:v>6.8412000000000006</c:v>
                </c:pt>
                <c:pt idx="200">
                  <c:v>9.4987000000000013</c:v>
                </c:pt>
                <c:pt idx="201">
                  <c:v>10.849950000000002</c:v>
                </c:pt>
                <c:pt idx="202">
                  <c:v>10.196200000000001</c:v>
                </c:pt>
                <c:pt idx="203">
                  <c:v>9.10745</c:v>
                </c:pt>
                <c:pt idx="204">
                  <c:v>7.7561999999999998</c:v>
                </c:pt>
                <c:pt idx="205">
                  <c:v>0.43494999999999973</c:v>
                </c:pt>
                <c:pt idx="206">
                  <c:v>0.12994999999999973</c:v>
                </c:pt>
                <c:pt idx="207">
                  <c:v>-0.91505000000000014</c:v>
                </c:pt>
                <c:pt idx="208">
                  <c:v>-0.65380000000000016</c:v>
                </c:pt>
                <c:pt idx="209">
                  <c:v>-0.65380000000000016</c:v>
                </c:pt>
                <c:pt idx="210">
                  <c:v>-0.91505000000000014</c:v>
                </c:pt>
                <c:pt idx="211">
                  <c:v>-0.74130000000000018</c:v>
                </c:pt>
                <c:pt idx="212">
                  <c:v>0.52244999999999975</c:v>
                </c:pt>
                <c:pt idx="213">
                  <c:v>1.7861999999999996</c:v>
                </c:pt>
                <c:pt idx="214">
                  <c:v>5.751199999999999</c:v>
                </c:pt>
                <c:pt idx="215">
                  <c:v>15.904949999999999</c:v>
                </c:pt>
                <c:pt idx="216">
                  <c:v>18.606200000000001</c:v>
                </c:pt>
                <c:pt idx="217">
                  <c:v>8.1049500000000005</c:v>
                </c:pt>
                <c:pt idx="218">
                  <c:v>6.6237000000000004</c:v>
                </c:pt>
                <c:pt idx="219">
                  <c:v>5.6649500000000002</c:v>
                </c:pt>
                <c:pt idx="220">
                  <c:v>7.7561999999999998</c:v>
                </c:pt>
                <c:pt idx="221">
                  <c:v>5.0974500000000003</c:v>
                </c:pt>
                <c:pt idx="222">
                  <c:v>7.7561999999999998</c:v>
                </c:pt>
                <c:pt idx="223">
                  <c:v>6.1874500000000001</c:v>
                </c:pt>
                <c:pt idx="224">
                  <c:v>-4.9999999999883471E-5</c:v>
                </c:pt>
                <c:pt idx="225">
                  <c:v>3.7474500000000002</c:v>
                </c:pt>
                <c:pt idx="226">
                  <c:v>5.5336999999999996</c:v>
                </c:pt>
                <c:pt idx="227">
                  <c:v>8.3661999999999992</c:v>
                </c:pt>
                <c:pt idx="228">
                  <c:v>3.1374499999999994</c:v>
                </c:pt>
                <c:pt idx="229">
                  <c:v>1.9611999999999994</c:v>
                </c:pt>
                <c:pt idx="230">
                  <c:v>-0.56630000000000047</c:v>
                </c:pt>
                <c:pt idx="231">
                  <c:v>-0.95880000000000054</c:v>
                </c:pt>
                <c:pt idx="232">
                  <c:v>-0.95880000000000054</c:v>
                </c:pt>
                <c:pt idx="233">
                  <c:v>-0.91510000000000058</c:v>
                </c:pt>
                <c:pt idx="234">
                  <c:v>4.3649999999999411E-2</c:v>
                </c:pt>
                <c:pt idx="235">
                  <c:v>3.2673999999999994</c:v>
                </c:pt>
                <c:pt idx="236">
                  <c:v>3.4848999999999992</c:v>
                </c:pt>
                <c:pt idx="237">
                  <c:v>0.34864999999999924</c:v>
                </c:pt>
                <c:pt idx="238">
                  <c:v>5.0973999999999995</c:v>
                </c:pt>
                <c:pt idx="239">
                  <c:v>6.3611499999999994</c:v>
                </c:pt>
                <c:pt idx="240">
                  <c:v>7.6261499999999991</c:v>
                </c:pt>
                <c:pt idx="241">
                  <c:v>7.4511499999999993</c:v>
                </c:pt>
                <c:pt idx="242">
                  <c:v>4.5311499999999993</c:v>
                </c:pt>
                <c:pt idx="243">
                  <c:v>2.8323999999999994</c:v>
                </c:pt>
                <c:pt idx="244">
                  <c:v>2.5273999999999992</c:v>
                </c:pt>
                <c:pt idx="245">
                  <c:v>0.39114999999999922</c:v>
                </c:pt>
                <c:pt idx="246">
                  <c:v>2.0036499999999995</c:v>
                </c:pt>
                <c:pt idx="247">
                  <c:v>6.3173999999999992</c:v>
                </c:pt>
                <c:pt idx="248">
                  <c:v>4.3573999999999993</c:v>
                </c:pt>
                <c:pt idx="249">
                  <c:v>3.5298999999999991</c:v>
                </c:pt>
                <c:pt idx="250">
                  <c:v>5.577399999999999</c:v>
                </c:pt>
                <c:pt idx="251">
                  <c:v>6.6236499999999987</c:v>
                </c:pt>
                <c:pt idx="252">
                  <c:v>11.764899999999999</c:v>
                </c:pt>
                <c:pt idx="253">
                  <c:v>1.6986499999999989</c:v>
                </c:pt>
                <c:pt idx="254">
                  <c:v>-0.52385000000000126</c:v>
                </c:pt>
                <c:pt idx="255">
                  <c:v>0.47864999999999869</c:v>
                </c:pt>
                <c:pt idx="256">
                  <c:v>-0.78510000000000124</c:v>
                </c:pt>
                <c:pt idx="257">
                  <c:v>-0.87140000000000128</c:v>
                </c:pt>
                <c:pt idx="258">
                  <c:v>-0.87140000000000128</c:v>
                </c:pt>
                <c:pt idx="259">
                  <c:v>-0.78510000000000124</c:v>
                </c:pt>
                <c:pt idx="260">
                  <c:v>-0.39260000000000123</c:v>
                </c:pt>
                <c:pt idx="261">
                  <c:v>4.0523999999999987</c:v>
                </c:pt>
                <c:pt idx="262">
                  <c:v>4.0086999999999984</c:v>
                </c:pt>
                <c:pt idx="263">
                  <c:v>3.3549499999999983</c:v>
                </c:pt>
                <c:pt idx="264">
                  <c:v>1.3936999999999984</c:v>
                </c:pt>
                <c:pt idx="265">
                  <c:v>1.3498999999999983</c:v>
                </c:pt>
                <c:pt idx="266">
                  <c:v>1.6123999999999983</c:v>
                </c:pt>
                <c:pt idx="267">
                  <c:v>3.7036499999999983</c:v>
                </c:pt>
                <c:pt idx="268">
                  <c:v>4.6186499999999988</c:v>
                </c:pt>
                <c:pt idx="269">
                  <c:v>5.7948999999999984</c:v>
                </c:pt>
                <c:pt idx="270">
                  <c:v>4.7936499999999986</c:v>
                </c:pt>
                <c:pt idx="271">
                  <c:v>5.3161499999999986</c:v>
                </c:pt>
                <c:pt idx="272">
                  <c:v>5.577399999999999</c:v>
                </c:pt>
                <c:pt idx="273">
                  <c:v>7.014899999999999</c:v>
                </c:pt>
                <c:pt idx="274">
                  <c:v>2.7011499999999993</c:v>
                </c:pt>
                <c:pt idx="275">
                  <c:v>7.4948999999999995</c:v>
                </c:pt>
                <c:pt idx="276">
                  <c:v>7.3636499999999998</c:v>
                </c:pt>
                <c:pt idx="277">
                  <c:v>-1.3076000000000008</c:v>
                </c:pt>
                <c:pt idx="278">
                  <c:v>-1.3951000000000007</c:v>
                </c:pt>
                <c:pt idx="279">
                  <c:v>-1.3951000000000007</c:v>
                </c:pt>
                <c:pt idx="280">
                  <c:v>-1.3951000000000007</c:v>
                </c:pt>
                <c:pt idx="281">
                  <c:v>4.1823999999999995</c:v>
                </c:pt>
                <c:pt idx="282">
                  <c:v>6.5798999999999994</c:v>
                </c:pt>
                <c:pt idx="283">
                  <c:v>7.6261499999999991</c:v>
                </c:pt>
                <c:pt idx="284">
                  <c:v>12.854899999999999</c:v>
                </c:pt>
                <c:pt idx="285">
                  <c:v>6.6661499999999991</c:v>
                </c:pt>
                <c:pt idx="286">
                  <c:v>5.7086499999999987</c:v>
                </c:pt>
                <c:pt idx="287">
                  <c:v>7.7561499999999981</c:v>
                </c:pt>
                <c:pt idx="288">
                  <c:v>5.011149999999998</c:v>
                </c:pt>
                <c:pt idx="289">
                  <c:v>7.4948999999999977</c:v>
                </c:pt>
                <c:pt idx="290">
                  <c:v>8.6711499999999972</c:v>
                </c:pt>
                <c:pt idx="291">
                  <c:v>0.69739999999999736</c:v>
                </c:pt>
                <c:pt idx="292">
                  <c:v>-1.0000000000265352E-4</c:v>
                </c:pt>
                <c:pt idx="293">
                  <c:v>-1.0026000000000026</c:v>
                </c:pt>
                <c:pt idx="294">
                  <c:v>-1.0901000000000025</c:v>
                </c:pt>
                <c:pt idx="295">
                  <c:v>-1.1776000000000024</c:v>
                </c:pt>
                <c:pt idx="296">
                  <c:v>-0.82885000000000242</c:v>
                </c:pt>
                <c:pt idx="297">
                  <c:v>3.3111499999999974</c:v>
                </c:pt>
                <c:pt idx="298">
                  <c:v>5.3598999999999979</c:v>
                </c:pt>
                <c:pt idx="299">
                  <c:v>3.2236499999999979</c:v>
                </c:pt>
                <c:pt idx="300">
                  <c:v>4.7061499999999974</c:v>
                </c:pt>
                <c:pt idx="301">
                  <c:v>6.4486499999999971</c:v>
                </c:pt>
                <c:pt idx="302">
                  <c:v>6.3173999999999975</c:v>
                </c:pt>
                <c:pt idx="303">
                  <c:v>4.9673999999999978</c:v>
                </c:pt>
                <c:pt idx="304">
                  <c:v>5.2286499999999982</c:v>
                </c:pt>
                <c:pt idx="305">
                  <c:v>5.533649999999998</c:v>
                </c:pt>
                <c:pt idx="306">
                  <c:v>8.1048999999999971</c:v>
                </c:pt>
                <c:pt idx="307">
                  <c:v>7.6686499999999969</c:v>
                </c:pt>
                <c:pt idx="308">
                  <c:v>10.501149999999997</c:v>
                </c:pt>
                <c:pt idx="309">
                  <c:v>11.111149999999997</c:v>
                </c:pt>
                <c:pt idx="310">
                  <c:v>7.3636499999999963</c:v>
                </c:pt>
                <c:pt idx="311">
                  <c:v>10.806149999999995</c:v>
                </c:pt>
                <c:pt idx="312">
                  <c:v>8.9323999999999959</c:v>
                </c:pt>
                <c:pt idx="313">
                  <c:v>6.1436499999999956</c:v>
                </c:pt>
                <c:pt idx="314">
                  <c:v>4.3573999999999957</c:v>
                </c:pt>
                <c:pt idx="315">
                  <c:v>5.7511499999999955</c:v>
                </c:pt>
                <c:pt idx="316">
                  <c:v>4.793649999999996</c:v>
                </c:pt>
                <c:pt idx="317">
                  <c:v>4.793649999999996</c:v>
                </c:pt>
                <c:pt idx="318">
                  <c:v>4.574899999999996</c:v>
                </c:pt>
                <c:pt idx="319">
                  <c:v>4.8798999999999957</c:v>
                </c:pt>
                <c:pt idx="320">
                  <c:v>5.489899999999996</c:v>
                </c:pt>
                <c:pt idx="321">
                  <c:v>6.623649999999996</c:v>
                </c:pt>
                <c:pt idx="322">
                  <c:v>10.371149999999997</c:v>
                </c:pt>
                <c:pt idx="323">
                  <c:v>5.0111499999999962</c:v>
                </c:pt>
                <c:pt idx="324">
                  <c:v>7.7998999999999956</c:v>
                </c:pt>
                <c:pt idx="325">
                  <c:v>7.9736499999999957</c:v>
                </c:pt>
                <c:pt idx="326">
                  <c:v>8.1486499999999964</c:v>
                </c:pt>
                <c:pt idx="327">
                  <c:v>8.1486499999999964</c:v>
                </c:pt>
                <c:pt idx="328">
                  <c:v>7.9298999999999964</c:v>
                </c:pt>
                <c:pt idx="329">
                  <c:v>4.0961499999999962</c:v>
                </c:pt>
                <c:pt idx="330">
                  <c:v>1.2636499999999962</c:v>
                </c:pt>
                <c:pt idx="331">
                  <c:v>3.8786499999999964</c:v>
                </c:pt>
                <c:pt idx="332">
                  <c:v>5.5773999999999964</c:v>
                </c:pt>
                <c:pt idx="333">
                  <c:v>4.2698999999999963</c:v>
                </c:pt>
                <c:pt idx="334">
                  <c:v>5.1411499999999961</c:v>
                </c:pt>
                <c:pt idx="335">
                  <c:v>8.8448999999999955</c:v>
                </c:pt>
                <c:pt idx="336">
                  <c:v>7.0148999999999955</c:v>
                </c:pt>
                <c:pt idx="337">
                  <c:v>2.003649999999995</c:v>
                </c:pt>
                <c:pt idx="338">
                  <c:v>1.4373999999999949</c:v>
                </c:pt>
                <c:pt idx="339">
                  <c:v>0.91489999999999494</c:v>
                </c:pt>
                <c:pt idx="340">
                  <c:v>1.2636499999999948</c:v>
                </c:pt>
                <c:pt idx="341">
                  <c:v>-0.21760000000000512</c:v>
                </c:pt>
                <c:pt idx="342">
                  <c:v>-0.91510000000000513</c:v>
                </c:pt>
                <c:pt idx="343">
                  <c:v>-0.91510000000000513</c:v>
                </c:pt>
                <c:pt idx="344">
                  <c:v>-0.95880000000000509</c:v>
                </c:pt>
                <c:pt idx="345">
                  <c:v>-0.65380000000000504</c:v>
                </c:pt>
                <c:pt idx="346">
                  <c:v>2.7011999999999947</c:v>
                </c:pt>
                <c:pt idx="347">
                  <c:v>0.65244999999999465</c:v>
                </c:pt>
                <c:pt idx="348">
                  <c:v>1.4374499999999948</c:v>
                </c:pt>
                <c:pt idx="349">
                  <c:v>1.6124499999999948</c:v>
                </c:pt>
                <c:pt idx="350">
                  <c:v>0.91494999999999482</c:v>
                </c:pt>
                <c:pt idx="351">
                  <c:v>2.1786999999999948</c:v>
                </c:pt>
                <c:pt idx="352">
                  <c:v>3.311199999999995</c:v>
                </c:pt>
                <c:pt idx="353">
                  <c:v>4.2261999999999951</c:v>
                </c:pt>
                <c:pt idx="354">
                  <c:v>3.6599499999999949</c:v>
                </c:pt>
                <c:pt idx="355">
                  <c:v>3.791199999999995</c:v>
                </c:pt>
                <c:pt idx="356">
                  <c:v>5.0549499999999945</c:v>
                </c:pt>
                <c:pt idx="357">
                  <c:v>5.1849499999999944</c:v>
                </c:pt>
                <c:pt idx="358">
                  <c:v>4.8799499999999947</c:v>
                </c:pt>
                <c:pt idx="359">
                  <c:v>4.8799499999999947</c:v>
                </c:pt>
                <c:pt idx="360">
                  <c:v>7.2336999999999945</c:v>
                </c:pt>
                <c:pt idx="361">
                  <c:v>4.6624499999999944</c:v>
                </c:pt>
                <c:pt idx="362">
                  <c:v>5.7949499999999947</c:v>
                </c:pt>
                <c:pt idx="363">
                  <c:v>0.56619999999999493</c:v>
                </c:pt>
                <c:pt idx="364">
                  <c:v>1.1324499999999951</c:v>
                </c:pt>
                <c:pt idx="365">
                  <c:v>1.3061999999999951</c:v>
                </c:pt>
                <c:pt idx="366">
                  <c:v>-0.82880000000000464</c:v>
                </c:pt>
                <c:pt idx="367">
                  <c:v>-0.87130000000000463</c:v>
                </c:pt>
                <c:pt idx="368">
                  <c:v>-0.87130000000000463</c:v>
                </c:pt>
                <c:pt idx="369">
                  <c:v>0.43494999999999528</c:v>
                </c:pt>
                <c:pt idx="370">
                  <c:v>1.4811999999999952</c:v>
                </c:pt>
                <c:pt idx="371">
                  <c:v>3.9211999999999954</c:v>
                </c:pt>
                <c:pt idx="372">
                  <c:v>5.0974499999999949</c:v>
                </c:pt>
                <c:pt idx="373">
                  <c:v>6.7099499999999948</c:v>
                </c:pt>
                <c:pt idx="374">
                  <c:v>6.7099499999999948</c:v>
                </c:pt>
                <c:pt idx="375">
                  <c:v>5.5336999999999943</c:v>
                </c:pt>
                <c:pt idx="376">
                  <c:v>5.2724499999999939</c:v>
                </c:pt>
                <c:pt idx="377">
                  <c:v>5.838699999999994</c:v>
                </c:pt>
                <c:pt idx="378">
                  <c:v>5.9261999999999944</c:v>
                </c:pt>
                <c:pt idx="379">
                  <c:v>6.0561999999999943</c:v>
                </c:pt>
                <c:pt idx="380">
                  <c:v>7.494949999999994</c:v>
                </c:pt>
                <c:pt idx="381">
                  <c:v>6.6236999999999941</c:v>
                </c:pt>
                <c:pt idx="382">
                  <c:v>11.677449999999993</c:v>
                </c:pt>
                <c:pt idx="383">
                  <c:v>12.549949999999994</c:v>
                </c:pt>
                <c:pt idx="384">
                  <c:v>3.3549499999999934</c:v>
                </c:pt>
                <c:pt idx="385">
                  <c:v>8.5836999999999932</c:v>
                </c:pt>
                <c:pt idx="386">
                  <c:v>10.196199999999994</c:v>
                </c:pt>
                <c:pt idx="387">
                  <c:v>6.6236999999999941</c:v>
                </c:pt>
                <c:pt idx="388">
                  <c:v>-0.82880000000000553</c:v>
                </c:pt>
                <c:pt idx="389">
                  <c:v>-0.87130000000000551</c:v>
                </c:pt>
                <c:pt idx="390">
                  <c:v>-0.87130000000000551</c:v>
                </c:pt>
                <c:pt idx="391">
                  <c:v>-0.78500000000000547</c:v>
                </c:pt>
                <c:pt idx="392">
                  <c:v>-0.69750000000000545</c:v>
                </c:pt>
                <c:pt idx="393">
                  <c:v>4.0524999999999949</c:v>
                </c:pt>
                <c:pt idx="394">
                  <c:v>2.2224999999999948</c:v>
                </c:pt>
                <c:pt idx="395">
                  <c:v>3.0499999999999949</c:v>
                </c:pt>
                <c:pt idx="396">
                  <c:v>6.797499999999995</c:v>
                </c:pt>
                <c:pt idx="397">
                  <c:v>7.7562499999999952</c:v>
                </c:pt>
                <c:pt idx="398">
                  <c:v>8.4099999999999948</c:v>
                </c:pt>
                <c:pt idx="399">
                  <c:v>6.8849999999999945</c:v>
                </c:pt>
                <c:pt idx="400">
                  <c:v>4.226249999999995</c:v>
                </c:pt>
                <c:pt idx="401">
                  <c:v>5.2287499999999945</c:v>
                </c:pt>
                <c:pt idx="402">
                  <c:v>7.1462499999999949</c:v>
                </c:pt>
                <c:pt idx="403">
                  <c:v>9.3249999999999957</c:v>
                </c:pt>
                <c:pt idx="404">
                  <c:v>2.7012499999999955</c:v>
                </c:pt>
                <c:pt idx="405">
                  <c:v>7.3199999999999958</c:v>
                </c:pt>
                <c:pt idx="406">
                  <c:v>14.641249999999996</c:v>
                </c:pt>
                <c:pt idx="407">
                  <c:v>21.352495999999995</c:v>
                </c:pt>
                <c:pt idx="408">
                  <c:v>21.482495999999994</c:v>
                </c:pt>
                <c:pt idx="409">
                  <c:v>8.061249999999994</c:v>
                </c:pt>
                <c:pt idx="410">
                  <c:v>1.7424999999999944</c:v>
                </c:pt>
                <c:pt idx="411">
                  <c:v>1.8737499999999945</c:v>
                </c:pt>
                <c:pt idx="412">
                  <c:v>1.3937499999999945</c:v>
                </c:pt>
                <c:pt idx="413">
                  <c:v>0.17374999999999452</c:v>
                </c:pt>
                <c:pt idx="414">
                  <c:v>0.3049999999999945</c:v>
                </c:pt>
                <c:pt idx="415">
                  <c:v>8.6249999999994498E-2</c:v>
                </c:pt>
                <c:pt idx="416">
                  <c:v>0.2174999999999945</c:v>
                </c:pt>
                <c:pt idx="417">
                  <c:v>2.3962499999999944</c:v>
                </c:pt>
                <c:pt idx="418">
                  <c:v>6.8849999999999945</c:v>
                </c:pt>
                <c:pt idx="419">
                  <c:v>4.1399999999999944</c:v>
                </c:pt>
                <c:pt idx="420">
                  <c:v>4.574999999999994</c:v>
                </c:pt>
                <c:pt idx="421">
                  <c:v>4.5311999999999939</c:v>
                </c:pt>
                <c:pt idx="422">
                  <c:v>5.2286999999999937</c:v>
                </c:pt>
                <c:pt idx="423">
                  <c:v>5.6211999999999938</c:v>
                </c:pt>
                <c:pt idx="424">
                  <c:v>8.3661999999999939</c:v>
                </c:pt>
                <c:pt idx="425">
                  <c:v>5.7949499999999938</c:v>
                </c:pt>
                <c:pt idx="426">
                  <c:v>4.7061999999999937</c:v>
                </c:pt>
                <c:pt idx="427">
                  <c:v>6.1436999999999937</c:v>
                </c:pt>
                <c:pt idx="428">
                  <c:v>5.8824499999999933</c:v>
                </c:pt>
                <c:pt idx="429">
                  <c:v>1.3061999999999934</c:v>
                </c:pt>
                <c:pt idx="430">
                  <c:v>2.352449999999993</c:v>
                </c:pt>
                <c:pt idx="431">
                  <c:v>5.7949499999999929</c:v>
                </c:pt>
                <c:pt idx="432">
                  <c:v>10.806199999999993</c:v>
                </c:pt>
                <c:pt idx="433">
                  <c:v>6.5361999999999938</c:v>
                </c:pt>
                <c:pt idx="434">
                  <c:v>7.5811999999999937</c:v>
                </c:pt>
                <c:pt idx="435">
                  <c:v>9.9786999999999928</c:v>
                </c:pt>
                <c:pt idx="436">
                  <c:v>8.3224499999999928</c:v>
                </c:pt>
                <c:pt idx="437">
                  <c:v>9.3249499999999923</c:v>
                </c:pt>
                <c:pt idx="438">
                  <c:v>9.2374499999999919</c:v>
                </c:pt>
                <c:pt idx="439">
                  <c:v>4.2699499999999917</c:v>
                </c:pt>
                <c:pt idx="440">
                  <c:v>4.3137499999999918</c:v>
                </c:pt>
                <c:pt idx="441">
                  <c:v>1.6987499999999915</c:v>
                </c:pt>
                <c:pt idx="442">
                  <c:v>4.4449999999999914</c:v>
                </c:pt>
                <c:pt idx="443">
                  <c:v>5.0112499999999915</c:v>
                </c:pt>
                <c:pt idx="444">
                  <c:v>6.1874999999999911</c:v>
                </c:pt>
                <c:pt idx="445">
                  <c:v>3.7912499999999909</c:v>
                </c:pt>
                <c:pt idx="446">
                  <c:v>5.621249999999991</c:v>
                </c:pt>
                <c:pt idx="447">
                  <c:v>6.3612499999999912</c:v>
                </c:pt>
                <c:pt idx="448">
                  <c:v>8.6712499999999917</c:v>
                </c:pt>
                <c:pt idx="449">
                  <c:v>5.3599999999999923</c:v>
                </c:pt>
                <c:pt idx="450">
                  <c:v>4.4874999999999918</c:v>
                </c:pt>
                <c:pt idx="451">
                  <c:v>4.6624999999999917</c:v>
                </c:pt>
                <c:pt idx="452">
                  <c:v>5.0112499999999915</c:v>
                </c:pt>
                <c:pt idx="453">
                  <c:v>2.5699999999999914</c:v>
                </c:pt>
                <c:pt idx="454">
                  <c:v>3.7474999999999916</c:v>
                </c:pt>
                <c:pt idx="455">
                  <c:v>3.9649999999999914</c:v>
                </c:pt>
                <c:pt idx="456">
                  <c:v>8.8024999999999913</c:v>
                </c:pt>
                <c:pt idx="457">
                  <c:v>1.6549999999999914</c:v>
                </c:pt>
                <c:pt idx="458">
                  <c:v>1.7424999999999913</c:v>
                </c:pt>
                <c:pt idx="459">
                  <c:v>2.5274999999999914</c:v>
                </c:pt>
                <c:pt idx="460">
                  <c:v>-0.43625000000000869</c:v>
                </c:pt>
                <c:pt idx="461">
                  <c:v>-0.39245000000000868</c:v>
                </c:pt>
                <c:pt idx="462">
                  <c:v>-0.43625000000000869</c:v>
                </c:pt>
                <c:pt idx="463">
                  <c:v>-8.7500000000008682E-2</c:v>
                </c:pt>
                <c:pt idx="464">
                  <c:v>-0.1312000000000087</c:v>
                </c:pt>
                <c:pt idx="465">
                  <c:v>1.6987999999999914</c:v>
                </c:pt>
                <c:pt idx="466">
                  <c:v>3.2675499999999915</c:v>
                </c:pt>
                <c:pt idx="467">
                  <c:v>5.5337999999999914</c:v>
                </c:pt>
                <c:pt idx="468">
                  <c:v>5.446299999999991</c:v>
                </c:pt>
                <c:pt idx="469">
                  <c:v>3.9650499999999909</c:v>
                </c:pt>
                <c:pt idx="470">
                  <c:v>4.531299999999991</c:v>
                </c:pt>
                <c:pt idx="471">
                  <c:v>3.9650499999999909</c:v>
                </c:pt>
                <c:pt idx="472">
                  <c:v>1.9612999999999907</c:v>
                </c:pt>
                <c:pt idx="473">
                  <c:v>1.4812999999999907</c:v>
                </c:pt>
                <c:pt idx="474">
                  <c:v>3.2237999999999909</c:v>
                </c:pt>
                <c:pt idx="475">
                  <c:v>4.6625499999999906</c:v>
                </c:pt>
                <c:pt idx="476">
                  <c:v>6.4925499999999907</c:v>
                </c:pt>
                <c:pt idx="477">
                  <c:v>3.3112999999999908</c:v>
                </c:pt>
                <c:pt idx="478">
                  <c:v>4.9675499999999904</c:v>
                </c:pt>
                <c:pt idx="479">
                  <c:v>2.8325499999999906</c:v>
                </c:pt>
                <c:pt idx="480">
                  <c:v>6.4487999999999905</c:v>
                </c:pt>
                <c:pt idx="481">
                  <c:v>2.1350499999999908</c:v>
                </c:pt>
                <c:pt idx="482">
                  <c:v>2.7887999999999908</c:v>
                </c:pt>
                <c:pt idx="483">
                  <c:v>0.95879999999999077</c:v>
                </c:pt>
                <c:pt idx="484">
                  <c:v>6.7975499999999904</c:v>
                </c:pt>
                <c:pt idx="485">
                  <c:v>2.2650499999999907</c:v>
                </c:pt>
                <c:pt idx="486">
                  <c:v>2.6137999999999906</c:v>
                </c:pt>
                <c:pt idx="487">
                  <c:v>-0.95870000000000921</c:v>
                </c:pt>
                <c:pt idx="488">
                  <c:v>-0.30495000000000916</c:v>
                </c:pt>
                <c:pt idx="489">
                  <c:v>-0.13120000000000917</c:v>
                </c:pt>
                <c:pt idx="490">
                  <c:v>1.001299999999991</c:v>
                </c:pt>
                <c:pt idx="491">
                  <c:v>4.531299999999991</c:v>
                </c:pt>
                <c:pt idx="492">
                  <c:v>4.008799999999991</c:v>
                </c:pt>
                <c:pt idx="493">
                  <c:v>6.0137999999999909</c:v>
                </c:pt>
                <c:pt idx="494">
                  <c:v>3.2675499999999911</c:v>
                </c:pt>
                <c:pt idx="495">
                  <c:v>5.0550499999999907</c:v>
                </c:pt>
                <c:pt idx="496">
                  <c:v>4.4012999999999902</c:v>
                </c:pt>
                <c:pt idx="497">
                  <c:v>4.6187999999999905</c:v>
                </c:pt>
                <c:pt idx="498">
                  <c:v>4.1400499999999907</c:v>
                </c:pt>
                <c:pt idx="499">
                  <c:v>5.7512999999999908</c:v>
                </c:pt>
                <c:pt idx="500">
                  <c:v>1.1325499999999904</c:v>
                </c:pt>
                <c:pt idx="501">
                  <c:v>5.62129999999999</c:v>
                </c:pt>
                <c:pt idx="502">
                  <c:v>15.47004999999999</c:v>
                </c:pt>
                <c:pt idx="503">
                  <c:v>10.98129999999999</c:v>
                </c:pt>
                <c:pt idx="504">
                  <c:v>3.4850499999999904</c:v>
                </c:pt>
                <c:pt idx="505">
                  <c:v>1.4812999999999903</c:v>
                </c:pt>
                <c:pt idx="506">
                  <c:v>4.6187999999999905</c:v>
                </c:pt>
                <c:pt idx="507">
                  <c:v>5.2725499999999901</c:v>
                </c:pt>
                <c:pt idx="508">
                  <c:v>3.48504999999999</c:v>
                </c:pt>
                <c:pt idx="509">
                  <c:v>-4.3700000000010064E-2</c:v>
                </c:pt>
                <c:pt idx="510">
                  <c:v>-0.34870000000001006</c:v>
                </c:pt>
                <c:pt idx="511">
                  <c:v>-0.26250000000001006</c:v>
                </c:pt>
                <c:pt idx="512">
                  <c:v>-0.17500000000001006</c:v>
                </c:pt>
                <c:pt idx="513">
                  <c:v>1.3937499999999901</c:v>
                </c:pt>
                <c:pt idx="514">
                  <c:v>3.31124999999999</c:v>
                </c:pt>
                <c:pt idx="515">
                  <c:v>4.3574999999999902</c:v>
                </c:pt>
                <c:pt idx="516">
                  <c:v>1.9174999999999902</c:v>
                </c:pt>
                <c:pt idx="517">
                  <c:v>5.0549999999999908</c:v>
                </c:pt>
                <c:pt idx="518">
                  <c:v>2.569999999999991</c:v>
                </c:pt>
                <c:pt idx="519">
                  <c:v>0.65249999999999098</c:v>
                </c:pt>
                <c:pt idx="520">
                  <c:v>0.21749999999999098</c:v>
                </c:pt>
                <c:pt idx="521">
                  <c:v>1.6987499999999909</c:v>
                </c:pt>
                <c:pt idx="522">
                  <c:v>6.8849999999999909</c:v>
                </c:pt>
                <c:pt idx="523">
                  <c:v>9.7174999999999905</c:v>
                </c:pt>
                <c:pt idx="524">
                  <c:v>5.4024999999999901</c:v>
                </c:pt>
                <c:pt idx="525">
                  <c:v>0.78374999999998973</c:v>
                </c:pt>
                <c:pt idx="526">
                  <c:v>2.9187499999999895</c:v>
                </c:pt>
                <c:pt idx="527">
                  <c:v>3.5299999999999896</c:v>
                </c:pt>
                <c:pt idx="528">
                  <c:v>5.75124999999999</c:v>
                </c:pt>
                <c:pt idx="529">
                  <c:v>6.88499999999999</c:v>
                </c:pt>
                <c:pt idx="530">
                  <c:v>8.7587499999999903</c:v>
                </c:pt>
                <c:pt idx="531">
                  <c:v>8.7587499999999903</c:v>
                </c:pt>
                <c:pt idx="532">
                  <c:v>2.8324999999999907</c:v>
                </c:pt>
                <c:pt idx="533">
                  <c:v>-0.30500000000000949</c:v>
                </c:pt>
                <c:pt idx="534">
                  <c:v>-0.30500000000000949</c:v>
                </c:pt>
                <c:pt idx="535">
                  <c:v>-0.2625000000000095</c:v>
                </c:pt>
                <c:pt idx="536">
                  <c:v>-8.7500000000009515E-2</c:v>
                </c:pt>
                <c:pt idx="537">
                  <c:v>0.21749999999999048</c:v>
                </c:pt>
                <c:pt idx="538">
                  <c:v>0.17369999999999047</c:v>
                </c:pt>
                <c:pt idx="539">
                  <c:v>4.3136999999999901</c:v>
                </c:pt>
                <c:pt idx="540">
                  <c:v>6.2749499999999898</c:v>
                </c:pt>
                <c:pt idx="541">
                  <c:v>7.2774499999999893</c:v>
                </c:pt>
                <c:pt idx="542">
                  <c:v>5.7949499999999894</c:v>
                </c:pt>
                <c:pt idx="543">
                  <c:v>7.5811999999999893</c:v>
                </c:pt>
                <c:pt idx="544">
                  <c:v>5.3161999999999896</c:v>
                </c:pt>
                <c:pt idx="545">
                  <c:v>4.8799499999999894</c:v>
                </c:pt>
                <c:pt idx="546">
                  <c:v>6.7974499999999889</c:v>
                </c:pt>
                <c:pt idx="547">
                  <c:v>5.4899499999999888</c:v>
                </c:pt>
                <c:pt idx="548">
                  <c:v>6.5799499999999886</c:v>
                </c:pt>
                <c:pt idx="549">
                  <c:v>7.4511999999999885</c:v>
                </c:pt>
                <c:pt idx="550">
                  <c:v>9.2811999999999877</c:v>
                </c:pt>
                <c:pt idx="551">
                  <c:v>8.8024499999999879</c:v>
                </c:pt>
                <c:pt idx="552">
                  <c:v>8.8899499999999883</c:v>
                </c:pt>
                <c:pt idx="553">
                  <c:v>3.7474499999999882</c:v>
                </c:pt>
                <c:pt idx="554">
                  <c:v>3.181199999999988</c:v>
                </c:pt>
                <c:pt idx="555">
                  <c:v>2.0911999999999882</c:v>
                </c:pt>
                <c:pt idx="556">
                  <c:v>1.8299499999999882</c:v>
                </c:pt>
                <c:pt idx="557">
                  <c:v>1.5249499999999883</c:v>
                </c:pt>
                <c:pt idx="558">
                  <c:v>1.5249499999999883</c:v>
                </c:pt>
                <c:pt idx="559">
                  <c:v>1.4811499999999882</c:v>
                </c:pt>
                <c:pt idx="560">
                  <c:v>2.1786499999999882</c:v>
                </c:pt>
                <c:pt idx="561">
                  <c:v>2.4398999999999882</c:v>
                </c:pt>
                <c:pt idx="562">
                  <c:v>3.0936499999999882</c:v>
                </c:pt>
                <c:pt idx="563">
                  <c:v>8.0611499999999889</c:v>
                </c:pt>
                <c:pt idx="564">
                  <c:v>7.7561499999999892</c:v>
                </c:pt>
                <c:pt idx="565">
                  <c:v>9.8048999999999893</c:v>
                </c:pt>
                <c:pt idx="566">
                  <c:v>9.8048999999999893</c:v>
                </c:pt>
                <c:pt idx="567">
                  <c:v>6.6661499999999894</c:v>
                </c:pt>
                <c:pt idx="568">
                  <c:v>9.54239999999999</c:v>
                </c:pt>
                <c:pt idx="569">
                  <c:v>8.10489999999999</c:v>
                </c:pt>
                <c:pt idx="570">
                  <c:v>10.371149999999989</c:v>
                </c:pt>
                <c:pt idx="571">
                  <c:v>10.41364999999999</c:v>
                </c:pt>
                <c:pt idx="572">
                  <c:v>10.283649999999989</c:v>
                </c:pt>
                <c:pt idx="573">
                  <c:v>4.8798999999999895</c:v>
                </c:pt>
                <c:pt idx="574">
                  <c:v>3.0936499999999896</c:v>
                </c:pt>
                <c:pt idx="575">
                  <c:v>11.02489999999999</c:v>
                </c:pt>
                <c:pt idx="576">
                  <c:v>9.8473999999999897</c:v>
                </c:pt>
                <c:pt idx="577">
                  <c:v>4.3573999999999895</c:v>
                </c:pt>
                <c:pt idx="578">
                  <c:v>5.0973999999999897</c:v>
                </c:pt>
                <c:pt idx="579">
                  <c:v>1.9611499999999897</c:v>
                </c:pt>
                <c:pt idx="580">
                  <c:v>2.0036499999999897</c:v>
                </c:pt>
                <c:pt idx="581">
                  <c:v>2.0036499999999897</c:v>
                </c:pt>
                <c:pt idx="582">
                  <c:v>1.9611499999999897</c:v>
                </c:pt>
                <c:pt idx="583">
                  <c:v>1.1323999999999899</c:v>
                </c:pt>
                <c:pt idx="584">
                  <c:v>1.9611499999999897</c:v>
                </c:pt>
                <c:pt idx="585">
                  <c:v>4.9236499999999896</c:v>
                </c:pt>
                <c:pt idx="586">
                  <c:v>6.9286499999999895</c:v>
                </c:pt>
                <c:pt idx="587">
                  <c:v>9.7598999999999894</c:v>
                </c:pt>
                <c:pt idx="588">
                  <c:v>8.3661499999999887</c:v>
                </c:pt>
                <c:pt idx="589">
                  <c:v>8.453649999999989</c:v>
                </c:pt>
                <c:pt idx="590">
                  <c:v>9.2811499999999896</c:v>
                </c:pt>
                <c:pt idx="591">
                  <c:v>5.8823999999999899</c:v>
                </c:pt>
                <c:pt idx="592">
                  <c:v>3.0498999999999898</c:v>
                </c:pt>
                <c:pt idx="593">
                  <c:v>4.1823999999999897</c:v>
                </c:pt>
                <c:pt idx="594">
                  <c:v>4.3573999999999895</c:v>
                </c:pt>
                <c:pt idx="595">
                  <c:v>4.9236499999999896</c:v>
                </c:pt>
                <c:pt idx="596">
                  <c:v>5.0973999999999897</c:v>
                </c:pt>
                <c:pt idx="597">
                  <c:v>3.0498999999999898</c:v>
                </c:pt>
                <c:pt idx="598">
                  <c:v>4.3136499999999902</c:v>
                </c:pt>
                <c:pt idx="599">
                  <c:v>8.6711499999999901</c:v>
                </c:pt>
                <c:pt idx="600">
                  <c:v>6.44864999999999</c:v>
                </c:pt>
                <c:pt idx="601">
                  <c:v>4.2261499999999899</c:v>
                </c:pt>
                <c:pt idx="602">
                  <c:v>2.5698999999999899</c:v>
                </c:pt>
                <c:pt idx="603">
                  <c:v>1.2198999999999898</c:v>
                </c:pt>
                <c:pt idx="604">
                  <c:v>-1.3951000000000104</c:v>
                </c:pt>
                <c:pt idx="605">
                  <c:v>-1.3951000000000104</c:v>
                </c:pt>
                <c:pt idx="606">
                  <c:v>4.3649999999989531E-2</c:v>
                </c:pt>
                <c:pt idx="607">
                  <c:v>4.3573999999999895</c:v>
                </c:pt>
                <c:pt idx="608">
                  <c:v>7.0148999999999901</c:v>
                </c:pt>
                <c:pt idx="609">
                  <c:v>6.6236499999999898</c:v>
                </c:pt>
                <c:pt idx="610">
                  <c:v>8.234899999999989</c:v>
                </c:pt>
                <c:pt idx="611">
                  <c:v>7.1461499999999889</c:v>
                </c:pt>
                <c:pt idx="612">
                  <c:v>6.1436499999999885</c:v>
                </c:pt>
                <c:pt idx="613">
                  <c:v>1.4373999999999887</c:v>
                </c:pt>
                <c:pt idx="614">
                  <c:v>1.4373999999999887</c:v>
                </c:pt>
                <c:pt idx="615">
                  <c:v>4.0961499999999891</c:v>
                </c:pt>
                <c:pt idx="616">
                  <c:v>5.6211499999999894</c:v>
                </c:pt>
                <c:pt idx="617">
                  <c:v>5.3161499999999897</c:v>
                </c:pt>
                <c:pt idx="618">
                  <c:v>8.1923999999999904</c:v>
                </c:pt>
                <c:pt idx="619">
                  <c:v>8.27869999999999</c:v>
                </c:pt>
                <c:pt idx="620">
                  <c:v>3.4424499999999902</c:v>
                </c:pt>
                <c:pt idx="621">
                  <c:v>1.8736999999999902</c:v>
                </c:pt>
                <c:pt idx="622">
                  <c:v>0.91494999999999016</c:v>
                </c:pt>
                <c:pt idx="623">
                  <c:v>1.3061999999999903</c:v>
                </c:pt>
                <c:pt idx="624">
                  <c:v>0.26119999999999033</c:v>
                </c:pt>
                <c:pt idx="625">
                  <c:v>0.43494999999999029</c:v>
                </c:pt>
                <c:pt idx="626">
                  <c:v>0.3486499999999903</c:v>
                </c:pt>
                <c:pt idx="627">
                  <c:v>0.39114999999999028</c:v>
                </c:pt>
                <c:pt idx="628">
                  <c:v>0.39114999999999028</c:v>
                </c:pt>
                <c:pt idx="629">
                  <c:v>0.65239999999999032</c:v>
                </c:pt>
                <c:pt idx="630">
                  <c:v>1.1761499999999905</c:v>
                </c:pt>
                <c:pt idx="631">
                  <c:v>3.2673999999999905</c:v>
                </c:pt>
                <c:pt idx="632">
                  <c:v>5.4461499999999905</c:v>
                </c:pt>
                <c:pt idx="633">
                  <c:v>6.7536499999999906</c:v>
                </c:pt>
                <c:pt idx="634">
                  <c:v>7.6686499999999906</c:v>
                </c:pt>
                <c:pt idx="635">
                  <c:v>6.9286499999999904</c:v>
                </c:pt>
                <c:pt idx="636">
                  <c:v>7.6261499999999902</c:v>
                </c:pt>
                <c:pt idx="637">
                  <c:v>6.0136499999999904</c:v>
                </c:pt>
                <c:pt idx="638">
                  <c:v>5.5773999999999901</c:v>
                </c:pt>
                <c:pt idx="639">
                  <c:v>7.1461499999999898</c:v>
                </c:pt>
                <c:pt idx="640">
                  <c:v>7.7998999999999903</c:v>
                </c:pt>
                <c:pt idx="641">
                  <c:v>3.3986499999999902</c:v>
                </c:pt>
                <c:pt idx="642">
                  <c:v>4.8798999999999904</c:v>
                </c:pt>
                <c:pt idx="643">
                  <c:v>5.3598999999999908</c:v>
                </c:pt>
                <c:pt idx="644">
                  <c:v>5.8823999999999907</c:v>
                </c:pt>
                <c:pt idx="645">
                  <c:v>3.6161499999999909</c:v>
                </c:pt>
                <c:pt idx="646">
                  <c:v>0.87114999999999077</c:v>
                </c:pt>
                <c:pt idx="647">
                  <c:v>2.0473999999999908</c:v>
                </c:pt>
                <c:pt idx="648">
                  <c:v>0.3486499999999908</c:v>
                </c:pt>
                <c:pt idx="649">
                  <c:v>-1.3951000000000091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0736"/>
        <c:axId val="120582528"/>
      </c:scatterChart>
      <c:valAx>
        <c:axId val="1205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82528"/>
        <c:crosses val="autoZero"/>
        <c:crossBetween val="midCat"/>
      </c:valAx>
      <c:valAx>
        <c:axId val="1205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8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'Post-Upgrade'!$E$11:$E$637</c:f>
              <c:numCache>
                <c:formatCode>General</c:formatCode>
                <c:ptCount val="627"/>
                <c:pt idx="0">
                  <c:v>0.30525000000000002</c:v>
                </c:pt>
                <c:pt idx="1">
                  <c:v>0.60987000000000002</c:v>
                </c:pt>
                <c:pt idx="2">
                  <c:v>0.91512000000000004</c:v>
                </c:pt>
                <c:pt idx="3">
                  <c:v>1.1768700000000001</c:v>
                </c:pt>
                <c:pt idx="4">
                  <c:v>1.4815</c:v>
                </c:pt>
                <c:pt idx="5">
                  <c:v>1.7866200000000001</c:v>
                </c:pt>
                <c:pt idx="6">
                  <c:v>2.0918700000000001</c:v>
                </c:pt>
                <c:pt idx="7">
                  <c:v>2.3965000000000001</c:v>
                </c:pt>
                <c:pt idx="8">
                  <c:v>2.7017500000000001</c:v>
                </c:pt>
                <c:pt idx="9">
                  <c:v>3.0068700000000002</c:v>
                </c:pt>
                <c:pt idx="10">
                  <c:v>3.2681200000000001</c:v>
                </c:pt>
                <c:pt idx="11">
                  <c:v>3.5732500000000003</c:v>
                </c:pt>
                <c:pt idx="12">
                  <c:v>3.8785000000000003</c:v>
                </c:pt>
                <c:pt idx="13">
                  <c:v>4.1831200000000006</c:v>
                </c:pt>
                <c:pt idx="14">
                  <c:v>4.4883700000000006</c:v>
                </c:pt>
                <c:pt idx="15">
                  <c:v>4.7935000000000008</c:v>
                </c:pt>
                <c:pt idx="16">
                  <c:v>5.0987500000000008</c:v>
                </c:pt>
                <c:pt idx="17">
                  <c:v>5.3598700000000008</c:v>
                </c:pt>
                <c:pt idx="18">
                  <c:v>5.6651200000000008</c:v>
                </c:pt>
                <c:pt idx="19">
                  <c:v>5.9702500000000009</c:v>
                </c:pt>
                <c:pt idx="20">
                  <c:v>6.2750000000000012</c:v>
                </c:pt>
                <c:pt idx="21">
                  <c:v>6.5801200000000009</c:v>
                </c:pt>
                <c:pt idx="22">
                  <c:v>6.885250000000001</c:v>
                </c:pt>
                <c:pt idx="23">
                  <c:v>7.1900000000000013</c:v>
                </c:pt>
                <c:pt idx="24">
                  <c:v>7.4517500000000014</c:v>
                </c:pt>
                <c:pt idx="25">
                  <c:v>7.756870000000001</c:v>
                </c:pt>
                <c:pt idx="26">
                  <c:v>8.0616200000000013</c:v>
                </c:pt>
                <c:pt idx="27">
                  <c:v>8.3667500000000015</c:v>
                </c:pt>
                <c:pt idx="28">
                  <c:v>8.671870000000002</c:v>
                </c:pt>
                <c:pt idx="29">
                  <c:v>8.9766200000000023</c:v>
                </c:pt>
                <c:pt idx="30">
                  <c:v>9.2817500000000024</c:v>
                </c:pt>
                <c:pt idx="31">
                  <c:v>9.5435000000000016</c:v>
                </c:pt>
                <c:pt idx="32">
                  <c:v>9.8482500000000019</c:v>
                </c:pt>
                <c:pt idx="33">
                  <c:v>10.153370000000002</c:v>
                </c:pt>
                <c:pt idx="34">
                  <c:v>10.458500000000003</c:v>
                </c:pt>
                <c:pt idx="35">
                  <c:v>10.763250000000003</c:v>
                </c:pt>
                <c:pt idx="36">
                  <c:v>11.068370000000003</c:v>
                </c:pt>
                <c:pt idx="37">
                  <c:v>11.373620000000003</c:v>
                </c:pt>
                <c:pt idx="38">
                  <c:v>11.634870000000003</c:v>
                </c:pt>
                <c:pt idx="39">
                  <c:v>11.940000000000003</c:v>
                </c:pt>
                <c:pt idx="40">
                  <c:v>12.245120000000004</c:v>
                </c:pt>
                <c:pt idx="41">
                  <c:v>12.549870000000004</c:v>
                </c:pt>
                <c:pt idx="42">
                  <c:v>12.855000000000004</c:v>
                </c:pt>
                <c:pt idx="43">
                  <c:v>13.160250000000005</c:v>
                </c:pt>
                <c:pt idx="44">
                  <c:v>13.465370000000005</c:v>
                </c:pt>
                <c:pt idx="45">
                  <c:v>13.726620000000006</c:v>
                </c:pt>
                <c:pt idx="46">
                  <c:v>14.031750000000006</c:v>
                </c:pt>
                <c:pt idx="47">
                  <c:v>14.336500000000006</c:v>
                </c:pt>
                <c:pt idx="48">
                  <c:v>14.641620000000007</c:v>
                </c:pt>
                <c:pt idx="49">
                  <c:v>14.946870000000008</c:v>
                </c:pt>
                <c:pt idx="50">
                  <c:v>15.252000000000008</c:v>
                </c:pt>
                <c:pt idx="51">
                  <c:v>15.556750000000008</c:v>
                </c:pt>
                <c:pt idx="52">
                  <c:v>15.818370000000009</c:v>
                </c:pt>
                <c:pt idx="53">
                  <c:v>16.123120000000007</c:v>
                </c:pt>
                <c:pt idx="54">
                  <c:v>16.428250000000006</c:v>
                </c:pt>
                <c:pt idx="55">
                  <c:v>16.733500000000006</c:v>
                </c:pt>
                <c:pt idx="56">
                  <c:v>17.038620000000005</c:v>
                </c:pt>
                <c:pt idx="57">
                  <c:v>17.343370000000004</c:v>
                </c:pt>
                <c:pt idx="58">
                  <c:v>17.648500000000002</c:v>
                </c:pt>
                <c:pt idx="59">
                  <c:v>17.953620000000001</c:v>
                </c:pt>
                <c:pt idx="60">
                  <c:v>18.214870000000001</c:v>
                </c:pt>
                <c:pt idx="61">
                  <c:v>18.520120000000002</c:v>
                </c:pt>
                <c:pt idx="62">
                  <c:v>18.82525</c:v>
                </c:pt>
                <c:pt idx="63">
                  <c:v>19.13</c:v>
                </c:pt>
                <c:pt idx="64">
                  <c:v>19.435119999999998</c:v>
                </c:pt>
                <c:pt idx="65">
                  <c:v>19.740249999999996</c:v>
                </c:pt>
                <c:pt idx="66">
                  <c:v>20.044999999999995</c:v>
                </c:pt>
                <c:pt idx="67">
                  <c:v>20.306749999999994</c:v>
                </c:pt>
                <c:pt idx="68">
                  <c:v>20.611249999999995</c:v>
                </c:pt>
                <c:pt idx="69">
                  <c:v>20.916249999999994</c:v>
                </c:pt>
                <c:pt idx="70">
                  <c:v>21.221249999999994</c:v>
                </c:pt>
                <c:pt idx="71">
                  <c:v>21.527499999999993</c:v>
                </c:pt>
                <c:pt idx="72">
                  <c:v>21.831249999999994</c:v>
                </c:pt>
                <c:pt idx="73">
                  <c:v>22.136249999999993</c:v>
                </c:pt>
                <c:pt idx="74">
                  <c:v>22.398749999999993</c:v>
                </c:pt>
                <c:pt idx="75">
                  <c:v>22.703749999999992</c:v>
                </c:pt>
                <c:pt idx="76">
                  <c:v>23.008749999999992</c:v>
                </c:pt>
                <c:pt idx="77">
                  <c:v>23.313749999999992</c:v>
                </c:pt>
                <c:pt idx="78">
                  <c:v>23.618749999999991</c:v>
                </c:pt>
                <c:pt idx="79">
                  <c:v>23.923749999999991</c:v>
                </c:pt>
                <c:pt idx="80">
                  <c:v>24.228749999999991</c:v>
                </c:pt>
                <c:pt idx="81">
                  <c:v>24.489999999999991</c:v>
                </c:pt>
                <c:pt idx="82">
                  <c:v>24.794999999999991</c:v>
                </c:pt>
                <c:pt idx="83">
                  <c:v>25.099999999999991</c:v>
                </c:pt>
                <c:pt idx="84">
                  <c:v>25.40499999999999</c:v>
                </c:pt>
                <c:pt idx="85">
                  <c:v>25.70999999999999</c:v>
                </c:pt>
                <c:pt idx="86">
                  <c:v>26.01499999999999</c:v>
                </c:pt>
                <c:pt idx="87">
                  <c:v>26.31999999999999</c:v>
                </c:pt>
                <c:pt idx="88">
                  <c:v>26.58124999999999</c:v>
                </c:pt>
                <c:pt idx="89">
                  <c:v>26.88624999999999</c:v>
                </c:pt>
                <c:pt idx="90">
                  <c:v>27.192499999999988</c:v>
                </c:pt>
                <c:pt idx="91">
                  <c:v>27.496249999999989</c:v>
                </c:pt>
                <c:pt idx="92">
                  <c:v>27.801249999999989</c:v>
                </c:pt>
                <c:pt idx="93">
                  <c:v>28.107499999999987</c:v>
                </c:pt>
                <c:pt idx="94">
                  <c:v>28.411249999999988</c:v>
                </c:pt>
                <c:pt idx="95">
                  <c:v>28.673749999999988</c:v>
                </c:pt>
                <c:pt idx="96">
                  <c:v>28.978749999999987</c:v>
                </c:pt>
                <c:pt idx="97">
                  <c:v>29.283749999999987</c:v>
                </c:pt>
                <c:pt idx="98">
                  <c:v>29.588749999999987</c:v>
                </c:pt>
                <c:pt idx="99">
                  <c:v>29.893749999999986</c:v>
                </c:pt>
                <c:pt idx="100">
                  <c:v>30.198749999999986</c:v>
                </c:pt>
                <c:pt idx="101">
                  <c:v>30.503749999999986</c:v>
                </c:pt>
                <c:pt idx="102">
                  <c:v>30.764999999999986</c:v>
                </c:pt>
                <c:pt idx="103">
                  <c:v>31.069999999999986</c:v>
                </c:pt>
                <c:pt idx="104">
                  <c:v>31.374999999999986</c:v>
                </c:pt>
                <c:pt idx="105">
                  <c:v>31.679999999999986</c:v>
                </c:pt>
                <c:pt idx="106">
                  <c:v>31.984999999999985</c:v>
                </c:pt>
                <c:pt idx="107">
                  <c:v>32.289999999999985</c:v>
                </c:pt>
                <c:pt idx="108">
                  <c:v>32.594999999999985</c:v>
                </c:pt>
                <c:pt idx="109">
                  <c:v>32.856249999999982</c:v>
                </c:pt>
                <c:pt idx="110">
                  <c:v>33.161249999999981</c:v>
                </c:pt>
                <c:pt idx="111">
                  <c:v>33.466249999999981</c:v>
                </c:pt>
                <c:pt idx="112">
                  <c:v>33.771249999999981</c:v>
                </c:pt>
                <c:pt idx="113">
                  <c:v>34.07624999999998</c:v>
                </c:pt>
                <c:pt idx="114">
                  <c:v>34.382499999999979</c:v>
                </c:pt>
                <c:pt idx="115">
                  <c:v>34.687499999999979</c:v>
                </c:pt>
                <c:pt idx="116">
                  <c:v>34.948749999999976</c:v>
                </c:pt>
                <c:pt idx="117">
                  <c:v>35.253749999999975</c:v>
                </c:pt>
                <c:pt idx="118">
                  <c:v>37.039999999999978</c:v>
                </c:pt>
                <c:pt idx="119">
                  <c:v>37.344999999999978</c:v>
                </c:pt>
                <c:pt idx="120">
                  <c:v>37.649999999999977</c:v>
                </c:pt>
                <c:pt idx="121">
                  <c:v>37.954999999999977</c:v>
                </c:pt>
                <c:pt idx="122">
                  <c:v>38.259999999999977</c:v>
                </c:pt>
                <c:pt idx="123">
                  <c:v>38.564999999999976</c:v>
                </c:pt>
                <c:pt idx="124">
                  <c:v>38.869999999999976</c:v>
                </c:pt>
                <c:pt idx="125">
                  <c:v>39.132499999999979</c:v>
                </c:pt>
                <c:pt idx="126">
                  <c:v>39.43624999999998</c:v>
                </c:pt>
                <c:pt idx="127">
                  <c:v>39.74124999999998</c:v>
                </c:pt>
                <c:pt idx="128">
                  <c:v>40.047499999999978</c:v>
                </c:pt>
                <c:pt idx="129">
                  <c:v>40.351249999999979</c:v>
                </c:pt>
                <c:pt idx="130">
                  <c:v>40.656249999999979</c:v>
                </c:pt>
                <c:pt idx="131">
                  <c:v>40.962499999999977</c:v>
                </c:pt>
                <c:pt idx="132">
                  <c:v>41.223749999999974</c:v>
                </c:pt>
                <c:pt idx="133">
                  <c:v>41.528749999999974</c:v>
                </c:pt>
                <c:pt idx="134">
                  <c:v>41.833749999999974</c:v>
                </c:pt>
                <c:pt idx="135">
                  <c:v>42.138749999999973</c:v>
                </c:pt>
                <c:pt idx="136">
                  <c:v>42.443749999999973</c:v>
                </c:pt>
                <c:pt idx="137">
                  <c:v>42.748749999999973</c:v>
                </c:pt>
                <c:pt idx="138">
                  <c:v>43.053749999999972</c:v>
                </c:pt>
                <c:pt idx="139">
                  <c:v>43.314999999999969</c:v>
                </c:pt>
                <c:pt idx="140">
                  <c:v>43.619999999999969</c:v>
                </c:pt>
                <c:pt idx="141">
                  <c:v>43.924999999999969</c:v>
                </c:pt>
                <c:pt idx="142">
                  <c:v>44.229999999999968</c:v>
                </c:pt>
                <c:pt idx="143">
                  <c:v>44.534999999999968</c:v>
                </c:pt>
                <c:pt idx="144">
                  <c:v>44.839999999999968</c:v>
                </c:pt>
                <c:pt idx="145">
                  <c:v>45.144999999999968</c:v>
                </c:pt>
                <c:pt idx="146">
                  <c:v>45.406249999999964</c:v>
                </c:pt>
                <c:pt idx="147">
                  <c:v>45.711249999999964</c:v>
                </c:pt>
                <c:pt idx="148">
                  <c:v>46.016249999999964</c:v>
                </c:pt>
                <c:pt idx="149">
                  <c:v>46.321249999999964</c:v>
                </c:pt>
                <c:pt idx="150">
                  <c:v>46.627499999999962</c:v>
                </c:pt>
                <c:pt idx="151">
                  <c:v>46.931249999999963</c:v>
                </c:pt>
                <c:pt idx="152">
                  <c:v>47.236249999999963</c:v>
                </c:pt>
                <c:pt idx="153">
                  <c:v>47.49749999999996</c:v>
                </c:pt>
                <c:pt idx="154">
                  <c:v>47.803749999999958</c:v>
                </c:pt>
                <c:pt idx="155">
                  <c:v>48.108749999999958</c:v>
                </c:pt>
                <c:pt idx="156">
                  <c:v>48.413749999999958</c:v>
                </c:pt>
                <c:pt idx="157">
                  <c:v>48.718749999999957</c:v>
                </c:pt>
                <c:pt idx="158">
                  <c:v>49.023749999999957</c:v>
                </c:pt>
                <c:pt idx="159">
                  <c:v>49.328749999999957</c:v>
                </c:pt>
                <c:pt idx="160">
                  <c:v>49.589999999999954</c:v>
                </c:pt>
                <c:pt idx="161">
                  <c:v>49.894999999999953</c:v>
                </c:pt>
                <c:pt idx="162">
                  <c:v>50.199999999999953</c:v>
                </c:pt>
                <c:pt idx="163">
                  <c:v>50.504999999999953</c:v>
                </c:pt>
                <c:pt idx="164">
                  <c:v>50.809999999999953</c:v>
                </c:pt>
                <c:pt idx="165">
                  <c:v>51.114999999999952</c:v>
                </c:pt>
                <c:pt idx="166">
                  <c:v>51.419999999999952</c:v>
                </c:pt>
                <c:pt idx="167">
                  <c:v>51.681249999999949</c:v>
                </c:pt>
                <c:pt idx="168">
                  <c:v>51.986249999999949</c:v>
                </c:pt>
                <c:pt idx="169">
                  <c:v>52.291249999999948</c:v>
                </c:pt>
                <c:pt idx="170">
                  <c:v>52.596249999999948</c:v>
                </c:pt>
                <c:pt idx="171">
                  <c:v>52.902499999999947</c:v>
                </c:pt>
                <c:pt idx="172">
                  <c:v>53.206249999999947</c:v>
                </c:pt>
                <c:pt idx="173">
                  <c:v>53.511249999999947</c:v>
                </c:pt>
                <c:pt idx="174">
                  <c:v>53.817499999999946</c:v>
                </c:pt>
                <c:pt idx="175">
                  <c:v>54.078749999999943</c:v>
                </c:pt>
                <c:pt idx="176">
                  <c:v>54.383749999999942</c:v>
                </c:pt>
                <c:pt idx="177">
                  <c:v>54.688749999999942</c:v>
                </c:pt>
                <c:pt idx="178">
                  <c:v>54.993749999999942</c:v>
                </c:pt>
                <c:pt idx="179">
                  <c:v>55.298749999999941</c:v>
                </c:pt>
                <c:pt idx="180">
                  <c:v>55.603749999999941</c:v>
                </c:pt>
                <c:pt idx="181">
                  <c:v>55.908749999999941</c:v>
                </c:pt>
                <c:pt idx="182">
                  <c:v>56.169999999999938</c:v>
                </c:pt>
                <c:pt idx="183">
                  <c:v>56.474999999999937</c:v>
                </c:pt>
                <c:pt idx="184">
                  <c:v>56.779999999999937</c:v>
                </c:pt>
                <c:pt idx="185">
                  <c:v>57.084999999999937</c:v>
                </c:pt>
                <c:pt idx="186">
                  <c:v>57.389999999999937</c:v>
                </c:pt>
                <c:pt idx="187">
                  <c:v>57.694999999999936</c:v>
                </c:pt>
                <c:pt idx="188">
                  <c:v>57.999999999999936</c:v>
                </c:pt>
                <c:pt idx="189">
                  <c:v>58.261249999999933</c:v>
                </c:pt>
                <c:pt idx="190">
                  <c:v>58.567499999999932</c:v>
                </c:pt>
                <c:pt idx="191">
                  <c:v>58.871249999999932</c:v>
                </c:pt>
                <c:pt idx="192">
                  <c:v>59.176249999999932</c:v>
                </c:pt>
                <c:pt idx="193">
                  <c:v>59.482499999999931</c:v>
                </c:pt>
                <c:pt idx="194">
                  <c:v>59.786249999999932</c:v>
                </c:pt>
                <c:pt idx="195">
                  <c:v>60.091249999999931</c:v>
                </c:pt>
                <c:pt idx="196">
                  <c:v>60.353749999999934</c:v>
                </c:pt>
                <c:pt idx="197">
                  <c:v>60.658749999999934</c:v>
                </c:pt>
                <c:pt idx="198">
                  <c:v>60.963749999999933</c:v>
                </c:pt>
                <c:pt idx="199">
                  <c:v>61.268749999999933</c:v>
                </c:pt>
                <c:pt idx="200">
                  <c:v>61.573749999999933</c:v>
                </c:pt>
                <c:pt idx="201">
                  <c:v>61.878749999999933</c:v>
                </c:pt>
                <c:pt idx="202">
                  <c:v>62.183749999999932</c:v>
                </c:pt>
                <c:pt idx="203">
                  <c:v>62.444999999999929</c:v>
                </c:pt>
                <c:pt idx="204">
                  <c:v>62.749999999999929</c:v>
                </c:pt>
                <c:pt idx="205">
                  <c:v>63.054999999999929</c:v>
                </c:pt>
                <c:pt idx="206">
                  <c:v>63.359999999999928</c:v>
                </c:pt>
                <c:pt idx="207">
                  <c:v>63.664999999999928</c:v>
                </c:pt>
                <c:pt idx="208">
                  <c:v>63.969999999999928</c:v>
                </c:pt>
                <c:pt idx="209">
                  <c:v>64.274999999999935</c:v>
                </c:pt>
                <c:pt idx="210">
                  <c:v>64.536249999999939</c:v>
                </c:pt>
                <c:pt idx="211">
                  <c:v>64.841249999999945</c:v>
                </c:pt>
                <c:pt idx="212">
                  <c:v>65.146249999999952</c:v>
                </c:pt>
                <c:pt idx="213">
                  <c:v>65.451249999999959</c:v>
                </c:pt>
                <c:pt idx="214">
                  <c:v>65.757499999999965</c:v>
                </c:pt>
                <c:pt idx="215">
                  <c:v>66.062499999999972</c:v>
                </c:pt>
                <c:pt idx="216">
                  <c:v>66.366249999999965</c:v>
                </c:pt>
                <c:pt idx="217">
                  <c:v>66.628749999999968</c:v>
                </c:pt>
                <c:pt idx="218">
                  <c:v>66.933749999999975</c:v>
                </c:pt>
                <c:pt idx="219">
                  <c:v>67.238749999999982</c:v>
                </c:pt>
                <c:pt idx="220">
                  <c:v>67.543749999999989</c:v>
                </c:pt>
                <c:pt idx="221">
                  <c:v>67.848749999999995</c:v>
                </c:pt>
                <c:pt idx="222">
                  <c:v>68.153750000000002</c:v>
                </c:pt>
                <c:pt idx="223">
                  <c:v>68.458750000000009</c:v>
                </c:pt>
                <c:pt idx="224">
                  <c:v>68.720000000000013</c:v>
                </c:pt>
                <c:pt idx="225">
                  <c:v>69.02500000000002</c:v>
                </c:pt>
                <c:pt idx="226">
                  <c:v>69.330000000000027</c:v>
                </c:pt>
                <c:pt idx="227">
                  <c:v>69.635000000000034</c:v>
                </c:pt>
                <c:pt idx="228">
                  <c:v>72.903750000000031</c:v>
                </c:pt>
                <c:pt idx="229">
                  <c:v>73.208750000000038</c:v>
                </c:pt>
                <c:pt idx="230">
                  <c:v>73.513750000000044</c:v>
                </c:pt>
                <c:pt idx="231">
                  <c:v>73.818750000000051</c:v>
                </c:pt>
                <c:pt idx="232">
                  <c:v>74.123750000000058</c:v>
                </c:pt>
                <c:pt idx="233">
                  <c:v>74.428750000000065</c:v>
                </c:pt>
                <c:pt idx="234">
                  <c:v>74.733750000000072</c:v>
                </c:pt>
                <c:pt idx="235">
                  <c:v>74.995000000000076</c:v>
                </c:pt>
                <c:pt idx="236">
                  <c:v>75.300000000000082</c:v>
                </c:pt>
                <c:pt idx="237">
                  <c:v>75.605000000000089</c:v>
                </c:pt>
                <c:pt idx="238">
                  <c:v>75.910000000000096</c:v>
                </c:pt>
                <c:pt idx="239">
                  <c:v>76.215000000000103</c:v>
                </c:pt>
                <c:pt idx="240">
                  <c:v>76.52000000000011</c:v>
                </c:pt>
                <c:pt idx="241">
                  <c:v>76.825000000000117</c:v>
                </c:pt>
                <c:pt idx="242">
                  <c:v>77.086250000000121</c:v>
                </c:pt>
                <c:pt idx="243">
                  <c:v>77.391250000000127</c:v>
                </c:pt>
                <c:pt idx="244">
                  <c:v>77.696250000000134</c:v>
                </c:pt>
                <c:pt idx="245">
                  <c:v>78.00250000000014</c:v>
                </c:pt>
                <c:pt idx="246">
                  <c:v>78.306250000000134</c:v>
                </c:pt>
                <c:pt idx="247">
                  <c:v>78.61125000000014</c:v>
                </c:pt>
                <c:pt idx="248">
                  <c:v>78.917500000000146</c:v>
                </c:pt>
                <c:pt idx="249">
                  <c:v>79.17875000000015</c:v>
                </c:pt>
                <c:pt idx="250">
                  <c:v>79.483750000000157</c:v>
                </c:pt>
                <c:pt idx="251">
                  <c:v>79.788750000000164</c:v>
                </c:pt>
                <c:pt idx="252">
                  <c:v>80.093750000000171</c:v>
                </c:pt>
                <c:pt idx="253">
                  <c:v>80.398750000000177</c:v>
                </c:pt>
                <c:pt idx="254">
                  <c:v>80.703750000000184</c:v>
                </c:pt>
                <c:pt idx="255">
                  <c:v>81.008750000000191</c:v>
                </c:pt>
                <c:pt idx="256">
                  <c:v>81.270000000000195</c:v>
                </c:pt>
                <c:pt idx="257">
                  <c:v>81.575000000000202</c:v>
                </c:pt>
                <c:pt idx="258">
                  <c:v>81.880000000000209</c:v>
                </c:pt>
                <c:pt idx="259">
                  <c:v>82.185000000000215</c:v>
                </c:pt>
                <c:pt idx="260">
                  <c:v>82.490000000000222</c:v>
                </c:pt>
                <c:pt idx="261">
                  <c:v>82.795000000000229</c:v>
                </c:pt>
                <c:pt idx="262">
                  <c:v>83.100000000000236</c:v>
                </c:pt>
                <c:pt idx="263">
                  <c:v>83.36125000000024</c:v>
                </c:pt>
                <c:pt idx="264">
                  <c:v>83.666250000000247</c:v>
                </c:pt>
                <c:pt idx="265">
                  <c:v>83.971250000000254</c:v>
                </c:pt>
                <c:pt idx="266">
                  <c:v>84.277500000000259</c:v>
                </c:pt>
                <c:pt idx="267">
                  <c:v>84.581250000000253</c:v>
                </c:pt>
                <c:pt idx="268">
                  <c:v>84.88625000000026</c:v>
                </c:pt>
                <c:pt idx="269">
                  <c:v>85.192500000000265</c:v>
                </c:pt>
                <c:pt idx="270">
                  <c:v>85.453750000000269</c:v>
                </c:pt>
                <c:pt idx="271">
                  <c:v>85.758750000000276</c:v>
                </c:pt>
                <c:pt idx="272">
                  <c:v>86.063750000000283</c:v>
                </c:pt>
                <c:pt idx="273">
                  <c:v>86.36875000000029</c:v>
                </c:pt>
                <c:pt idx="274">
                  <c:v>86.673750000000297</c:v>
                </c:pt>
                <c:pt idx="275">
                  <c:v>86.978750000000304</c:v>
                </c:pt>
                <c:pt idx="276">
                  <c:v>87.28375000000031</c:v>
                </c:pt>
                <c:pt idx="277">
                  <c:v>87.545000000000314</c:v>
                </c:pt>
                <c:pt idx="278">
                  <c:v>87.850000000000321</c:v>
                </c:pt>
                <c:pt idx="279">
                  <c:v>88.155000000000328</c:v>
                </c:pt>
                <c:pt idx="280">
                  <c:v>88.460000000000335</c:v>
                </c:pt>
                <c:pt idx="281">
                  <c:v>88.765000000000342</c:v>
                </c:pt>
                <c:pt idx="282">
                  <c:v>89.070000000000348</c:v>
                </c:pt>
                <c:pt idx="283">
                  <c:v>89.375000000000355</c:v>
                </c:pt>
                <c:pt idx="284">
                  <c:v>89.680000000000362</c:v>
                </c:pt>
                <c:pt idx="285">
                  <c:v>89.942500000000365</c:v>
                </c:pt>
                <c:pt idx="286">
                  <c:v>90.246250000000359</c:v>
                </c:pt>
                <c:pt idx="287">
                  <c:v>90.551250000000366</c:v>
                </c:pt>
                <c:pt idx="288">
                  <c:v>90.857500000000371</c:v>
                </c:pt>
                <c:pt idx="289">
                  <c:v>91.161250000000365</c:v>
                </c:pt>
                <c:pt idx="290">
                  <c:v>91.466250000000372</c:v>
                </c:pt>
                <c:pt idx="291">
                  <c:v>91.772500000000377</c:v>
                </c:pt>
                <c:pt idx="292">
                  <c:v>92.033750000000381</c:v>
                </c:pt>
                <c:pt idx="293">
                  <c:v>92.338750000000388</c:v>
                </c:pt>
                <c:pt idx="294">
                  <c:v>92.643750000000395</c:v>
                </c:pt>
                <c:pt idx="295">
                  <c:v>92.948750000000402</c:v>
                </c:pt>
                <c:pt idx="296">
                  <c:v>93.253750000000409</c:v>
                </c:pt>
                <c:pt idx="297">
                  <c:v>93.863750000000408</c:v>
                </c:pt>
                <c:pt idx="298">
                  <c:v>94.125000000000412</c:v>
                </c:pt>
                <c:pt idx="299">
                  <c:v>94.430000000000419</c:v>
                </c:pt>
                <c:pt idx="300">
                  <c:v>94.735000000000426</c:v>
                </c:pt>
                <c:pt idx="301">
                  <c:v>95.040000000000433</c:v>
                </c:pt>
                <c:pt idx="302">
                  <c:v>95.345000000000439</c:v>
                </c:pt>
                <c:pt idx="303">
                  <c:v>95.650000000000446</c:v>
                </c:pt>
                <c:pt idx="304">
                  <c:v>95.955000000000453</c:v>
                </c:pt>
                <c:pt idx="305">
                  <c:v>96.216250000000457</c:v>
                </c:pt>
                <c:pt idx="306">
                  <c:v>96.521250000000464</c:v>
                </c:pt>
                <c:pt idx="307">
                  <c:v>96.826250000000471</c:v>
                </c:pt>
                <c:pt idx="308">
                  <c:v>97.132500000000476</c:v>
                </c:pt>
                <c:pt idx="309">
                  <c:v>97.437500000000483</c:v>
                </c:pt>
                <c:pt idx="310">
                  <c:v>97.741250000000477</c:v>
                </c:pt>
                <c:pt idx="311">
                  <c:v>98.047500000000483</c:v>
                </c:pt>
                <c:pt idx="312">
                  <c:v>98.308750000000487</c:v>
                </c:pt>
                <c:pt idx="313">
                  <c:v>98.613750000000493</c:v>
                </c:pt>
                <c:pt idx="314">
                  <c:v>98.9187500000005</c:v>
                </c:pt>
                <c:pt idx="315">
                  <c:v>99.223750000000507</c:v>
                </c:pt>
                <c:pt idx="316">
                  <c:v>99.528750000000514</c:v>
                </c:pt>
                <c:pt idx="317">
                  <c:v>99.833750000000521</c:v>
                </c:pt>
                <c:pt idx="318">
                  <c:v>100.13875000000053</c:v>
                </c:pt>
                <c:pt idx="319">
                  <c:v>100.40000000000053</c:v>
                </c:pt>
                <c:pt idx="320">
                  <c:v>100.70500000000054</c:v>
                </c:pt>
                <c:pt idx="321">
                  <c:v>101.01000000000055</c:v>
                </c:pt>
                <c:pt idx="322">
                  <c:v>101.31500000000055</c:v>
                </c:pt>
                <c:pt idx="323">
                  <c:v>101.62000000000056</c:v>
                </c:pt>
                <c:pt idx="324">
                  <c:v>101.92500000000057</c:v>
                </c:pt>
                <c:pt idx="325">
                  <c:v>102.23000000000057</c:v>
                </c:pt>
                <c:pt idx="326">
                  <c:v>102.49125000000058</c:v>
                </c:pt>
                <c:pt idx="327">
                  <c:v>102.79750000000058</c:v>
                </c:pt>
                <c:pt idx="328">
                  <c:v>103.10125000000058</c:v>
                </c:pt>
                <c:pt idx="329">
                  <c:v>103.40625000000058</c:v>
                </c:pt>
                <c:pt idx="330">
                  <c:v>103.71250000000059</c:v>
                </c:pt>
                <c:pt idx="331">
                  <c:v>104.01625000000058</c:v>
                </c:pt>
                <c:pt idx="332">
                  <c:v>104.32125000000059</c:v>
                </c:pt>
                <c:pt idx="333">
                  <c:v>104.58375000000059</c:v>
                </c:pt>
                <c:pt idx="334">
                  <c:v>104.8887500000006</c:v>
                </c:pt>
                <c:pt idx="335">
                  <c:v>105.19375000000061</c:v>
                </c:pt>
                <c:pt idx="336">
                  <c:v>105.49875000000061</c:v>
                </c:pt>
                <c:pt idx="337">
                  <c:v>105.80375000000062</c:v>
                </c:pt>
                <c:pt idx="338">
                  <c:v>106.10875000000063</c:v>
                </c:pt>
                <c:pt idx="339">
                  <c:v>106.41375000000063</c:v>
                </c:pt>
                <c:pt idx="340">
                  <c:v>106.67500000000064</c:v>
                </c:pt>
                <c:pt idx="341">
                  <c:v>106.98000000000064</c:v>
                </c:pt>
                <c:pt idx="342">
                  <c:v>107.28500000000065</c:v>
                </c:pt>
                <c:pt idx="343">
                  <c:v>107.59000000000066</c:v>
                </c:pt>
                <c:pt idx="344">
                  <c:v>108.20000000000066</c:v>
                </c:pt>
                <c:pt idx="345">
                  <c:v>108.50500000000066</c:v>
                </c:pt>
                <c:pt idx="346">
                  <c:v>108.76625000000067</c:v>
                </c:pt>
                <c:pt idx="347">
                  <c:v>109.07125000000067</c:v>
                </c:pt>
                <c:pt idx="348">
                  <c:v>109.37750000000068</c:v>
                </c:pt>
                <c:pt idx="349">
                  <c:v>109.68125000000067</c:v>
                </c:pt>
                <c:pt idx="350">
                  <c:v>109.98625000000068</c:v>
                </c:pt>
                <c:pt idx="351">
                  <c:v>110.29250000000069</c:v>
                </c:pt>
                <c:pt idx="352">
                  <c:v>110.59625000000068</c:v>
                </c:pt>
                <c:pt idx="353">
                  <c:v>110.85875000000068</c:v>
                </c:pt>
                <c:pt idx="354">
                  <c:v>111.16375000000069</c:v>
                </c:pt>
                <c:pt idx="355">
                  <c:v>111.4687500000007</c:v>
                </c:pt>
                <c:pt idx="356">
                  <c:v>111.7737500000007</c:v>
                </c:pt>
                <c:pt idx="357">
                  <c:v>112.07875000000071</c:v>
                </c:pt>
                <c:pt idx="358">
                  <c:v>112.38375000000072</c:v>
                </c:pt>
                <c:pt idx="359">
                  <c:v>112.68875000000072</c:v>
                </c:pt>
                <c:pt idx="360">
                  <c:v>112.95000000000073</c:v>
                </c:pt>
                <c:pt idx="361">
                  <c:v>113.25500000000073</c:v>
                </c:pt>
                <c:pt idx="362">
                  <c:v>113.56000000000074</c:v>
                </c:pt>
                <c:pt idx="363">
                  <c:v>123.71375000000074</c:v>
                </c:pt>
                <c:pt idx="364">
                  <c:v>130.29375000000076</c:v>
                </c:pt>
                <c:pt idx="365">
                  <c:v>130.59875000000076</c:v>
                </c:pt>
                <c:pt idx="366">
                  <c:v>130.90375000000077</c:v>
                </c:pt>
                <c:pt idx="367">
                  <c:v>131.20875000000078</c:v>
                </c:pt>
                <c:pt idx="368">
                  <c:v>131.51375000000078</c:v>
                </c:pt>
                <c:pt idx="369">
                  <c:v>131.81875000000079</c:v>
                </c:pt>
                <c:pt idx="370">
                  <c:v>132.08000000000078</c:v>
                </c:pt>
                <c:pt idx="371">
                  <c:v>132.38500000000079</c:v>
                </c:pt>
                <c:pt idx="372">
                  <c:v>132.69000000000079</c:v>
                </c:pt>
                <c:pt idx="373">
                  <c:v>132.9950000000008</c:v>
                </c:pt>
                <c:pt idx="374">
                  <c:v>133.30000000000081</c:v>
                </c:pt>
                <c:pt idx="375">
                  <c:v>133.60500000000081</c:v>
                </c:pt>
                <c:pt idx="376">
                  <c:v>133.91000000000082</c:v>
                </c:pt>
                <c:pt idx="377">
                  <c:v>134.17250000000081</c:v>
                </c:pt>
                <c:pt idx="378">
                  <c:v>134.47625000000082</c:v>
                </c:pt>
                <c:pt idx="379">
                  <c:v>134.78125000000082</c:v>
                </c:pt>
                <c:pt idx="380">
                  <c:v>135.08750000000083</c:v>
                </c:pt>
                <c:pt idx="381">
                  <c:v>135.39250000000084</c:v>
                </c:pt>
                <c:pt idx="382">
                  <c:v>135.69625000000084</c:v>
                </c:pt>
                <c:pt idx="383">
                  <c:v>136.00250000000085</c:v>
                </c:pt>
                <c:pt idx="384">
                  <c:v>136.26375000000084</c:v>
                </c:pt>
                <c:pt idx="385">
                  <c:v>136.56875000000085</c:v>
                </c:pt>
                <c:pt idx="386">
                  <c:v>136.87375000000085</c:v>
                </c:pt>
                <c:pt idx="387">
                  <c:v>137.17875000000086</c:v>
                </c:pt>
                <c:pt idx="388">
                  <c:v>137.48375000000087</c:v>
                </c:pt>
                <c:pt idx="389">
                  <c:v>137.78875000000087</c:v>
                </c:pt>
                <c:pt idx="390">
                  <c:v>138.09375000000088</c:v>
                </c:pt>
                <c:pt idx="391">
                  <c:v>138.35500000000087</c:v>
                </c:pt>
                <c:pt idx="392">
                  <c:v>138.66000000000088</c:v>
                </c:pt>
                <c:pt idx="393">
                  <c:v>138.96500000000088</c:v>
                </c:pt>
                <c:pt idx="394">
                  <c:v>139.27000000000089</c:v>
                </c:pt>
                <c:pt idx="395">
                  <c:v>139.5750000000009</c:v>
                </c:pt>
                <c:pt idx="396">
                  <c:v>139.8800000000009</c:v>
                </c:pt>
                <c:pt idx="397">
                  <c:v>140.18500000000091</c:v>
                </c:pt>
                <c:pt idx="398">
                  <c:v>140.4462500000009</c:v>
                </c:pt>
                <c:pt idx="399">
                  <c:v>140.75250000000091</c:v>
                </c:pt>
                <c:pt idx="400">
                  <c:v>141.05625000000092</c:v>
                </c:pt>
                <c:pt idx="401">
                  <c:v>141.36125000000092</c:v>
                </c:pt>
                <c:pt idx="402">
                  <c:v>141.66750000000093</c:v>
                </c:pt>
                <c:pt idx="403">
                  <c:v>141.97125000000094</c:v>
                </c:pt>
                <c:pt idx="404">
                  <c:v>142.27750000000094</c:v>
                </c:pt>
                <c:pt idx="405">
                  <c:v>142.53875000000093</c:v>
                </c:pt>
                <c:pt idx="406">
                  <c:v>142.84375000000094</c:v>
                </c:pt>
                <c:pt idx="407">
                  <c:v>143.14875000000094</c:v>
                </c:pt>
                <c:pt idx="408">
                  <c:v>143.45375000000095</c:v>
                </c:pt>
                <c:pt idx="409">
                  <c:v>143.75875000000096</c:v>
                </c:pt>
                <c:pt idx="410">
                  <c:v>144.06375000000097</c:v>
                </c:pt>
                <c:pt idx="411">
                  <c:v>144.36875000000097</c:v>
                </c:pt>
                <c:pt idx="412">
                  <c:v>144.63000000000096</c:v>
                </c:pt>
                <c:pt idx="413">
                  <c:v>144.93500000000097</c:v>
                </c:pt>
                <c:pt idx="414">
                  <c:v>145.24000000000098</c:v>
                </c:pt>
                <c:pt idx="415">
                  <c:v>145.54500000000098</c:v>
                </c:pt>
                <c:pt idx="416">
                  <c:v>145.85000000000099</c:v>
                </c:pt>
                <c:pt idx="417">
                  <c:v>146.155000000001</c:v>
                </c:pt>
                <c:pt idx="418">
                  <c:v>146.460000000001</c:v>
                </c:pt>
                <c:pt idx="419">
                  <c:v>146.72125000000099</c:v>
                </c:pt>
                <c:pt idx="420">
                  <c:v>147.027500000001</c:v>
                </c:pt>
                <c:pt idx="421">
                  <c:v>147.33125000000101</c:v>
                </c:pt>
                <c:pt idx="422">
                  <c:v>147.63625000000101</c:v>
                </c:pt>
                <c:pt idx="423">
                  <c:v>147.94250000000102</c:v>
                </c:pt>
                <c:pt idx="424">
                  <c:v>148.24750000000103</c:v>
                </c:pt>
                <c:pt idx="425">
                  <c:v>148.55125000000103</c:v>
                </c:pt>
                <c:pt idx="426">
                  <c:v>148.81375000000102</c:v>
                </c:pt>
                <c:pt idx="427">
                  <c:v>149.11875000000103</c:v>
                </c:pt>
                <c:pt idx="428">
                  <c:v>149.42375000000104</c:v>
                </c:pt>
                <c:pt idx="429">
                  <c:v>149.72875000000104</c:v>
                </c:pt>
                <c:pt idx="430">
                  <c:v>150.03375000000105</c:v>
                </c:pt>
                <c:pt idx="431">
                  <c:v>150.33875000000106</c:v>
                </c:pt>
                <c:pt idx="432">
                  <c:v>150.64375000000106</c:v>
                </c:pt>
                <c:pt idx="433">
                  <c:v>150.90500000000105</c:v>
                </c:pt>
                <c:pt idx="434">
                  <c:v>151.21000000000106</c:v>
                </c:pt>
                <c:pt idx="435">
                  <c:v>151.51500000000107</c:v>
                </c:pt>
                <c:pt idx="436">
                  <c:v>151.82000000000107</c:v>
                </c:pt>
                <c:pt idx="437">
                  <c:v>152.12500000000108</c:v>
                </c:pt>
                <c:pt idx="438">
                  <c:v>152.43000000000109</c:v>
                </c:pt>
                <c:pt idx="439">
                  <c:v>152.73500000000109</c:v>
                </c:pt>
                <c:pt idx="440">
                  <c:v>152.99625000000108</c:v>
                </c:pt>
                <c:pt idx="441">
                  <c:v>153.30125000000109</c:v>
                </c:pt>
                <c:pt idx="442">
                  <c:v>153.6075000000011</c:v>
                </c:pt>
                <c:pt idx="443">
                  <c:v>153.9112500000011</c:v>
                </c:pt>
                <c:pt idx="444">
                  <c:v>154.21625000000111</c:v>
                </c:pt>
                <c:pt idx="445">
                  <c:v>154.52250000000112</c:v>
                </c:pt>
                <c:pt idx="446">
                  <c:v>154.82750000000112</c:v>
                </c:pt>
                <c:pt idx="447">
                  <c:v>155.08875000000111</c:v>
                </c:pt>
                <c:pt idx="448">
                  <c:v>155.39375000000112</c:v>
                </c:pt>
                <c:pt idx="449">
                  <c:v>155.69875000000113</c:v>
                </c:pt>
                <c:pt idx="450">
                  <c:v>156.00375000000113</c:v>
                </c:pt>
                <c:pt idx="451">
                  <c:v>156.30875000000114</c:v>
                </c:pt>
                <c:pt idx="452">
                  <c:v>156.61375000000115</c:v>
                </c:pt>
                <c:pt idx="453">
                  <c:v>156.91875000000115</c:v>
                </c:pt>
                <c:pt idx="454">
                  <c:v>157.18000000000114</c:v>
                </c:pt>
                <c:pt idx="455">
                  <c:v>157.48500000000115</c:v>
                </c:pt>
                <c:pt idx="456">
                  <c:v>157.79000000000116</c:v>
                </c:pt>
                <c:pt idx="457">
                  <c:v>158.09500000000116</c:v>
                </c:pt>
                <c:pt idx="458">
                  <c:v>158.40000000000117</c:v>
                </c:pt>
                <c:pt idx="459">
                  <c:v>158.70500000000118</c:v>
                </c:pt>
                <c:pt idx="460">
                  <c:v>159.01000000000118</c:v>
                </c:pt>
                <c:pt idx="461">
                  <c:v>159.27125000000117</c:v>
                </c:pt>
                <c:pt idx="462">
                  <c:v>159.57625000000118</c:v>
                </c:pt>
                <c:pt idx="463">
                  <c:v>159.88250000000119</c:v>
                </c:pt>
                <c:pt idx="464">
                  <c:v>160.18750000000119</c:v>
                </c:pt>
                <c:pt idx="465">
                  <c:v>160.4912500000012</c:v>
                </c:pt>
                <c:pt idx="466">
                  <c:v>160.79750000000121</c:v>
                </c:pt>
                <c:pt idx="467">
                  <c:v>161.10250000000121</c:v>
                </c:pt>
                <c:pt idx="468">
                  <c:v>161.40625000000122</c:v>
                </c:pt>
                <c:pt idx="469">
                  <c:v>161.66875000000121</c:v>
                </c:pt>
                <c:pt idx="470">
                  <c:v>161.97375000000122</c:v>
                </c:pt>
                <c:pt idx="471">
                  <c:v>162.27875000000122</c:v>
                </c:pt>
                <c:pt idx="472">
                  <c:v>162.58375000000123</c:v>
                </c:pt>
                <c:pt idx="473">
                  <c:v>162.88875000000124</c:v>
                </c:pt>
                <c:pt idx="474">
                  <c:v>163.19375000000124</c:v>
                </c:pt>
                <c:pt idx="475">
                  <c:v>163.49875000000125</c:v>
                </c:pt>
                <c:pt idx="476">
                  <c:v>163.76000000000124</c:v>
                </c:pt>
                <c:pt idx="477">
                  <c:v>164.06500000000125</c:v>
                </c:pt>
                <c:pt idx="478">
                  <c:v>164.37000000000126</c:v>
                </c:pt>
                <c:pt idx="479">
                  <c:v>164.67500000000126</c:v>
                </c:pt>
                <c:pt idx="480">
                  <c:v>164.98000000000127</c:v>
                </c:pt>
                <c:pt idx="481">
                  <c:v>165.28500000000128</c:v>
                </c:pt>
                <c:pt idx="482">
                  <c:v>165.59000000000128</c:v>
                </c:pt>
                <c:pt idx="483">
                  <c:v>165.85125000000127</c:v>
                </c:pt>
                <c:pt idx="484">
                  <c:v>166.15625000000128</c:v>
                </c:pt>
                <c:pt idx="485">
                  <c:v>166.46250000000128</c:v>
                </c:pt>
                <c:pt idx="486">
                  <c:v>166.76625000000129</c:v>
                </c:pt>
                <c:pt idx="487">
                  <c:v>167.0712500000013</c:v>
                </c:pt>
                <c:pt idx="488">
                  <c:v>167.37750000000131</c:v>
                </c:pt>
                <c:pt idx="489">
                  <c:v>167.68250000000131</c:v>
                </c:pt>
                <c:pt idx="490">
                  <c:v>167.9437500000013</c:v>
                </c:pt>
                <c:pt idx="491">
                  <c:v>168.24875000000131</c:v>
                </c:pt>
                <c:pt idx="492">
                  <c:v>168.55375000000132</c:v>
                </c:pt>
                <c:pt idx="493">
                  <c:v>168.85875000000132</c:v>
                </c:pt>
                <c:pt idx="494">
                  <c:v>169.16375000000133</c:v>
                </c:pt>
                <c:pt idx="495">
                  <c:v>169.46875000000134</c:v>
                </c:pt>
                <c:pt idx="496">
                  <c:v>169.77375000000134</c:v>
                </c:pt>
                <c:pt idx="497">
                  <c:v>170.03500000000133</c:v>
                </c:pt>
                <c:pt idx="498">
                  <c:v>170.34000000000134</c:v>
                </c:pt>
                <c:pt idx="499">
                  <c:v>170.64500000000135</c:v>
                </c:pt>
                <c:pt idx="500">
                  <c:v>170.95000000000135</c:v>
                </c:pt>
                <c:pt idx="501">
                  <c:v>171.25500000000136</c:v>
                </c:pt>
                <c:pt idx="502">
                  <c:v>171.56000000000137</c:v>
                </c:pt>
                <c:pt idx="503">
                  <c:v>171.86500000000137</c:v>
                </c:pt>
                <c:pt idx="504">
                  <c:v>172.12750000000136</c:v>
                </c:pt>
                <c:pt idx="505">
                  <c:v>172.73625000000135</c:v>
                </c:pt>
                <c:pt idx="506">
                  <c:v>173.04250000000135</c:v>
                </c:pt>
                <c:pt idx="507">
                  <c:v>173.34625000000136</c:v>
                </c:pt>
                <c:pt idx="508">
                  <c:v>173.65250000000137</c:v>
                </c:pt>
                <c:pt idx="509">
                  <c:v>173.95750000000137</c:v>
                </c:pt>
                <c:pt idx="510">
                  <c:v>174.21875000000136</c:v>
                </c:pt>
                <c:pt idx="511">
                  <c:v>174.52375000000137</c:v>
                </c:pt>
                <c:pt idx="512">
                  <c:v>174.82875000000138</c:v>
                </c:pt>
                <c:pt idx="513">
                  <c:v>175.13375000000138</c:v>
                </c:pt>
                <c:pt idx="514">
                  <c:v>175.43875000000139</c:v>
                </c:pt>
                <c:pt idx="515">
                  <c:v>175.7437500000014</c:v>
                </c:pt>
                <c:pt idx="516">
                  <c:v>176.04875000000141</c:v>
                </c:pt>
                <c:pt idx="517">
                  <c:v>176.31000000000139</c:v>
                </c:pt>
                <c:pt idx="518">
                  <c:v>176.6150000000014</c:v>
                </c:pt>
                <c:pt idx="519">
                  <c:v>176.92000000000141</c:v>
                </c:pt>
                <c:pt idx="520">
                  <c:v>177.22500000000142</c:v>
                </c:pt>
                <c:pt idx="521">
                  <c:v>177.53000000000142</c:v>
                </c:pt>
                <c:pt idx="522">
                  <c:v>177.83500000000143</c:v>
                </c:pt>
                <c:pt idx="523">
                  <c:v>178.14000000000144</c:v>
                </c:pt>
                <c:pt idx="524">
                  <c:v>178.40250000000142</c:v>
                </c:pt>
                <c:pt idx="525">
                  <c:v>178.70625000000143</c:v>
                </c:pt>
                <c:pt idx="526">
                  <c:v>179.01125000000144</c:v>
                </c:pt>
                <c:pt idx="527">
                  <c:v>179.31750000000144</c:v>
                </c:pt>
                <c:pt idx="528">
                  <c:v>179.62250000000145</c:v>
                </c:pt>
                <c:pt idx="529">
                  <c:v>179.92625000000146</c:v>
                </c:pt>
                <c:pt idx="530">
                  <c:v>180.23250000000147</c:v>
                </c:pt>
                <c:pt idx="531">
                  <c:v>180.49375000000146</c:v>
                </c:pt>
                <c:pt idx="532">
                  <c:v>180.79875000000146</c:v>
                </c:pt>
                <c:pt idx="533">
                  <c:v>181.10375000000147</c:v>
                </c:pt>
                <c:pt idx="534">
                  <c:v>181.40875000000148</c:v>
                </c:pt>
                <c:pt idx="535">
                  <c:v>181.71375000000148</c:v>
                </c:pt>
                <c:pt idx="536">
                  <c:v>182.01875000000149</c:v>
                </c:pt>
                <c:pt idx="537">
                  <c:v>182.3237500000015</c:v>
                </c:pt>
                <c:pt idx="538">
                  <c:v>182.58500000000149</c:v>
                </c:pt>
                <c:pt idx="539">
                  <c:v>182.89000000000149</c:v>
                </c:pt>
                <c:pt idx="540">
                  <c:v>183.1950000000015</c:v>
                </c:pt>
                <c:pt idx="541">
                  <c:v>183.50000000000151</c:v>
                </c:pt>
                <c:pt idx="542">
                  <c:v>183.80500000000151</c:v>
                </c:pt>
                <c:pt idx="543">
                  <c:v>184.11000000000152</c:v>
                </c:pt>
                <c:pt idx="544">
                  <c:v>184.41500000000153</c:v>
                </c:pt>
                <c:pt idx="545">
                  <c:v>184.67625000000152</c:v>
                </c:pt>
                <c:pt idx="546">
                  <c:v>184.98250000000152</c:v>
                </c:pt>
                <c:pt idx="547">
                  <c:v>185.28625000000153</c:v>
                </c:pt>
                <c:pt idx="548">
                  <c:v>185.59125000000154</c:v>
                </c:pt>
                <c:pt idx="549">
                  <c:v>185.89750000000154</c:v>
                </c:pt>
                <c:pt idx="550">
                  <c:v>186.20250000000155</c:v>
                </c:pt>
                <c:pt idx="551">
                  <c:v>186.50750000000156</c:v>
                </c:pt>
                <c:pt idx="552">
                  <c:v>186.76875000000155</c:v>
                </c:pt>
                <c:pt idx="553">
                  <c:v>187.07375000000155</c:v>
                </c:pt>
                <c:pt idx="554">
                  <c:v>187.37875000000156</c:v>
                </c:pt>
                <c:pt idx="555">
                  <c:v>187.68375000000157</c:v>
                </c:pt>
                <c:pt idx="556">
                  <c:v>187.98875000000157</c:v>
                </c:pt>
                <c:pt idx="557">
                  <c:v>188.29375000000158</c:v>
                </c:pt>
                <c:pt idx="558">
                  <c:v>188.59875000000159</c:v>
                </c:pt>
                <c:pt idx="559">
                  <c:v>188.86000000000158</c:v>
                </c:pt>
                <c:pt idx="560">
                  <c:v>189.16500000000158</c:v>
                </c:pt>
                <c:pt idx="561">
                  <c:v>189.47000000000159</c:v>
                </c:pt>
                <c:pt idx="562">
                  <c:v>189.7750000000016</c:v>
                </c:pt>
                <c:pt idx="563">
                  <c:v>190.0800000000016</c:v>
                </c:pt>
                <c:pt idx="564">
                  <c:v>194.87375000000159</c:v>
                </c:pt>
                <c:pt idx="565">
                  <c:v>195.13500000000158</c:v>
                </c:pt>
                <c:pt idx="566">
                  <c:v>195.44000000000159</c:v>
                </c:pt>
                <c:pt idx="567">
                  <c:v>195.7450000000016</c:v>
                </c:pt>
                <c:pt idx="568">
                  <c:v>196.0500000000016</c:v>
                </c:pt>
                <c:pt idx="569">
                  <c:v>196.35500000000161</c:v>
                </c:pt>
                <c:pt idx="570">
                  <c:v>196.66000000000162</c:v>
                </c:pt>
                <c:pt idx="571">
                  <c:v>196.96500000000162</c:v>
                </c:pt>
                <c:pt idx="572">
                  <c:v>197.27000000000163</c:v>
                </c:pt>
                <c:pt idx="573">
                  <c:v>197.53125000000162</c:v>
                </c:pt>
                <c:pt idx="574">
                  <c:v>197.83750000000163</c:v>
                </c:pt>
                <c:pt idx="575">
                  <c:v>198.14125000000163</c:v>
                </c:pt>
                <c:pt idx="576">
                  <c:v>198.44625000000164</c:v>
                </c:pt>
                <c:pt idx="577">
                  <c:v>198.75250000000165</c:v>
                </c:pt>
                <c:pt idx="578">
                  <c:v>199.05750000000165</c:v>
                </c:pt>
                <c:pt idx="579">
                  <c:v>199.36125000000166</c:v>
                </c:pt>
                <c:pt idx="580">
                  <c:v>199.62375000000165</c:v>
                </c:pt>
                <c:pt idx="581">
                  <c:v>199.92875000000166</c:v>
                </c:pt>
                <c:pt idx="582">
                  <c:v>200.23375000000166</c:v>
                </c:pt>
                <c:pt idx="583">
                  <c:v>200.53875000000167</c:v>
                </c:pt>
                <c:pt idx="584">
                  <c:v>200.84375000000168</c:v>
                </c:pt>
                <c:pt idx="585">
                  <c:v>201.14875000000168</c:v>
                </c:pt>
                <c:pt idx="586">
                  <c:v>201.45375000000169</c:v>
                </c:pt>
                <c:pt idx="587">
                  <c:v>201.71500000000168</c:v>
                </c:pt>
                <c:pt idx="588">
                  <c:v>202.02000000000169</c:v>
                </c:pt>
                <c:pt idx="589">
                  <c:v>202.32500000000169</c:v>
                </c:pt>
                <c:pt idx="590">
                  <c:v>202.6300000000017</c:v>
                </c:pt>
                <c:pt idx="591">
                  <c:v>202.93500000000171</c:v>
                </c:pt>
                <c:pt idx="592">
                  <c:v>203.24000000000171</c:v>
                </c:pt>
                <c:pt idx="593">
                  <c:v>203.54500000000172</c:v>
                </c:pt>
                <c:pt idx="594">
                  <c:v>203.80625000000171</c:v>
                </c:pt>
                <c:pt idx="595">
                  <c:v>204.11125000000172</c:v>
                </c:pt>
                <c:pt idx="596">
                  <c:v>204.41750000000172</c:v>
                </c:pt>
                <c:pt idx="597">
                  <c:v>204.72125000000173</c:v>
                </c:pt>
                <c:pt idx="598">
                  <c:v>205.02750000000174</c:v>
                </c:pt>
                <c:pt idx="599">
                  <c:v>205.33250000000174</c:v>
                </c:pt>
                <c:pt idx="600">
                  <c:v>205.63750000000175</c:v>
                </c:pt>
                <c:pt idx="601">
                  <c:v>205.89875000000174</c:v>
                </c:pt>
                <c:pt idx="602">
                  <c:v>206.20375000000175</c:v>
                </c:pt>
                <c:pt idx="603">
                  <c:v>206.50875000000175</c:v>
                </c:pt>
                <c:pt idx="604">
                  <c:v>206.81375000000176</c:v>
                </c:pt>
                <c:pt idx="605">
                  <c:v>207.11875000000177</c:v>
                </c:pt>
                <c:pt idx="606">
                  <c:v>207.42375000000177</c:v>
                </c:pt>
                <c:pt idx="607">
                  <c:v>207.72875000000178</c:v>
                </c:pt>
                <c:pt idx="608">
                  <c:v>207.99000000000177</c:v>
                </c:pt>
                <c:pt idx="609">
                  <c:v>208.60000000000178</c:v>
                </c:pt>
                <c:pt idx="610">
                  <c:v>208.90500000000179</c:v>
                </c:pt>
                <c:pt idx="611">
                  <c:v>209.2100000000018</c:v>
                </c:pt>
                <c:pt idx="612">
                  <c:v>209.51500000000181</c:v>
                </c:pt>
                <c:pt idx="613">
                  <c:v>209.82000000000181</c:v>
                </c:pt>
                <c:pt idx="614">
                  <c:v>210.0812500000018</c:v>
                </c:pt>
                <c:pt idx="615">
                  <c:v>210.38625000000181</c:v>
                </c:pt>
                <c:pt idx="616">
                  <c:v>210.69250000000181</c:v>
                </c:pt>
                <c:pt idx="617">
                  <c:v>210.99750000000182</c:v>
                </c:pt>
                <c:pt idx="618">
                  <c:v>211.30125000000183</c:v>
                </c:pt>
                <c:pt idx="619">
                  <c:v>211.60750000000183</c:v>
                </c:pt>
                <c:pt idx="620">
                  <c:v>211.91250000000184</c:v>
                </c:pt>
                <c:pt idx="621">
                  <c:v>212.17375000000183</c:v>
                </c:pt>
                <c:pt idx="622">
                  <c:v>212.47875000000184</c:v>
                </c:pt>
                <c:pt idx="623">
                  <c:v>212.78375000000185</c:v>
                </c:pt>
                <c:pt idx="624">
                  <c:v>213.08875000000185</c:v>
                </c:pt>
                <c:pt idx="625">
                  <c:v>213.39375000000186</c:v>
                </c:pt>
                <c:pt idx="626">
                  <c:v>214.87500000000185</c:v>
                </c:pt>
              </c:numCache>
            </c:numRef>
          </c:xVal>
          <c:yVal>
            <c:numRef>
              <c:f>'Post-Upgrade'!$F$11:$F$637</c:f>
              <c:numCache>
                <c:formatCode>General</c:formatCode>
                <c:ptCount val="627"/>
                <c:pt idx="0">
                  <c:v>0</c:v>
                </c:pt>
                <c:pt idx="1">
                  <c:v>4.3700000000000003E-2</c:v>
                </c:pt>
                <c:pt idx="2">
                  <c:v>0.30495</c:v>
                </c:pt>
                <c:pt idx="3">
                  <c:v>1.6562000000000001</c:v>
                </c:pt>
                <c:pt idx="4">
                  <c:v>3.1812</c:v>
                </c:pt>
                <c:pt idx="5">
                  <c:v>-1.2638000000000003</c:v>
                </c:pt>
                <c:pt idx="6">
                  <c:v>5.969949999999999</c:v>
                </c:pt>
                <c:pt idx="7">
                  <c:v>4.5749499999999994</c:v>
                </c:pt>
                <c:pt idx="8">
                  <c:v>9.10745</c:v>
                </c:pt>
                <c:pt idx="9">
                  <c:v>11.02495</c:v>
                </c:pt>
                <c:pt idx="10">
                  <c:v>4.6199500000000002</c:v>
                </c:pt>
                <c:pt idx="11">
                  <c:v>5.0112000000000005</c:v>
                </c:pt>
                <c:pt idx="12">
                  <c:v>4.5324500000000008</c:v>
                </c:pt>
                <c:pt idx="13">
                  <c:v>3.7912000000000008</c:v>
                </c:pt>
                <c:pt idx="14">
                  <c:v>1.1762000000000006</c:v>
                </c:pt>
                <c:pt idx="15">
                  <c:v>3.8787000000000007</c:v>
                </c:pt>
                <c:pt idx="16">
                  <c:v>2.6149500000000008</c:v>
                </c:pt>
                <c:pt idx="17">
                  <c:v>3.8787000000000007</c:v>
                </c:pt>
                <c:pt idx="18">
                  <c:v>1.0899500000000009</c:v>
                </c:pt>
                <c:pt idx="19">
                  <c:v>1.6124500000000008</c:v>
                </c:pt>
                <c:pt idx="20">
                  <c:v>0.87120000000000086</c:v>
                </c:pt>
                <c:pt idx="21">
                  <c:v>-4.3799999999999173E-2</c:v>
                </c:pt>
                <c:pt idx="22">
                  <c:v>0.65370000000000084</c:v>
                </c:pt>
                <c:pt idx="23">
                  <c:v>-0.47879999999999923</c:v>
                </c:pt>
                <c:pt idx="24">
                  <c:v>-0.95879999999999921</c:v>
                </c:pt>
                <c:pt idx="25">
                  <c:v>-0.91509999999999925</c:v>
                </c:pt>
                <c:pt idx="26">
                  <c:v>-0.95879999999999921</c:v>
                </c:pt>
                <c:pt idx="27">
                  <c:v>4.3700000000000738E-2</c:v>
                </c:pt>
                <c:pt idx="28">
                  <c:v>3.3987000000000007</c:v>
                </c:pt>
                <c:pt idx="29">
                  <c:v>3.5299500000000008</c:v>
                </c:pt>
                <c:pt idx="30">
                  <c:v>1.0462000000000007</c:v>
                </c:pt>
                <c:pt idx="31">
                  <c:v>3.7912000000000008</c:v>
                </c:pt>
                <c:pt idx="32">
                  <c:v>1.2637000000000009</c:v>
                </c:pt>
                <c:pt idx="33">
                  <c:v>4.8374500000000005</c:v>
                </c:pt>
                <c:pt idx="34">
                  <c:v>-1.1762999999999995</c:v>
                </c:pt>
                <c:pt idx="35">
                  <c:v>0.60995000000000044</c:v>
                </c:pt>
                <c:pt idx="36">
                  <c:v>3.7474500000000006</c:v>
                </c:pt>
                <c:pt idx="37">
                  <c:v>0.52370000000000072</c:v>
                </c:pt>
                <c:pt idx="38">
                  <c:v>0.65370000000000072</c:v>
                </c:pt>
                <c:pt idx="39">
                  <c:v>1.4387000000000008</c:v>
                </c:pt>
                <c:pt idx="40">
                  <c:v>2.1349500000000008</c:v>
                </c:pt>
                <c:pt idx="41">
                  <c:v>8.3224499999999999</c:v>
                </c:pt>
                <c:pt idx="42">
                  <c:v>4.0961999999999996</c:v>
                </c:pt>
                <c:pt idx="43">
                  <c:v>8.3224499999999999</c:v>
                </c:pt>
                <c:pt idx="44">
                  <c:v>2.1787000000000001</c:v>
                </c:pt>
                <c:pt idx="45">
                  <c:v>3.7474500000000002</c:v>
                </c:pt>
                <c:pt idx="46">
                  <c:v>4.0087000000000002</c:v>
                </c:pt>
                <c:pt idx="47">
                  <c:v>-0.13004999999999978</c:v>
                </c:pt>
                <c:pt idx="48">
                  <c:v>1.1324500000000002</c:v>
                </c:pt>
                <c:pt idx="49">
                  <c:v>2.7024500000000002</c:v>
                </c:pt>
                <c:pt idx="50">
                  <c:v>2.7024500000000002</c:v>
                </c:pt>
                <c:pt idx="51">
                  <c:v>3.7912000000000003</c:v>
                </c:pt>
                <c:pt idx="52">
                  <c:v>5.2724500000000001</c:v>
                </c:pt>
                <c:pt idx="53">
                  <c:v>3.96495</c:v>
                </c:pt>
                <c:pt idx="54">
                  <c:v>4.9674499999999995</c:v>
                </c:pt>
                <c:pt idx="55">
                  <c:v>12.376200000000001</c:v>
                </c:pt>
                <c:pt idx="56">
                  <c:v>12.2012</c:v>
                </c:pt>
                <c:pt idx="57">
                  <c:v>13.2037</c:v>
                </c:pt>
                <c:pt idx="58">
                  <c:v>7.8436999999999992</c:v>
                </c:pt>
                <c:pt idx="59">
                  <c:v>10.153699999999999</c:v>
                </c:pt>
                <c:pt idx="60">
                  <c:v>11.154949999999999</c:v>
                </c:pt>
                <c:pt idx="61">
                  <c:v>10.588699999999999</c:v>
                </c:pt>
                <c:pt idx="62">
                  <c:v>9.10745</c:v>
                </c:pt>
                <c:pt idx="63">
                  <c:v>3.96495</c:v>
                </c:pt>
                <c:pt idx="64">
                  <c:v>3.0499499999999999</c:v>
                </c:pt>
                <c:pt idx="65">
                  <c:v>3.96495</c:v>
                </c:pt>
                <c:pt idx="66">
                  <c:v>3.5737000000000001</c:v>
                </c:pt>
                <c:pt idx="67">
                  <c:v>0.74120000000000008</c:v>
                </c:pt>
                <c:pt idx="68">
                  <c:v>-4.9999999999883471E-5</c:v>
                </c:pt>
                <c:pt idx="69">
                  <c:v>-0.17379999999999987</c:v>
                </c:pt>
                <c:pt idx="70">
                  <c:v>8.7450000000000111E-2</c:v>
                </c:pt>
                <c:pt idx="71">
                  <c:v>-4.9999999999883471E-5</c:v>
                </c:pt>
                <c:pt idx="72">
                  <c:v>-0.17379999999999987</c:v>
                </c:pt>
                <c:pt idx="73">
                  <c:v>-0.39129999999999987</c:v>
                </c:pt>
                <c:pt idx="74">
                  <c:v>-0.13004999999999989</c:v>
                </c:pt>
                <c:pt idx="75">
                  <c:v>3.44245</c:v>
                </c:pt>
                <c:pt idx="76">
                  <c:v>3.0937000000000001</c:v>
                </c:pt>
                <c:pt idx="77">
                  <c:v>8.0611999999999995</c:v>
                </c:pt>
                <c:pt idx="78">
                  <c:v>2.6149499999999994</c:v>
                </c:pt>
                <c:pt idx="79">
                  <c:v>0.60994999999999955</c:v>
                </c:pt>
                <c:pt idx="80">
                  <c:v>6.8849499999999999</c:v>
                </c:pt>
                <c:pt idx="81">
                  <c:v>2.7449500000000002</c:v>
                </c:pt>
                <c:pt idx="82">
                  <c:v>8.1049500000000005</c:v>
                </c:pt>
                <c:pt idx="83">
                  <c:v>4.4887000000000006</c:v>
                </c:pt>
                <c:pt idx="84">
                  <c:v>4.7499500000000001</c:v>
                </c:pt>
                <c:pt idx="85">
                  <c:v>6.0574500000000002</c:v>
                </c:pt>
                <c:pt idx="86">
                  <c:v>1.6999500000000003</c:v>
                </c:pt>
                <c:pt idx="87">
                  <c:v>4.0087000000000002</c:v>
                </c:pt>
                <c:pt idx="88">
                  <c:v>2.3962000000000003</c:v>
                </c:pt>
                <c:pt idx="89">
                  <c:v>-0.39129999999999976</c:v>
                </c:pt>
                <c:pt idx="90">
                  <c:v>-1.0887999999999998</c:v>
                </c:pt>
                <c:pt idx="91">
                  <c:v>-0.7850499999999998</c:v>
                </c:pt>
                <c:pt idx="92">
                  <c:v>-1.2637999999999998</c:v>
                </c:pt>
                <c:pt idx="93">
                  <c:v>-1.1325499999999997</c:v>
                </c:pt>
                <c:pt idx="94">
                  <c:v>6.7111999999999998</c:v>
                </c:pt>
                <c:pt idx="95">
                  <c:v>-0.65380000000000038</c:v>
                </c:pt>
                <c:pt idx="96">
                  <c:v>-0.65380000000000038</c:v>
                </c:pt>
                <c:pt idx="97">
                  <c:v>-0.61000000000000043</c:v>
                </c:pt>
                <c:pt idx="98">
                  <c:v>-0.34875000000000045</c:v>
                </c:pt>
                <c:pt idx="99">
                  <c:v>1.8299999999999996</c:v>
                </c:pt>
                <c:pt idx="100">
                  <c:v>1.7437999999999996</c:v>
                </c:pt>
                <c:pt idx="101">
                  <c:v>2.1350499999999997</c:v>
                </c:pt>
                <c:pt idx="102">
                  <c:v>3.4863</c:v>
                </c:pt>
                <c:pt idx="103">
                  <c:v>8.4538000000000011</c:v>
                </c:pt>
                <c:pt idx="104">
                  <c:v>6.0575500000000009</c:v>
                </c:pt>
                <c:pt idx="105">
                  <c:v>3.3988000000000009</c:v>
                </c:pt>
                <c:pt idx="106">
                  <c:v>1.1763000000000008</c:v>
                </c:pt>
                <c:pt idx="107">
                  <c:v>4.4013000000000009</c:v>
                </c:pt>
                <c:pt idx="108">
                  <c:v>2.4838000000000009</c:v>
                </c:pt>
                <c:pt idx="109">
                  <c:v>5.4038000000000004</c:v>
                </c:pt>
                <c:pt idx="110">
                  <c:v>9.1513000000000009</c:v>
                </c:pt>
                <c:pt idx="111">
                  <c:v>2.2663000000000011</c:v>
                </c:pt>
                <c:pt idx="112">
                  <c:v>1.2200500000000012</c:v>
                </c:pt>
                <c:pt idx="113">
                  <c:v>0.39255000000000118</c:v>
                </c:pt>
                <c:pt idx="114">
                  <c:v>1.8300500000000013</c:v>
                </c:pt>
                <c:pt idx="115">
                  <c:v>1.5250500000000013</c:v>
                </c:pt>
                <c:pt idx="116">
                  <c:v>-0.69744999999999879</c:v>
                </c:pt>
                <c:pt idx="117">
                  <c:v>-1.2636999999999987</c:v>
                </c:pt>
                <c:pt idx="118">
                  <c:v>-1.2636999999999987</c:v>
                </c:pt>
                <c:pt idx="119">
                  <c:v>1.6125500000000015</c:v>
                </c:pt>
                <c:pt idx="120">
                  <c:v>8.5413000000000014</c:v>
                </c:pt>
                <c:pt idx="121">
                  <c:v>10.197550000000001</c:v>
                </c:pt>
                <c:pt idx="122">
                  <c:v>8.6288000000000018</c:v>
                </c:pt>
                <c:pt idx="123">
                  <c:v>9.2388000000000012</c:v>
                </c:pt>
                <c:pt idx="124">
                  <c:v>6.8850500000000014</c:v>
                </c:pt>
                <c:pt idx="125">
                  <c:v>5.186300000000001</c:v>
                </c:pt>
                <c:pt idx="126">
                  <c:v>2.2225500000000009</c:v>
                </c:pt>
                <c:pt idx="127">
                  <c:v>13.640050000000002</c:v>
                </c:pt>
                <c:pt idx="128">
                  <c:v>14.641300000000003</c:v>
                </c:pt>
                <c:pt idx="129">
                  <c:v>13.203800000000003</c:v>
                </c:pt>
                <c:pt idx="130">
                  <c:v>4.7938000000000027</c:v>
                </c:pt>
                <c:pt idx="131">
                  <c:v>2.3963000000000028</c:v>
                </c:pt>
                <c:pt idx="132">
                  <c:v>3.2250500000000026</c:v>
                </c:pt>
                <c:pt idx="133">
                  <c:v>5.5350500000000027</c:v>
                </c:pt>
                <c:pt idx="134">
                  <c:v>0.74130000000000251</c:v>
                </c:pt>
                <c:pt idx="135">
                  <c:v>11.373800000000003</c:v>
                </c:pt>
                <c:pt idx="136">
                  <c:v>5.926300000000003</c:v>
                </c:pt>
                <c:pt idx="137">
                  <c:v>0.65380000000000305</c:v>
                </c:pt>
                <c:pt idx="138">
                  <c:v>-1.0886999999999969</c:v>
                </c:pt>
                <c:pt idx="139">
                  <c:v>-1.0886999999999969</c:v>
                </c:pt>
                <c:pt idx="140">
                  <c:v>-1.0024999999999968</c:v>
                </c:pt>
                <c:pt idx="141">
                  <c:v>0.34875000000000322</c:v>
                </c:pt>
                <c:pt idx="142">
                  <c:v>3.5300000000000029</c:v>
                </c:pt>
                <c:pt idx="143">
                  <c:v>8.1487500000000033</c:v>
                </c:pt>
                <c:pt idx="144">
                  <c:v>8.7150000000000034</c:v>
                </c:pt>
                <c:pt idx="145">
                  <c:v>5.8400000000000034</c:v>
                </c:pt>
                <c:pt idx="146">
                  <c:v>2.3962500000000033</c:v>
                </c:pt>
                <c:pt idx="147">
                  <c:v>3.1812500000000035</c:v>
                </c:pt>
                <c:pt idx="148">
                  <c:v>5.7525000000000031</c:v>
                </c:pt>
                <c:pt idx="149">
                  <c:v>3.5737500000000031</c:v>
                </c:pt>
                <c:pt idx="150">
                  <c:v>0.4787500000000029</c:v>
                </c:pt>
                <c:pt idx="151">
                  <c:v>1.1325000000000029</c:v>
                </c:pt>
                <c:pt idx="152">
                  <c:v>0.74125000000000296</c:v>
                </c:pt>
                <c:pt idx="153">
                  <c:v>-0.21749999999999703</c:v>
                </c:pt>
                <c:pt idx="154">
                  <c:v>1.8737500000000029</c:v>
                </c:pt>
                <c:pt idx="155">
                  <c:v>1.4387500000000029</c:v>
                </c:pt>
                <c:pt idx="156">
                  <c:v>4.9675000000000029</c:v>
                </c:pt>
                <c:pt idx="157">
                  <c:v>14.293750000000003</c:v>
                </c:pt>
                <c:pt idx="158">
                  <c:v>6.9287500000000026</c:v>
                </c:pt>
                <c:pt idx="159">
                  <c:v>3.0937500000000027</c:v>
                </c:pt>
                <c:pt idx="160">
                  <c:v>0.78500000000000281</c:v>
                </c:pt>
                <c:pt idx="161">
                  <c:v>-1.1762499999999971</c:v>
                </c:pt>
                <c:pt idx="162">
                  <c:v>-1.0887499999999972</c:v>
                </c:pt>
                <c:pt idx="163">
                  <c:v>-1.2199999999999973</c:v>
                </c:pt>
                <c:pt idx="164">
                  <c:v>-1.2199999999999973</c:v>
                </c:pt>
                <c:pt idx="165">
                  <c:v>-1.0462499999999972</c:v>
                </c:pt>
                <c:pt idx="166">
                  <c:v>-1.0025499999999972</c:v>
                </c:pt>
                <c:pt idx="167">
                  <c:v>-0.78504999999999714</c:v>
                </c:pt>
                <c:pt idx="168">
                  <c:v>-1.2637999999999971</c:v>
                </c:pt>
                <c:pt idx="169">
                  <c:v>-1.2637999999999971</c:v>
                </c:pt>
                <c:pt idx="170">
                  <c:v>-0.34879999999999711</c:v>
                </c:pt>
                <c:pt idx="171">
                  <c:v>2.7024500000000029</c:v>
                </c:pt>
                <c:pt idx="172">
                  <c:v>1.656200000000003</c:v>
                </c:pt>
                <c:pt idx="173">
                  <c:v>4.052450000000003</c:v>
                </c:pt>
                <c:pt idx="174">
                  <c:v>4.6199500000000029</c:v>
                </c:pt>
                <c:pt idx="175">
                  <c:v>-0.21754999999999747</c:v>
                </c:pt>
                <c:pt idx="176">
                  <c:v>1.8299500000000024</c:v>
                </c:pt>
                <c:pt idx="177">
                  <c:v>3.1374500000000025</c:v>
                </c:pt>
                <c:pt idx="178">
                  <c:v>-0.30504999999999738</c:v>
                </c:pt>
                <c:pt idx="179">
                  <c:v>1.0024500000000027</c:v>
                </c:pt>
                <c:pt idx="180">
                  <c:v>-0.52254999999999718</c:v>
                </c:pt>
                <c:pt idx="181">
                  <c:v>0.69745000000000279</c:v>
                </c:pt>
                <c:pt idx="182">
                  <c:v>-0.21754999999999725</c:v>
                </c:pt>
                <c:pt idx="183">
                  <c:v>0.95870000000000277</c:v>
                </c:pt>
                <c:pt idx="184">
                  <c:v>1.3512000000000028</c:v>
                </c:pt>
                <c:pt idx="185">
                  <c:v>0.52370000000000283</c:v>
                </c:pt>
                <c:pt idx="186">
                  <c:v>-0.56629999999999725</c:v>
                </c:pt>
                <c:pt idx="187">
                  <c:v>-1.2200499999999974</c:v>
                </c:pt>
                <c:pt idx="188">
                  <c:v>-1.2200499999999974</c:v>
                </c:pt>
                <c:pt idx="189">
                  <c:v>-1.0887999999999973</c:v>
                </c:pt>
                <c:pt idx="190">
                  <c:v>-1.0887999999999973</c:v>
                </c:pt>
                <c:pt idx="191">
                  <c:v>0.69745000000000257</c:v>
                </c:pt>
                <c:pt idx="192">
                  <c:v>0.60995000000000255</c:v>
                </c:pt>
                <c:pt idx="193">
                  <c:v>-0.69754999999999756</c:v>
                </c:pt>
                <c:pt idx="194">
                  <c:v>8.745000000000247E-2</c:v>
                </c:pt>
                <c:pt idx="195">
                  <c:v>-0.87129999999999752</c:v>
                </c:pt>
                <c:pt idx="196">
                  <c:v>-0.47879999999999751</c:v>
                </c:pt>
                <c:pt idx="197">
                  <c:v>-0.69754999999999745</c:v>
                </c:pt>
                <c:pt idx="198">
                  <c:v>-0.30504999999999743</c:v>
                </c:pt>
                <c:pt idx="199">
                  <c:v>1.6124500000000026</c:v>
                </c:pt>
                <c:pt idx="200">
                  <c:v>4.574950000000003</c:v>
                </c:pt>
                <c:pt idx="201">
                  <c:v>1.0449500000000032</c:v>
                </c:pt>
                <c:pt idx="202">
                  <c:v>-8.8799999999996881E-2</c:v>
                </c:pt>
                <c:pt idx="203">
                  <c:v>1.654950000000003</c:v>
                </c:pt>
                <c:pt idx="204">
                  <c:v>0.21620000000000306</c:v>
                </c:pt>
                <c:pt idx="205">
                  <c:v>-0.437549999999997</c:v>
                </c:pt>
                <c:pt idx="206">
                  <c:v>-0.39254999999999701</c:v>
                </c:pt>
                <c:pt idx="207">
                  <c:v>-0.26254999999999701</c:v>
                </c:pt>
                <c:pt idx="208">
                  <c:v>-8.879999999999702E-2</c:v>
                </c:pt>
                <c:pt idx="209">
                  <c:v>-1.0475499999999971</c:v>
                </c:pt>
                <c:pt idx="210">
                  <c:v>-1.177549999999997</c:v>
                </c:pt>
                <c:pt idx="211">
                  <c:v>-1.177549999999997</c:v>
                </c:pt>
                <c:pt idx="212">
                  <c:v>-1.1337499999999969</c:v>
                </c:pt>
                <c:pt idx="213">
                  <c:v>-0.82874999999999699</c:v>
                </c:pt>
                <c:pt idx="214">
                  <c:v>-1.047499999999997</c:v>
                </c:pt>
                <c:pt idx="215">
                  <c:v>-0.47999999999999698</c:v>
                </c:pt>
                <c:pt idx="216">
                  <c:v>1.0012500000000029</c:v>
                </c:pt>
                <c:pt idx="217">
                  <c:v>5.4462500000000027</c:v>
                </c:pt>
                <c:pt idx="218">
                  <c:v>8.1475000000000026</c:v>
                </c:pt>
                <c:pt idx="219">
                  <c:v>3.6162500000000026</c:v>
                </c:pt>
                <c:pt idx="220">
                  <c:v>5.0975000000000028</c:v>
                </c:pt>
                <c:pt idx="221">
                  <c:v>2.9612500000000028</c:v>
                </c:pt>
                <c:pt idx="222">
                  <c:v>3.485000000000003</c:v>
                </c:pt>
                <c:pt idx="223">
                  <c:v>2.3525000000000027</c:v>
                </c:pt>
                <c:pt idx="224">
                  <c:v>4.6187500000000021</c:v>
                </c:pt>
                <c:pt idx="225">
                  <c:v>2.2650000000000023</c:v>
                </c:pt>
                <c:pt idx="226">
                  <c:v>0.60875000000000234</c:v>
                </c:pt>
                <c:pt idx="227">
                  <c:v>-1.2649999999999977</c:v>
                </c:pt>
                <c:pt idx="228">
                  <c:v>-1.2649999999999977</c:v>
                </c:pt>
                <c:pt idx="229">
                  <c:v>-0.47999999999999765</c:v>
                </c:pt>
                <c:pt idx="230">
                  <c:v>9.1062500000000028</c:v>
                </c:pt>
                <c:pt idx="231">
                  <c:v>4.618750000000003</c:v>
                </c:pt>
                <c:pt idx="232">
                  <c:v>5.0975000000000028</c:v>
                </c:pt>
                <c:pt idx="233">
                  <c:v>2.8750000000000027</c:v>
                </c:pt>
                <c:pt idx="234">
                  <c:v>6.3175000000000026</c:v>
                </c:pt>
                <c:pt idx="235">
                  <c:v>2.8750000000000027</c:v>
                </c:pt>
                <c:pt idx="236">
                  <c:v>4.7925000000000022</c:v>
                </c:pt>
                <c:pt idx="237">
                  <c:v>1.0887500000000023</c:v>
                </c:pt>
                <c:pt idx="238">
                  <c:v>1.0450500000000023</c:v>
                </c:pt>
                <c:pt idx="239">
                  <c:v>3.0925500000000019</c:v>
                </c:pt>
                <c:pt idx="240">
                  <c:v>6.8400500000000015</c:v>
                </c:pt>
                <c:pt idx="241">
                  <c:v>10.108800000000002</c:v>
                </c:pt>
                <c:pt idx="242">
                  <c:v>5.7950500000000025</c:v>
                </c:pt>
                <c:pt idx="243">
                  <c:v>7.9300500000000023</c:v>
                </c:pt>
                <c:pt idx="244">
                  <c:v>0.91380000000000194</c:v>
                </c:pt>
                <c:pt idx="245">
                  <c:v>2.0038000000000018</c:v>
                </c:pt>
                <c:pt idx="246">
                  <c:v>0.56505000000000183</c:v>
                </c:pt>
                <c:pt idx="247">
                  <c:v>1.0450500000000018</c:v>
                </c:pt>
                <c:pt idx="248">
                  <c:v>1.3063000000000018</c:v>
                </c:pt>
                <c:pt idx="249">
                  <c:v>3.1800500000000018</c:v>
                </c:pt>
                <c:pt idx="250">
                  <c:v>-0.43744999999999834</c:v>
                </c:pt>
                <c:pt idx="251">
                  <c:v>-0.30619999999999836</c:v>
                </c:pt>
                <c:pt idx="252">
                  <c:v>0.13005000000000166</c:v>
                </c:pt>
                <c:pt idx="253">
                  <c:v>1.3063000000000016</c:v>
                </c:pt>
                <c:pt idx="254">
                  <c:v>0.9138000000000015</c:v>
                </c:pt>
                <c:pt idx="255">
                  <c:v>7.5375500000000013</c:v>
                </c:pt>
                <c:pt idx="256">
                  <c:v>11.1538</c:v>
                </c:pt>
                <c:pt idx="257">
                  <c:v>9.4113000000000007</c:v>
                </c:pt>
                <c:pt idx="258">
                  <c:v>5.4463000000000008</c:v>
                </c:pt>
                <c:pt idx="259">
                  <c:v>0.65255000000000063</c:v>
                </c:pt>
                <c:pt idx="260">
                  <c:v>2.5700500000000006</c:v>
                </c:pt>
                <c:pt idx="261">
                  <c:v>3.8775500000000007</c:v>
                </c:pt>
                <c:pt idx="262">
                  <c:v>8.8888000000000016</c:v>
                </c:pt>
                <c:pt idx="263">
                  <c:v>6.3175500000000016</c:v>
                </c:pt>
                <c:pt idx="264">
                  <c:v>1.6550500000000019</c:v>
                </c:pt>
                <c:pt idx="265">
                  <c:v>6.9275500000000019</c:v>
                </c:pt>
                <c:pt idx="266">
                  <c:v>4.3563000000000018</c:v>
                </c:pt>
                <c:pt idx="267">
                  <c:v>3.3550500000000021</c:v>
                </c:pt>
                <c:pt idx="268">
                  <c:v>3.746300000000002</c:v>
                </c:pt>
                <c:pt idx="269">
                  <c:v>1.567550000000002</c:v>
                </c:pt>
                <c:pt idx="270">
                  <c:v>3.1800500000000023</c:v>
                </c:pt>
                <c:pt idx="271">
                  <c:v>0.30380000000000207</c:v>
                </c:pt>
                <c:pt idx="272">
                  <c:v>-0.4374499999999979</c:v>
                </c:pt>
                <c:pt idx="273">
                  <c:v>-1.0474499999999978</c:v>
                </c:pt>
                <c:pt idx="274">
                  <c:v>-1.0899499999999978</c:v>
                </c:pt>
                <c:pt idx="275">
                  <c:v>-0.6549499999999977</c:v>
                </c:pt>
                <c:pt idx="276">
                  <c:v>-0.56744999999999768</c:v>
                </c:pt>
                <c:pt idx="277">
                  <c:v>3.9638000000000022</c:v>
                </c:pt>
                <c:pt idx="278">
                  <c:v>2.0038000000000022</c:v>
                </c:pt>
                <c:pt idx="279">
                  <c:v>6.5788000000000029</c:v>
                </c:pt>
                <c:pt idx="280">
                  <c:v>3.7025500000000027</c:v>
                </c:pt>
                <c:pt idx="281">
                  <c:v>2.2650500000000027</c:v>
                </c:pt>
                <c:pt idx="282">
                  <c:v>2.6575500000000027</c:v>
                </c:pt>
                <c:pt idx="283">
                  <c:v>1.2188000000000028</c:v>
                </c:pt>
                <c:pt idx="284">
                  <c:v>3.6588000000000029</c:v>
                </c:pt>
                <c:pt idx="285">
                  <c:v>2.875050000000003</c:v>
                </c:pt>
                <c:pt idx="286">
                  <c:v>2.7438000000000029</c:v>
                </c:pt>
                <c:pt idx="287">
                  <c:v>9.1938000000000031</c:v>
                </c:pt>
                <c:pt idx="288">
                  <c:v>10.457550000000003</c:v>
                </c:pt>
                <c:pt idx="289">
                  <c:v>-0.30619999999999692</c:v>
                </c:pt>
                <c:pt idx="290">
                  <c:v>0.60880000000000312</c:v>
                </c:pt>
                <c:pt idx="291">
                  <c:v>1.0013000000000032</c:v>
                </c:pt>
                <c:pt idx="292">
                  <c:v>4.8788000000000036</c:v>
                </c:pt>
                <c:pt idx="293">
                  <c:v>4.2550000000003863E-2</c:v>
                </c:pt>
                <c:pt idx="294">
                  <c:v>3.8775500000000038</c:v>
                </c:pt>
                <c:pt idx="295">
                  <c:v>0.82630000000000381</c:v>
                </c:pt>
                <c:pt idx="296">
                  <c:v>-1.1336999999999962</c:v>
                </c:pt>
                <c:pt idx="297">
                  <c:v>-1.1336999999999962</c:v>
                </c:pt>
                <c:pt idx="298">
                  <c:v>-1.0036999999999963</c:v>
                </c:pt>
                <c:pt idx="299">
                  <c:v>-0.69869999999999632</c:v>
                </c:pt>
                <c:pt idx="300">
                  <c:v>4.0075500000000037</c:v>
                </c:pt>
                <c:pt idx="301">
                  <c:v>8.6300000000003596E-2</c:v>
                </c:pt>
                <c:pt idx="302">
                  <c:v>0.82630000000000359</c:v>
                </c:pt>
                <c:pt idx="303">
                  <c:v>0.34755000000000358</c:v>
                </c:pt>
                <c:pt idx="304">
                  <c:v>3.8775500000000034</c:v>
                </c:pt>
                <c:pt idx="305">
                  <c:v>6.6663000000000032</c:v>
                </c:pt>
                <c:pt idx="306">
                  <c:v>2.613800000000003</c:v>
                </c:pt>
                <c:pt idx="307">
                  <c:v>1.872550000000003</c:v>
                </c:pt>
                <c:pt idx="308">
                  <c:v>0.91380000000000305</c:v>
                </c:pt>
                <c:pt idx="309">
                  <c:v>2.613800000000003</c:v>
                </c:pt>
                <c:pt idx="310">
                  <c:v>1.8288000000000029</c:v>
                </c:pt>
                <c:pt idx="311">
                  <c:v>3.7025500000000031</c:v>
                </c:pt>
                <c:pt idx="312">
                  <c:v>9.0188000000000024</c:v>
                </c:pt>
                <c:pt idx="313">
                  <c:v>3.2238000000000024</c:v>
                </c:pt>
                <c:pt idx="314">
                  <c:v>5.4025500000000024</c:v>
                </c:pt>
                <c:pt idx="315">
                  <c:v>4.3563000000000027</c:v>
                </c:pt>
                <c:pt idx="316">
                  <c:v>7.0150500000000022</c:v>
                </c:pt>
                <c:pt idx="317">
                  <c:v>3.5725500000000023</c:v>
                </c:pt>
                <c:pt idx="318">
                  <c:v>-0.78619999999999735</c:v>
                </c:pt>
                <c:pt idx="319">
                  <c:v>-0.65494999999999737</c:v>
                </c:pt>
                <c:pt idx="320">
                  <c:v>-0.87244999999999739</c:v>
                </c:pt>
                <c:pt idx="321">
                  <c:v>-1.0036999999999974</c:v>
                </c:pt>
                <c:pt idx="322">
                  <c:v>-0.6111999999999973</c:v>
                </c:pt>
                <c:pt idx="323">
                  <c:v>-0.82869999999999733</c:v>
                </c:pt>
                <c:pt idx="324">
                  <c:v>-0.13119999999999732</c:v>
                </c:pt>
                <c:pt idx="325">
                  <c:v>-0.47994999999999732</c:v>
                </c:pt>
                <c:pt idx="326">
                  <c:v>0.30380000000000262</c:v>
                </c:pt>
                <c:pt idx="327">
                  <c:v>2.5263000000000027</c:v>
                </c:pt>
                <c:pt idx="328">
                  <c:v>0.56505000000000272</c:v>
                </c:pt>
                <c:pt idx="329">
                  <c:v>2.5700500000000028</c:v>
                </c:pt>
                <c:pt idx="330">
                  <c:v>8.9750500000000031</c:v>
                </c:pt>
                <c:pt idx="331">
                  <c:v>8.4525500000000022</c:v>
                </c:pt>
                <c:pt idx="332">
                  <c:v>1.9600500000000025</c:v>
                </c:pt>
                <c:pt idx="333">
                  <c:v>-0.34994999999999754</c:v>
                </c:pt>
                <c:pt idx="334">
                  <c:v>2.9613000000000023</c:v>
                </c:pt>
                <c:pt idx="335">
                  <c:v>0.26005000000000233</c:v>
                </c:pt>
                <c:pt idx="336">
                  <c:v>0.60880000000000234</c:v>
                </c:pt>
                <c:pt idx="337">
                  <c:v>2.4388000000000023</c:v>
                </c:pt>
                <c:pt idx="338">
                  <c:v>4.2250500000000022</c:v>
                </c:pt>
                <c:pt idx="339">
                  <c:v>0.65255000000000241</c:v>
                </c:pt>
                <c:pt idx="340">
                  <c:v>0.60875000000000246</c:v>
                </c:pt>
                <c:pt idx="341">
                  <c:v>0.4350000000000025</c:v>
                </c:pt>
                <c:pt idx="342">
                  <c:v>-0.95999999999999752</c:v>
                </c:pt>
                <c:pt idx="343">
                  <c:v>-1.0899999999999976</c:v>
                </c:pt>
                <c:pt idx="344">
                  <c:v>-1.0899999999999976</c:v>
                </c:pt>
                <c:pt idx="345">
                  <c:v>-0.78624999999999767</c:v>
                </c:pt>
                <c:pt idx="346">
                  <c:v>-0.95999999999999763</c:v>
                </c:pt>
                <c:pt idx="347">
                  <c:v>5.141250000000003</c:v>
                </c:pt>
                <c:pt idx="348">
                  <c:v>4.2700000000000031</c:v>
                </c:pt>
                <c:pt idx="349">
                  <c:v>1.045000000000003</c:v>
                </c:pt>
                <c:pt idx="350">
                  <c:v>2.6575000000000033</c:v>
                </c:pt>
                <c:pt idx="351">
                  <c:v>5.9687500000000036</c:v>
                </c:pt>
                <c:pt idx="352">
                  <c:v>7.5812500000000034</c:v>
                </c:pt>
                <c:pt idx="353">
                  <c:v>4.0075000000000038</c:v>
                </c:pt>
                <c:pt idx="354">
                  <c:v>7.6687500000000037</c:v>
                </c:pt>
                <c:pt idx="355">
                  <c:v>7.6687500000000037</c:v>
                </c:pt>
                <c:pt idx="356">
                  <c:v>3.6162500000000035</c:v>
                </c:pt>
                <c:pt idx="357">
                  <c:v>7.6250000000000036</c:v>
                </c:pt>
                <c:pt idx="358">
                  <c:v>0.30375000000000352</c:v>
                </c:pt>
                <c:pt idx="359">
                  <c:v>7.3200000000000038</c:v>
                </c:pt>
                <c:pt idx="360">
                  <c:v>0.56500000000000394</c:v>
                </c:pt>
                <c:pt idx="361">
                  <c:v>-1.2212499999999959</c:v>
                </c:pt>
                <c:pt idx="362">
                  <c:v>-1.265049999999996</c:v>
                </c:pt>
                <c:pt idx="363">
                  <c:v>-1.265049999999996</c:v>
                </c:pt>
                <c:pt idx="364">
                  <c:v>-1.265049999999996</c:v>
                </c:pt>
                <c:pt idx="365">
                  <c:v>-0.96004999999999607</c:v>
                </c:pt>
                <c:pt idx="366">
                  <c:v>7.0574500000000038</c:v>
                </c:pt>
                <c:pt idx="367">
                  <c:v>3.3549500000000037</c:v>
                </c:pt>
                <c:pt idx="368">
                  <c:v>1.4799500000000037</c:v>
                </c:pt>
                <c:pt idx="369">
                  <c:v>4.0512000000000032</c:v>
                </c:pt>
                <c:pt idx="370">
                  <c:v>3.6162000000000032</c:v>
                </c:pt>
                <c:pt idx="371">
                  <c:v>5.6637000000000031</c:v>
                </c:pt>
                <c:pt idx="372">
                  <c:v>2.831200000000003</c:v>
                </c:pt>
                <c:pt idx="373">
                  <c:v>5.7074500000000032</c:v>
                </c:pt>
                <c:pt idx="374">
                  <c:v>5.7949500000000036</c:v>
                </c:pt>
                <c:pt idx="375">
                  <c:v>0.8262000000000036</c:v>
                </c:pt>
                <c:pt idx="376">
                  <c:v>1.3062000000000036</c:v>
                </c:pt>
                <c:pt idx="377">
                  <c:v>4.0949500000000034</c:v>
                </c:pt>
                <c:pt idx="378">
                  <c:v>3.4849500000000035</c:v>
                </c:pt>
                <c:pt idx="379">
                  <c:v>10.326200000000004</c:v>
                </c:pt>
                <c:pt idx="380">
                  <c:v>4.5312000000000037</c:v>
                </c:pt>
                <c:pt idx="381">
                  <c:v>-0.91629999999999612</c:v>
                </c:pt>
                <c:pt idx="382">
                  <c:v>-0.43754999999999611</c:v>
                </c:pt>
                <c:pt idx="383">
                  <c:v>1.9162000000000037</c:v>
                </c:pt>
                <c:pt idx="384">
                  <c:v>0.25995000000000368</c:v>
                </c:pt>
                <c:pt idx="385">
                  <c:v>-0.48004999999999631</c:v>
                </c:pt>
                <c:pt idx="386">
                  <c:v>-0.30629999999999635</c:v>
                </c:pt>
                <c:pt idx="387">
                  <c:v>-0.35009999999999636</c:v>
                </c:pt>
                <c:pt idx="388">
                  <c:v>-0.21884999999999635</c:v>
                </c:pt>
                <c:pt idx="389">
                  <c:v>3.8774000000000042</c:v>
                </c:pt>
                <c:pt idx="390">
                  <c:v>11.023650000000004</c:v>
                </c:pt>
                <c:pt idx="391">
                  <c:v>1.8286500000000032</c:v>
                </c:pt>
                <c:pt idx="392">
                  <c:v>4.0949000000000026</c:v>
                </c:pt>
                <c:pt idx="393">
                  <c:v>8.1036500000000018</c:v>
                </c:pt>
                <c:pt idx="394">
                  <c:v>3.0061500000000017</c:v>
                </c:pt>
                <c:pt idx="395">
                  <c:v>0.60865000000000169</c:v>
                </c:pt>
                <c:pt idx="396">
                  <c:v>6.9711500000000015</c:v>
                </c:pt>
                <c:pt idx="397">
                  <c:v>8.1474000000000011</c:v>
                </c:pt>
                <c:pt idx="398">
                  <c:v>9.7599000000000018</c:v>
                </c:pt>
                <c:pt idx="399">
                  <c:v>11.153650000000003</c:v>
                </c:pt>
                <c:pt idx="400">
                  <c:v>3.4849000000000023</c:v>
                </c:pt>
                <c:pt idx="401">
                  <c:v>1.3936500000000023</c:v>
                </c:pt>
                <c:pt idx="402">
                  <c:v>2.3086500000000023</c:v>
                </c:pt>
                <c:pt idx="403">
                  <c:v>1.4374000000000025</c:v>
                </c:pt>
                <c:pt idx="404">
                  <c:v>0.17365000000000252</c:v>
                </c:pt>
                <c:pt idx="405">
                  <c:v>5.7511500000000026</c:v>
                </c:pt>
                <c:pt idx="406">
                  <c:v>10.544900000000002</c:v>
                </c:pt>
                <c:pt idx="407">
                  <c:v>12.984900000000001</c:v>
                </c:pt>
                <c:pt idx="408">
                  <c:v>8.3661500000000011</c:v>
                </c:pt>
                <c:pt idx="409">
                  <c:v>1.8724000000000007</c:v>
                </c:pt>
                <c:pt idx="410">
                  <c:v>-1.1775999999999991</c:v>
                </c:pt>
                <c:pt idx="411">
                  <c:v>-1.133799999999999</c:v>
                </c:pt>
                <c:pt idx="412">
                  <c:v>-0.78629999999999911</c:v>
                </c:pt>
                <c:pt idx="413">
                  <c:v>-0.13129999999999908</c:v>
                </c:pt>
                <c:pt idx="414">
                  <c:v>2.394950000000001</c:v>
                </c:pt>
                <c:pt idx="415">
                  <c:v>1.393700000000001</c:v>
                </c:pt>
                <c:pt idx="416">
                  <c:v>10.238700000000001</c:v>
                </c:pt>
                <c:pt idx="417">
                  <c:v>8.3224500000000017</c:v>
                </c:pt>
                <c:pt idx="418">
                  <c:v>5.446200000000001</c:v>
                </c:pt>
                <c:pt idx="419">
                  <c:v>8.4962000000000018</c:v>
                </c:pt>
                <c:pt idx="420">
                  <c:v>6.0124500000000012</c:v>
                </c:pt>
                <c:pt idx="421">
                  <c:v>8.8887000000000018</c:v>
                </c:pt>
                <c:pt idx="422">
                  <c:v>9.4112000000000009</c:v>
                </c:pt>
                <c:pt idx="423">
                  <c:v>6.0999500000000015</c:v>
                </c:pt>
                <c:pt idx="424">
                  <c:v>2.3949500000000015</c:v>
                </c:pt>
                <c:pt idx="425">
                  <c:v>0.91370000000000151</c:v>
                </c:pt>
                <c:pt idx="426">
                  <c:v>1.6549500000000015</c:v>
                </c:pt>
                <c:pt idx="427">
                  <c:v>14.946200000000001</c:v>
                </c:pt>
                <c:pt idx="428">
                  <c:v>15.294950000000002</c:v>
                </c:pt>
                <c:pt idx="429">
                  <c:v>8.017450000000002</c:v>
                </c:pt>
                <c:pt idx="430">
                  <c:v>0.69620000000000193</c:v>
                </c:pt>
                <c:pt idx="431">
                  <c:v>1.088700000000002</c:v>
                </c:pt>
                <c:pt idx="432">
                  <c:v>2.7012000000000018</c:v>
                </c:pt>
                <c:pt idx="433">
                  <c:v>-0.91629999999999834</c:v>
                </c:pt>
                <c:pt idx="434">
                  <c:v>-1.2212999999999983</c:v>
                </c:pt>
                <c:pt idx="435">
                  <c:v>-0.96004999999999829</c:v>
                </c:pt>
                <c:pt idx="436">
                  <c:v>-1.1337999999999984</c:v>
                </c:pt>
                <c:pt idx="437">
                  <c:v>-1.1337999999999984</c:v>
                </c:pt>
                <c:pt idx="438">
                  <c:v>-0.2625499999999984</c:v>
                </c:pt>
                <c:pt idx="439">
                  <c:v>2.3949500000000019</c:v>
                </c:pt>
                <c:pt idx="440">
                  <c:v>0.73995000000000188</c:v>
                </c:pt>
                <c:pt idx="441">
                  <c:v>3.8774500000000023</c:v>
                </c:pt>
                <c:pt idx="442">
                  <c:v>5.5762000000000018</c:v>
                </c:pt>
                <c:pt idx="443">
                  <c:v>0.25995000000000168</c:v>
                </c:pt>
                <c:pt idx="444">
                  <c:v>10.674950000000001</c:v>
                </c:pt>
                <c:pt idx="445">
                  <c:v>2.7874500000000006</c:v>
                </c:pt>
                <c:pt idx="446">
                  <c:v>2.2649500000000007</c:v>
                </c:pt>
                <c:pt idx="447">
                  <c:v>0.25995000000000079</c:v>
                </c:pt>
                <c:pt idx="448">
                  <c:v>5.6199500000000011</c:v>
                </c:pt>
                <c:pt idx="449">
                  <c:v>7.1887000000000008</c:v>
                </c:pt>
                <c:pt idx="450">
                  <c:v>12.199950000000001</c:v>
                </c:pt>
                <c:pt idx="451">
                  <c:v>15.381200000000002</c:v>
                </c:pt>
                <c:pt idx="452">
                  <c:v>14.422450000000001</c:v>
                </c:pt>
                <c:pt idx="453">
                  <c:v>2.003700000000002</c:v>
                </c:pt>
                <c:pt idx="454">
                  <c:v>1.2624500000000021</c:v>
                </c:pt>
                <c:pt idx="455">
                  <c:v>12.592450000000003</c:v>
                </c:pt>
                <c:pt idx="456">
                  <c:v>7.2762000000000029</c:v>
                </c:pt>
                <c:pt idx="457">
                  <c:v>1.0887000000000029</c:v>
                </c:pt>
                <c:pt idx="458">
                  <c:v>0.52245000000000286</c:v>
                </c:pt>
                <c:pt idx="459">
                  <c:v>-0.91629999999999712</c:v>
                </c:pt>
                <c:pt idx="460">
                  <c:v>-0.91629999999999712</c:v>
                </c:pt>
                <c:pt idx="461">
                  <c:v>-0.52379999999999716</c:v>
                </c:pt>
                <c:pt idx="462">
                  <c:v>-0.91629999999999723</c:v>
                </c:pt>
                <c:pt idx="463">
                  <c:v>-1.1337999999999973</c:v>
                </c:pt>
                <c:pt idx="464">
                  <c:v>4.2450000000002763E-2</c:v>
                </c:pt>
                <c:pt idx="465">
                  <c:v>14.204950000000002</c:v>
                </c:pt>
                <c:pt idx="466">
                  <c:v>22.744950000000003</c:v>
                </c:pt>
                <c:pt idx="467">
                  <c:v>23.138700000000004</c:v>
                </c:pt>
                <c:pt idx="468">
                  <c:v>9.0624500000000037</c:v>
                </c:pt>
                <c:pt idx="469">
                  <c:v>14.029950000000003</c:v>
                </c:pt>
                <c:pt idx="470">
                  <c:v>9.8899500000000025</c:v>
                </c:pt>
                <c:pt idx="471">
                  <c:v>8.6274500000000032</c:v>
                </c:pt>
                <c:pt idx="472">
                  <c:v>3.6162000000000027</c:v>
                </c:pt>
                <c:pt idx="473">
                  <c:v>6.7099500000000027</c:v>
                </c:pt>
                <c:pt idx="474">
                  <c:v>2.2212000000000032</c:v>
                </c:pt>
                <c:pt idx="475">
                  <c:v>2.264900000000003</c:v>
                </c:pt>
                <c:pt idx="476">
                  <c:v>4.5736500000000024</c:v>
                </c:pt>
                <c:pt idx="477">
                  <c:v>-0.30634999999999746</c:v>
                </c:pt>
                <c:pt idx="478">
                  <c:v>-1.2213499999999975</c:v>
                </c:pt>
                <c:pt idx="479">
                  <c:v>-1.0475999999999974</c:v>
                </c:pt>
                <c:pt idx="480">
                  <c:v>-1.0037999999999974</c:v>
                </c:pt>
                <c:pt idx="481">
                  <c:v>-1.0900999999999974</c:v>
                </c:pt>
                <c:pt idx="482">
                  <c:v>-0.91634999999999744</c:v>
                </c:pt>
                <c:pt idx="483">
                  <c:v>-1.0475999999999974</c:v>
                </c:pt>
                <c:pt idx="484">
                  <c:v>-1.0475999999999974</c:v>
                </c:pt>
                <c:pt idx="485">
                  <c:v>-0.91634999999999744</c:v>
                </c:pt>
                <c:pt idx="486">
                  <c:v>6.5786500000000023</c:v>
                </c:pt>
                <c:pt idx="487">
                  <c:v>14.509900000000002</c:v>
                </c:pt>
                <c:pt idx="488">
                  <c:v>9.5424000000000007</c:v>
                </c:pt>
                <c:pt idx="489">
                  <c:v>7.8424000000000005</c:v>
                </c:pt>
                <c:pt idx="490">
                  <c:v>5.5336500000000006</c:v>
                </c:pt>
                <c:pt idx="491">
                  <c:v>4.3999000000000006</c:v>
                </c:pt>
                <c:pt idx="492">
                  <c:v>-0.35009999999999941</c:v>
                </c:pt>
                <c:pt idx="493">
                  <c:v>4.2249000000000008</c:v>
                </c:pt>
                <c:pt idx="494">
                  <c:v>4.9661500000000007</c:v>
                </c:pt>
                <c:pt idx="495">
                  <c:v>1.0886500000000008</c:v>
                </c:pt>
                <c:pt idx="496">
                  <c:v>3.5724000000000009</c:v>
                </c:pt>
                <c:pt idx="497">
                  <c:v>-1.2650999999999994</c:v>
                </c:pt>
                <c:pt idx="498">
                  <c:v>1.6549000000000005</c:v>
                </c:pt>
                <c:pt idx="499">
                  <c:v>6.8836500000000003</c:v>
                </c:pt>
                <c:pt idx="500">
                  <c:v>1.0886500000000003</c:v>
                </c:pt>
                <c:pt idx="501">
                  <c:v>-0.39259999999999962</c:v>
                </c:pt>
                <c:pt idx="502">
                  <c:v>-0.74134999999999962</c:v>
                </c:pt>
                <c:pt idx="503">
                  <c:v>-0.8725999999999996</c:v>
                </c:pt>
                <c:pt idx="504">
                  <c:v>-1.1775999999999995</c:v>
                </c:pt>
                <c:pt idx="505">
                  <c:v>-1.1775999999999995</c:v>
                </c:pt>
                <c:pt idx="506">
                  <c:v>2.4824000000000006</c:v>
                </c:pt>
                <c:pt idx="507">
                  <c:v>-0.35009999999999941</c:v>
                </c:pt>
                <c:pt idx="508">
                  <c:v>-0.17509999999999942</c:v>
                </c:pt>
                <c:pt idx="509">
                  <c:v>2.8749000000000002</c:v>
                </c:pt>
                <c:pt idx="510">
                  <c:v>1.7849000000000002</c:v>
                </c:pt>
                <c:pt idx="511">
                  <c:v>0.5224000000000002</c:v>
                </c:pt>
                <c:pt idx="512">
                  <c:v>6.0561500000000006</c:v>
                </c:pt>
                <c:pt idx="513">
                  <c:v>7.6249000000000002</c:v>
                </c:pt>
                <c:pt idx="514">
                  <c:v>7.2324000000000002</c:v>
                </c:pt>
                <c:pt idx="515">
                  <c:v>14.946149999999999</c:v>
                </c:pt>
                <c:pt idx="516">
                  <c:v>11.153649999999999</c:v>
                </c:pt>
                <c:pt idx="517">
                  <c:v>10.849899999999998</c:v>
                </c:pt>
                <c:pt idx="518">
                  <c:v>3.7898999999999985</c:v>
                </c:pt>
                <c:pt idx="519">
                  <c:v>-1.2213500000000019</c:v>
                </c:pt>
                <c:pt idx="520">
                  <c:v>3.658649999999998</c:v>
                </c:pt>
                <c:pt idx="521">
                  <c:v>3.354899999999998</c:v>
                </c:pt>
                <c:pt idx="522">
                  <c:v>1.3498999999999981</c:v>
                </c:pt>
                <c:pt idx="523">
                  <c:v>5.5761499999999984</c:v>
                </c:pt>
                <c:pt idx="524">
                  <c:v>7.0573999999999986</c:v>
                </c:pt>
                <c:pt idx="525">
                  <c:v>8.059899999999999</c:v>
                </c:pt>
                <c:pt idx="526">
                  <c:v>3.9636499999999986</c:v>
                </c:pt>
                <c:pt idx="527">
                  <c:v>2.8311499999999983</c:v>
                </c:pt>
                <c:pt idx="528">
                  <c:v>-0.48010000000000153</c:v>
                </c:pt>
                <c:pt idx="529">
                  <c:v>-1.0038500000000017</c:v>
                </c:pt>
                <c:pt idx="530">
                  <c:v>-0.78635000000000166</c:v>
                </c:pt>
                <c:pt idx="531">
                  <c:v>3.2236499999999984</c:v>
                </c:pt>
                <c:pt idx="532">
                  <c:v>0.60864999999999814</c:v>
                </c:pt>
                <c:pt idx="533">
                  <c:v>4.6611499999999984</c:v>
                </c:pt>
                <c:pt idx="534">
                  <c:v>8.1473999999999975</c:v>
                </c:pt>
                <c:pt idx="535">
                  <c:v>7.4511499999999975</c:v>
                </c:pt>
                <c:pt idx="536">
                  <c:v>8.8448999999999973</c:v>
                </c:pt>
                <c:pt idx="537">
                  <c:v>7.5811499999999974</c:v>
                </c:pt>
                <c:pt idx="538">
                  <c:v>7.5811499999999974</c:v>
                </c:pt>
                <c:pt idx="539">
                  <c:v>11.372399999999997</c:v>
                </c:pt>
                <c:pt idx="540">
                  <c:v>6.1861499999999969</c:v>
                </c:pt>
                <c:pt idx="541">
                  <c:v>6.7098999999999966</c:v>
                </c:pt>
                <c:pt idx="542">
                  <c:v>8.6698999999999966</c:v>
                </c:pt>
                <c:pt idx="543">
                  <c:v>7.4061499999999967</c:v>
                </c:pt>
                <c:pt idx="544">
                  <c:v>9.8898999999999972</c:v>
                </c:pt>
                <c:pt idx="545">
                  <c:v>3.9636499999999977</c:v>
                </c:pt>
                <c:pt idx="546">
                  <c:v>0.30364999999999753</c:v>
                </c:pt>
                <c:pt idx="547">
                  <c:v>0.73989999999999756</c:v>
                </c:pt>
                <c:pt idx="548">
                  <c:v>2.6136499999999976</c:v>
                </c:pt>
                <c:pt idx="549">
                  <c:v>-0.6113500000000025</c:v>
                </c:pt>
                <c:pt idx="550">
                  <c:v>2.7873999999999977</c:v>
                </c:pt>
                <c:pt idx="551">
                  <c:v>0.17364999999999764</c:v>
                </c:pt>
                <c:pt idx="552">
                  <c:v>-1.3500000000023493E-3</c:v>
                </c:pt>
                <c:pt idx="553">
                  <c:v>-1.1338500000000025</c:v>
                </c:pt>
                <c:pt idx="554">
                  <c:v>-0.69885000000000241</c:v>
                </c:pt>
                <c:pt idx="555">
                  <c:v>-0.48010000000000241</c:v>
                </c:pt>
                <c:pt idx="556">
                  <c:v>1.0448999999999975</c:v>
                </c:pt>
                <c:pt idx="557">
                  <c:v>3.6586499999999975</c:v>
                </c:pt>
                <c:pt idx="558">
                  <c:v>8.5836499999999969</c:v>
                </c:pt>
                <c:pt idx="559">
                  <c:v>9.6286499999999968</c:v>
                </c:pt>
                <c:pt idx="560">
                  <c:v>12.984899999999996</c:v>
                </c:pt>
                <c:pt idx="561">
                  <c:v>5.9686499999999958</c:v>
                </c:pt>
                <c:pt idx="562">
                  <c:v>6.0561499999999961</c:v>
                </c:pt>
                <c:pt idx="563">
                  <c:v>-1.2651000000000039</c:v>
                </c:pt>
                <c:pt idx="564">
                  <c:v>-1.2651000000000039</c:v>
                </c:pt>
                <c:pt idx="565">
                  <c:v>-1.1338500000000038</c:v>
                </c:pt>
                <c:pt idx="566">
                  <c:v>2.5698999999999961</c:v>
                </c:pt>
                <c:pt idx="567">
                  <c:v>5.1411499999999961</c:v>
                </c:pt>
                <c:pt idx="568">
                  <c:v>6.1423999999999959</c:v>
                </c:pt>
                <c:pt idx="569">
                  <c:v>8.9323999999999959</c:v>
                </c:pt>
                <c:pt idx="570">
                  <c:v>5.8386499999999959</c:v>
                </c:pt>
                <c:pt idx="571">
                  <c:v>4.5311499999999958</c:v>
                </c:pt>
                <c:pt idx="572">
                  <c:v>9.9348999999999954</c:v>
                </c:pt>
                <c:pt idx="573">
                  <c:v>9.3673999999999946</c:v>
                </c:pt>
                <c:pt idx="574">
                  <c:v>7.1448999999999945</c:v>
                </c:pt>
                <c:pt idx="575">
                  <c:v>2.7011499999999948</c:v>
                </c:pt>
                <c:pt idx="576">
                  <c:v>2.091149999999995</c:v>
                </c:pt>
                <c:pt idx="577">
                  <c:v>2.091149999999995</c:v>
                </c:pt>
                <c:pt idx="578">
                  <c:v>3.5723999999999947</c:v>
                </c:pt>
                <c:pt idx="579">
                  <c:v>11.153649999999995</c:v>
                </c:pt>
                <c:pt idx="580">
                  <c:v>10.413649999999995</c:v>
                </c:pt>
                <c:pt idx="581">
                  <c:v>4.5736499999999953</c:v>
                </c:pt>
                <c:pt idx="582">
                  <c:v>1.2186499999999953</c:v>
                </c:pt>
                <c:pt idx="583">
                  <c:v>-8.8850000000004759E-2</c:v>
                </c:pt>
                <c:pt idx="584">
                  <c:v>-0.87260000000000471</c:v>
                </c:pt>
                <c:pt idx="585">
                  <c:v>-0.96010000000000473</c:v>
                </c:pt>
                <c:pt idx="586">
                  <c:v>-1.0039000000000047</c:v>
                </c:pt>
                <c:pt idx="587">
                  <c:v>-0.82890000000000463</c:v>
                </c:pt>
                <c:pt idx="588">
                  <c:v>-0.13140000000000462</c:v>
                </c:pt>
                <c:pt idx="589">
                  <c:v>-0.87265000000000459</c:v>
                </c:pt>
                <c:pt idx="590">
                  <c:v>2.0460999999999956</c:v>
                </c:pt>
                <c:pt idx="591">
                  <c:v>7.5810999999999957</c:v>
                </c:pt>
                <c:pt idx="592">
                  <c:v>3.267349999999996</c:v>
                </c:pt>
                <c:pt idx="593">
                  <c:v>-0.13140000000000418</c:v>
                </c:pt>
                <c:pt idx="594">
                  <c:v>4.8360999999999965</c:v>
                </c:pt>
                <c:pt idx="595">
                  <c:v>0.34734999999999694</c:v>
                </c:pt>
                <c:pt idx="596">
                  <c:v>-0.74140000000000317</c:v>
                </c:pt>
                <c:pt idx="597">
                  <c:v>-0.30640000000000317</c:v>
                </c:pt>
                <c:pt idx="598">
                  <c:v>-0.5676500000000031</c:v>
                </c:pt>
                <c:pt idx="599">
                  <c:v>0.69609999999999683</c:v>
                </c:pt>
                <c:pt idx="600">
                  <c:v>2.5260999999999969</c:v>
                </c:pt>
                <c:pt idx="601">
                  <c:v>5.271099999999997</c:v>
                </c:pt>
                <c:pt idx="602">
                  <c:v>1.3935999999999971</c:v>
                </c:pt>
                <c:pt idx="603">
                  <c:v>0.78359999999999708</c:v>
                </c:pt>
                <c:pt idx="604">
                  <c:v>-4.515000000000291E-2</c:v>
                </c:pt>
                <c:pt idx="605">
                  <c:v>-1.0476500000000029</c:v>
                </c:pt>
                <c:pt idx="606">
                  <c:v>5.5335999999999972</c:v>
                </c:pt>
                <c:pt idx="607">
                  <c:v>-1.1776500000000025</c:v>
                </c:pt>
                <c:pt idx="608">
                  <c:v>-1.2213500000000026</c:v>
                </c:pt>
                <c:pt idx="609">
                  <c:v>-1.2213500000000026</c:v>
                </c:pt>
                <c:pt idx="610">
                  <c:v>-1.1338500000000027</c:v>
                </c:pt>
                <c:pt idx="611">
                  <c:v>-1.1776500000000028</c:v>
                </c:pt>
                <c:pt idx="612">
                  <c:v>-0.65515000000000279</c:v>
                </c:pt>
                <c:pt idx="613">
                  <c:v>-0.87265000000000281</c:v>
                </c:pt>
                <c:pt idx="614">
                  <c:v>-1.0039000000000029</c:v>
                </c:pt>
                <c:pt idx="615">
                  <c:v>3.4848499999999967</c:v>
                </c:pt>
                <c:pt idx="616">
                  <c:v>1.2185999999999968</c:v>
                </c:pt>
                <c:pt idx="617">
                  <c:v>-0.74140000000000317</c:v>
                </c:pt>
                <c:pt idx="618">
                  <c:v>-0.30640000000000317</c:v>
                </c:pt>
                <c:pt idx="619">
                  <c:v>-0.52390000000000314</c:v>
                </c:pt>
                <c:pt idx="620">
                  <c:v>-0.21890000000000315</c:v>
                </c:pt>
                <c:pt idx="621">
                  <c:v>-0.74140000000000317</c:v>
                </c:pt>
                <c:pt idx="622">
                  <c:v>-0.96015000000000317</c:v>
                </c:pt>
                <c:pt idx="623">
                  <c:v>-0.74140000000000317</c:v>
                </c:pt>
                <c:pt idx="624">
                  <c:v>-0.56765000000000321</c:v>
                </c:pt>
                <c:pt idx="625">
                  <c:v>-1.2651500000000033</c:v>
                </c:pt>
                <c:pt idx="626">
                  <c:v>-1.2651500000000033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8464"/>
        <c:axId val="121760000"/>
      </c:scatterChart>
      <c:valAx>
        <c:axId val="1217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60000"/>
        <c:crosses val="autoZero"/>
        <c:crossBetween val="midCat"/>
      </c:valAx>
      <c:valAx>
        <c:axId val="1217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5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'Post-Upgrade-OnWeek'!$W$7:$W$30</c:f>
              <c:numCache>
                <c:formatCode>General</c:formatCode>
                <c:ptCount val="24"/>
                <c:pt idx="0">
                  <c:v>94.624925985039823</c:v>
                </c:pt>
                <c:pt idx="1">
                  <c:v>55.517674465300104</c:v>
                </c:pt>
                <c:pt idx="2">
                  <c:v>99.965066987381675</c:v>
                </c:pt>
                <c:pt idx="3">
                  <c:v>203.88821845733412</c:v>
                </c:pt>
                <c:pt idx="4">
                  <c:v>301.94170182163924</c:v>
                </c:pt>
                <c:pt idx="5">
                  <c:v>646.35713217381738</c:v>
                </c:pt>
                <c:pt idx="6">
                  <c:v>716.57402418061133</c:v>
                </c:pt>
                <c:pt idx="7">
                  <c:v>831.73003440031005</c:v>
                </c:pt>
                <c:pt idx="8">
                  <c:v>906.73356867871303</c:v>
                </c:pt>
                <c:pt idx="9">
                  <c:v>765.86184147173549</c:v>
                </c:pt>
                <c:pt idx="10">
                  <c:v>639.94933176527513</c:v>
                </c:pt>
                <c:pt idx="11">
                  <c:v>645.31221508081751</c:v>
                </c:pt>
                <c:pt idx="12">
                  <c:v>748.15971660209379</c:v>
                </c:pt>
                <c:pt idx="13">
                  <c:v>829.32549577218401</c:v>
                </c:pt>
                <c:pt idx="14">
                  <c:v>724.05009865246711</c:v>
                </c:pt>
                <c:pt idx="15">
                  <c:v>532.53830850460088</c:v>
                </c:pt>
                <c:pt idx="16">
                  <c:v>439.32555723789528</c:v>
                </c:pt>
                <c:pt idx="17">
                  <c:v>412.29601067044797</c:v>
                </c:pt>
                <c:pt idx="18">
                  <c:v>613.72682998789162</c:v>
                </c:pt>
                <c:pt idx="19">
                  <c:v>519.42306234467139</c:v>
                </c:pt>
                <c:pt idx="20">
                  <c:v>445.50286122886399</c:v>
                </c:pt>
                <c:pt idx="21">
                  <c:v>327.64235970963648</c:v>
                </c:pt>
                <c:pt idx="22">
                  <c:v>306.48278857639315</c:v>
                </c:pt>
                <c:pt idx="23">
                  <c:v>172.57205318013396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2256"/>
        <c:axId val="122193792"/>
      </c:scatterChart>
      <c:valAx>
        <c:axId val="1221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93792"/>
        <c:crosses val="autoZero"/>
        <c:crossBetween val="midCat"/>
      </c:valAx>
      <c:valAx>
        <c:axId val="1221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9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'LongTerm-OnWeek'!$V$9:$V$32</c:f>
              <c:numCache>
                <c:formatCode>General</c:formatCode>
                <c:ptCount val="24"/>
                <c:pt idx="0">
                  <c:v>248.75209782917284</c:v>
                </c:pt>
                <c:pt idx="1">
                  <c:v>374.27661677103725</c:v>
                </c:pt>
                <c:pt idx="2">
                  <c:v>583.45433787727291</c:v>
                </c:pt>
                <c:pt idx="3">
                  <c:v>753.39009084848294</c:v>
                </c:pt>
                <c:pt idx="4">
                  <c:v>961.98387758069998</c:v>
                </c:pt>
                <c:pt idx="5">
                  <c:v>998.35647900285653</c:v>
                </c:pt>
                <c:pt idx="6">
                  <c:v>1176.3150825711473</c:v>
                </c:pt>
                <c:pt idx="7">
                  <c:v>1185.2003542622872</c:v>
                </c:pt>
                <c:pt idx="8">
                  <c:v>1224.7704566908208</c:v>
                </c:pt>
                <c:pt idx="9">
                  <c:v>1288.07111286077</c:v>
                </c:pt>
                <c:pt idx="10">
                  <c:v>1138.2077752045539</c:v>
                </c:pt>
                <c:pt idx="11">
                  <c:v>1068.2901825046984</c:v>
                </c:pt>
                <c:pt idx="12">
                  <c:v>1062.8322373421422</c:v>
                </c:pt>
                <c:pt idx="13">
                  <c:v>1104.1199485374946</c:v>
                </c:pt>
                <c:pt idx="14">
                  <c:v>947.35263904252224</c:v>
                </c:pt>
                <c:pt idx="15">
                  <c:v>912.68153558519862</c:v>
                </c:pt>
                <c:pt idx="16">
                  <c:v>813.2630916979715</c:v>
                </c:pt>
                <c:pt idx="17">
                  <c:v>762.2595805295141</c:v>
                </c:pt>
                <c:pt idx="18">
                  <c:v>729.29819483395534</c:v>
                </c:pt>
                <c:pt idx="19">
                  <c:v>539.03488405099563</c:v>
                </c:pt>
                <c:pt idx="20">
                  <c:v>321.81031054063942</c:v>
                </c:pt>
                <c:pt idx="21">
                  <c:v>272.24526383520526</c:v>
                </c:pt>
                <c:pt idx="22">
                  <c:v>353.91650856343847</c:v>
                </c:pt>
                <c:pt idx="23">
                  <c:v>301.48308152076686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1088"/>
        <c:axId val="122028416"/>
      </c:scatterChart>
      <c:valAx>
        <c:axId val="1219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28416"/>
        <c:crosses val="autoZero"/>
        <c:crossBetween val="midCat"/>
      </c:valAx>
      <c:valAx>
        <c:axId val="1220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6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24848</xdr:colOff>
      <xdr:row>5</xdr:row>
      <xdr:rowOff>164824</xdr:rowOff>
    </xdr:from>
    <xdr:to>
      <xdr:col>19</xdr:col>
      <xdr:colOff>405849</xdr:colOff>
      <xdr:row>21</xdr:row>
      <xdr:rowOff>50524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659</xdr:row>
      <xdr:rowOff>176212</xdr:rowOff>
    </xdr:from>
    <xdr:to>
      <xdr:col>24</xdr:col>
      <xdr:colOff>247650</xdr:colOff>
      <xdr:row>674</xdr:row>
      <xdr:rowOff>61912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611</xdr:row>
      <xdr:rowOff>14287</xdr:rowOff>
    </xdr:from>
    <xdr:to>
      <xdr:col>41</xdr:col>
      <xdr:colOff>447675</xdr:colOff>
      <xdr:row>625</xdr:row>
      <xdr:rowOff>90487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</xdr:row>
      <xdr:rowOff>185737</xdr:rowOff>
    </xdr:from>
    <xdr:to>
      <xdr:col>16</xdr:col>
      <xdr:colOff>57150</xdr:colOff>
      <xdr:row>25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12</xdr:row>
      <xdr:rowOff>185737</xdr:rowOff>
    </xdr:from>
    <xdr:to>
      <xdr:col>16</xdr:col>
      <xdr:colOff>57150</xdr:colOff>
      <xdr:row>27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9"/>
  <sheetViews>
    <sheetView topLeftCell="A4" zoomScale="115" zoomScaleNormal="115" workbookViewId="0">
      <selection activeCell="J39" sqref="J39"/>
    </sheetView>
  </sheetViews>
  <sheetFormatPr baseColWidth="10" defaultRowHeight="15" x14ac:dyDescent="0.25"/>
  <cols>
    <col min="1" max="1" width="17.85546875" bestFit="1" customWidth="1"/>
    <col min="2" max="2" width="17.140625" customWidth="1"/>
    <col min="3" max="3" width="17.7109375" customWidth="1"/>
    <col min="4" max="8" width="7" customWidth="1"/>
    <col min="9" max="9" width="9.85546875" customWidth="1"/>
    <col min="10" max="18" width="7" customWidth="1"/>
    <col min="19" max="19" width="6.7109375" customWidth="1"/>
    <col min="20" max="20" width="9" customWidth="1"/>
    <col min="21" max="21" width="6.7109375" customWidth="1"/>
    <col min="22" max="22" width="7.5703125" bestFit="1" customWidth="1"/>
    <col min="23" max="23" width="8" bestFit="1" customWidth="1"/>
    <col min="24" max="24" width="7.7109375" customWidth="1"/>
    <col min="25" max="26" width="7.42578125" bestFit="1" customWidth="1"/>
    <col min="27" max="27" width="14.5703125" customWidth="1"/>
    <col min="28" max="28" width="16.140625" customWidth="1"/>
  </cols>
  <sheetData>
    <row r="1" spans="1:33" ht="42.75" customHeight="1" x14ac:dyDescent="0.25">
      <c r="B1" s="1" t="s">
        <v>67</v>
      </c>
      <c r="C1" s="1" t="s">
        <v>66</v>
      </c>
    </row>
    <row r="2" spans="1:33" x14ac:dyDescent="0.25">
      <c r="A2" s="13">
        <v>2010</v>
      </c>
      <c r="B2" s="6">
        <f>(AA9*20)+(AA11*10)</f>
        <v>61723</v>
      </c>
      <c r="C2" s="6">
        <f>(AB9*20)+(AB11*10)</f>
        <v>47119.600000000006</v>
      </c>
    </row>
    <row r="3" spans="1:33" x14ac:dyDescent="0.25">
      <c r="A3" t="s">
        <v>32</v>
      </c>
      <c r="B3" s="3">
        <f>(AA13*20)+(AA15*10)</f>
        <v>107145.97495976498</v>
      </c>
      <c r="C3" s="6">
        <f>(AB13*20)+(AB15*10)</f>
        <v>88641.804802415194</v>
      </c>
      <c r="D3" t="s">
        <v>38</v>
      </c>
      <c r="I3" s="20">
        <v>115000</v>
      </c>
    </row>
    <row r="4" spans="1:33" x14ac:dyDescent="0.25">
      <c r="B4" s="3"/>
      <c r="D4" t="s">
        <v>39</v>
      </c>
      <c r="I4">
        <f>I5*AF9</f>
        <v>3896.0654869042132</v>
      </c>
    </row>
    <row r="5" spans="1:33" x14ac:dyDescent="0.25">
      <c r="B5" s="3"/>
      <c r="C5" s="6"/>
      <c r="D5" t="s">
        <v>40</v>
      </c>
      <c r="I5" s="6">
        <f>I3/AG9</f>
        <v>3707.8690261915726</v>
      </c>
    </row>
    <row r="8" spans="1:33" ht="30" x14ac:dyDescent="0.25">
      <c r="B8" t="s">
        <v>37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 s="21" t="s">
        <v>64</v>
      </c>
      <c r="AB8" s="21" t="s">
        <v>65</v>
      </c>
      <c r="AF8" t="s">
        <v>41</v>
      </c>
    </row>
    <row r="9" spans="1:33" x14ac:dyDescent="0.25">
      <c r="A9">
        <v>2010</v>
      </c>
      <c r="B9" t="s">
        <v>35</v>
      </c>
      <c r="C9">
        <v>20.12</v>
      </c>
      <c r="D9">
        <v>9.69</v>
      </c>
      <c r="E9">
        <v>12.7</v>
      </c>
      <c r="F9">
        <v>9.2200000000000006</v>
      </c>
      <c r="G9">
        <v>13.61</v>
      </c>
      <c r="H9">
        <v>44.58</v>
      </c>
      <c r="I9">
        <v>72.349999999999994</v>
      </c>
      <c r="J9">
        <v>134.21</v>
      </c>
      <c r="K9">
        <v>123.71</v>
      </c>
      <c r="L9">
        <v>105.08</v>
      </c>
      <c r="M9">
        <v>85.77</v>
      </c>
      <c r="N9">
        <v>81.069999999999993</v>
      </c>
      <c r="O9">
        <v>99.45</v>
      </c>
      <c r="P9">
        <v>101.23</v>
      </c>
      <c r="Q9">
        <v>124.94</v>
      </c>
      <c r="R9">
        <v>113.26</v>
      </c>
      <c r="S9">
        <v>98.97</v>
      </c>
      <c r="T9">
        <v>90.32</v>
      </c>
      <c r="U9">
        <v>98.73</v>
      </c>
      <c r="V9">
        <v>89.64</v>
      </c>
      <c r="W9">
        <v>102.17</v>
      </c>
      <c r="X9">
        <v>120.09</v>
      </c>
      <c r="Y9">
        <v>91.08</v>
      </c>
      <c r="Z9">
        <v>56.66</v>
      </c>
      <c r="AA9" s="12">
        <f t="shared" ref="AA9:AA16" si="0">SUM(C9:Z9)</f>
        <v>1898.65</v>
      </c>
      <c r="AB9" s="12">
        <f>SUM(H9:W9)</f>
        <v>1565.4800000000002</v>
      </c>
      <c r="AC9" s="12"/>
      <c r="AD9" s="12"/>
      <c r="AE9" s="12">
        <f>AA9+AA13</f>
        <v>5721.0833491272369</v>
      </c>
      <c r="AF9">
        <f>AE9/AE13</f>
        <v>1.0507559623555369</v>
      </c>
      <c r="AG9">
        <f>(AF9*20)+10</f>
        <v>31.015119247110739</v>
      </c>
    </row>
    <row r="10" spans="1:33" x14ac:dyDescent="0.25">
      <c r="C10" s="15">
        <f>C9/$AA$9</f>
        <v>1.0597003133805599E-2</v>
      </c>
      <c r="D10" s="15">
        <f t="shared" ref="D10:Z10" si="1">D9/$AA$9</f>
        <v>5.103626260764227E-3</v>
      </c>
      <c r="E10" s="15">
        <f t="shared" si="1"/>
        <v>6.6889632107023402E-3</v>
      </c>
      <c r="F10" s="15">
        <f t="shared" si="1"/>
        <v>4.8560819529665815E-3</v>
      </c>
      <c r="G10" s="15">
        <f t="shared" si="1"/>
        <v>7.16825112579991E-3</v>
      </c>
      <c r="H10" s="15">
        <f t="shared" si="1"/>
        <v>2.3479840939614988E-2</v>
      </c>
      <c r="I10" s="15">
        <f t="shared" si="1"/>
        <v>3.8106022700339713E-2</v>
      </c>
      <c r="J10" s="15">
        <f t="shared" si="1"/>
        <v>7.0687067126642619E-2</v>
      </c>
      <c r="K10" s="15">
        <f t="shared" si="1"/>
        <v>6.5156821952439881E-2</v>
      </c>
      <c r="L10" s="15">
        <f t="shared" si="1"/>
        <v>5.5344586943354486E-2</v>
      </c>
      <c r="M10" s="15">
        <f t="shared" si="1"/>
        <v>4.5174202722987382E-2</v>
      </c>
      <c r="N10" s="15">
        <f t="shared" si="1"/>
        <v>4.2698759645010922E-2</v>
      </c>
      <c r="O10" s="15">
        <f t="shared" si="1"/>
        <v>5.237932214994865E-2</v>
      </c>
      <c r="P10" s="15">
        <f t="shared" si="1"/>
        <v>5.3316830379480158E-2</v>
      </c>
      <c r="Q10" s="15">
        <f t="shared" si="1"/>
        <v>6.5804650672846493E-2</v>
      </c>
      <c r="R10" s="15">
        <f t="shared" si="1"/>
        <v>5.9652911279066703E-2</v>
      </c>
      <c r="S10" s="15">
        <f t="shared" si="1"/>
        <v>5.2126510941985095E-2</v>
      </c>
      <c r="T10" s="15">
        <f t="shared" si="1"/>
        <v>4.7570642298475227E-2</v>
      </c>
      <c r="U10" s="15">
        <f t="shared" si="1"/>
        <v>5.2000105338003318E-2</v>
      </c>
      <c r="V10" s="15">
        <f t="shared" si="1"/>
        <v>4.7212493087193531E-2</v>
      </c>
      <c r="W10" s="15">
        <f t="shared" si="1"/>
        <v>5.3811918995075446E-2</v>
      </c>
      <c r="X10" s="15">
        <f t="shared" si="1"/>
        <v>6.3250204092381426E-2</v>
      </c>
      <c r="Y10" s="15">
        <f t="shared" si="1"/>
        <v>4.7970926711084189E-2</v>
      </c>
      <c r="Z10" s="15">
        <f t="shared" si="1"/>
        <v>2.984225634003107E-2</v>
      </c>
      <c r="AA10">
        <f t="shared" si="0"/>
        <v>1</v>
      </c>
    </row>
    <row r="11" spans="1:33" x14ac:dyDescent="0.25">
      <c r="A11">
        <v>2010</v>
      </c>
      <c r="B11" t="s">
        <v>36</v>
      </c>
      <c r="C11" s="12">
        <v>92</v>
      </c>
      <c r="D11" s="12">
        <v>104</v>
      </c>
      <c r="E11" s="12">
        <v>162.5</v>
      </c>
      <c r="F11" s="12">
        <v>137.5</v>
      </c>
      <c r="G11" s="12">
        <v>114</v>
      </c>
      <c r="H11" s="12">
        <v>144.5</v>
      </c>
      <c r="I11" s="12">
        <v>138</v>
      </c>
      <c r="J11" s="12">
        <v>106.5</v>
      </c>
      <c r="K11" s="12">
        <v>110.5</v>
      </c>
      <c r="L11" s="12">
        <v>92</v>
      </c>
      <c r="M11" s="12">
        <v>71</v>
      </c>
      <c r="N11" s="12">
        <v>59.5</v>
      </c>
      <c r="O11" s="12">
        <v>62</v>
      </c>
      <c r="P11" s="12">
        <v>72</v>
      </c>
      <c r="Q11" s="12">
        <v>94.5</v>
      </c>
      <c r="R11" s="12">
        <v>83</v>
      </c>
      <c r="S11" s="12">
        <v>47.5</v>
      </c>
      <c r="T11" s="12">
        <v>60.5</v>
      </c>
      <c r="U11" s="12">
        <v>85.5</v>
      </c>
      <c r="V11" s="12">
        <v>143.5</v>
      </c>
      <c r="W11" s="12">
        <v>210.5</v>
      </c>
      <c r="X11" s="12">
        <v>139.5</v>
      </c>
      <c r="Y11" s="12">
        <v>33</v>
      </c>
      <c r="Z11" s="12">
        <v>11.5</v>
      </c>
      <c r="AA11" s="12">
        <f t="shared" si="0"/>
        <v>2375</v>
      </c>
      <c r="AB11" s="12">
        <f>SUM(H11:W11)</f>
        <v>1581</v>
      </c>
      <c r="AC11" s="12"/>
      <c r="AD11" s="12"/>
    </row>
    <row r="12" spans="1:33" x14ac:dyDescent="0.25">
      <c r="C12" s="15">
        <f>C11/$AA$11</f>
        <v>3.873684210526316E-2</v>
      </c>
      <c r="D12" s="15">
        <f t="shared" ref="D12:Z12" si="2">D11/$AA$11</f>
        <v>4.3789473684210524E-2</v>
      </c>
      <c r="E12" s="15">
        <f t="shared" si="2"/>
        <v>6.8421052631578952E-2</v>
      </c>
      <c r="F12" s="15">
        <f t="shared" si="2"/>
        <v>5.7894736842105263E-2</v>
      </c>
      <c r="G12" s="15">
        <f t="shared" si="2"/>
        <v>4.8000000000000001E-2</v>
      </c>
      <c r="H12" s="15">
        <f t="shared" si="2"/>
        <v>6.0842105263157892E-2</v>
      </c>
      <c r="I12" s="15">
        <f t="shared" si="2"/>
        <v>5.8105263157894736E-2</v>
      </c>
      <c r="J12" s="15">
        <f t="shared" si="2"/>
        <v>4.4842105263157891E-2</v>
      </c>
      <c r="K12" s="15">
        <f t="shared" si="2"/>
        <v>4.6526315789473686E-2</v>
      </c>
      <c r="L12" s="15">
        <f t="shared" si="2"/>
        <v>3.873684210526316E-2</v>
      </c>
      <c r="M12" s="15">
        <f t="shared" si="2"/>
        <v>2.9894736842105262E-2</v>
      </c>
      <c r="N12" s="15">
        <f t="shared" si="2"/>
        <v>2.5052631578947368E-2</v>
      </c>
      <c r="O12" s="15">
        <f t="shared" si="2"/>
        <v>2.6105263157894736E-2</v>
      </c>
      <c r="P12" s="15">
        <f t="shared" si="2"/>
        <v>3.0315789473684209E-2</v>
      </c>
      <c r="Q12" s="15">
        <f t="shared" si="2"/>
        <v>3.9789473684210527E-2</v>
      </c>
      <c r="R12" s="15">
        <f t="shared" si="2"/>
        <v>3.494736842105263E-2</v>
      </c>
      <c r="S12" s="15">
        <f t="shared" si="2"/>
        <v>0.02</v>
      </c>
      <c r="T12" s="15">
        <f t="shared" si="2"/>
        <v>2.5473684210526315E-2</v>
      </c>
      <c r="U12" s="15">
        <f t="shared" si="2"/>
        <v>3.5999999999999997E-2</v>
      </c>
      <c r="V12" s="15">
        <f t="shared" si="2"/>
        <v>6.0421052631578945E-2</v>
      </c>
      <c r="W12" s="15">
        <f t="shared" si="2"/>
        <v>8.8631578947368422E-2</v>
      </c>
      <c r="X12" s="15">
        <f t="shared" si="2"/>
        <v>5.8736842105263157E-2</v>
      </c>
      <c r="Y12" s="15">
        <f t="shared" si="2"/>
        <v>1.3894736842105264E-2</v>
      </c>
      <c r="Z12" s="15">
        <f t="shared" si="2"/>
        <v>4.842105263157895E-3</v>
      </c>
      <c r="AA12">
        <f t="shared" si="0"/>
        <v>1</v>
      </c>
    </row>
    <row r="13" spans="1:33" x14ac:dyDescent="0.25">
      <c r="A13" t="s">
        <v>32</v>
      </c>
      <c r="B13" t="s">
        <v>35</v>
      </c>
      <c r="C13" s="12">
        <v>45.799865166214239</v>
      </c>
      <c r="D13" s="12">
        <v>52.373857836647872</v>
      </c>
      <c r="E13">
        <v>78.156881411692027</v>
      </c>
      <c r="F13">
        <v>113.15160946122494</v>
      </c>
      <c r="G13">
        <v>140.40683772314497</v>
      </c>
      <c r="H13">
        <v>190.68903785777869</v>
      </c>
      <c r="I13">
        <v>214.62990368300581</v>
      </c>
      <c r="J13">
        <v>231.75572973547906</v>
      </c>
      <c r="K13">
        <v>236.54567799899857</v>
      </c>
      <c r="L13">
        <v>236.11423045320367</v>
      </c>
      <c r="M13">
        <v>201.92069169116004</v>
      </c>
      <c r="N13">
        <v>192.03790137686897</v>
      </c>
      <c r="O13">
        <v>209.10385307604824</v>
      </c>
      <c r="P13">
        <v>195.22709119496972</v>
      </c>
      <c r="Q13">
        <v>180.12466608175512</v>
      </c>
      <c r="R13">
        <v>202.7202608490895</v>
      </c>
      <c r="S13">
        <v>243.60387245130826</v>
      </c>
      <c r="T13">
        <v>225.18546477184108</v>
      </c>
      <c r="U13">
        <v>139.17596190025174</v>
      </c>
      <c r="V13" s="12">
        <v>135.80186599109604</v>
      </c>
      <c r="W13" s="12">
        <v>122.7932822327803</v>
      </c>
      <c r="X13">
        <v>93.057240365930383</v>
      </c>
      <c r="Y13" s="12">
        <v>73.42583698907319</v>
      </c>
      <c r="Z13" s="12">
        <v>68.631728827674394</v>
      </c>
      <c r="AA13" s="12">
        <f t="shared" si="0"/>
        <v>3822.4333491272364</v>
      </c>
      <c r="AB13" s="12">
        <f>SUM(H13:W13)</f>
        <v>3157.4294913456347</v>
      </c>
      <c r="AC13" s="12"/>
      <c r="AD13" s="12"/>
      <c r="AE13" s="12">
        <f>AA11+AA15</f>
        <v>5444.7307977220253</v>
      </c>
    </row>
    <row r="14" spans="1:33" x14ac:dyDescent="0.25">
      <c r="C14" s="15">
        <f>C13/$AA$13</f>
        <v>1.1981861024907491E-2</v>
      </c>
      <c r="D14" s="15">
        <f t="shared" ref="D14:Z14" si="3">D13/$AA$13</f>
        <v>1.3701705969211006E-2</v>
      </c>
      <c r="E14" s="15">
        <f t="shared" si="3"/>
        <v>2.0446891880936874E-2</v>
      </c>
      <c r="F14" s="15">
        <f t="shared" si="3"/>
        <v>2.9601983638788749E-2</v>
      </c>
      <c r="G14" s="15">
        <f t="shared" si="3"/>
        <v>3.6732318107051784E-2</v>
      </c>
      <c r="H14" s="15">
        <f t="shared" si="3"/>
        <v>4.9886818275410368E-2</v>
      </c>
      <c r="I14" s="15">
        <f t="shared" si="3"/>
        <v>5.6150070931128608E-2</v>
      </c>
      <c r="J14" s="15">
        <f t="shared" si="3"/>
        <v>6.0630417476970552E-2</v>
      </c>
      <c r="K14" s="15">
        <f t="shared" si="3"/>
        <v>6.1883532397761301E-2</v>
      </c>
      <c r="L14" s="15">
        <f t="shared" si="3"/>
        <v>6.1770659914087152E-2</v>
      </c>
      <c r="M14" s="15">
        <f t="shared" si="3"/>
        <v>5.2825170054898125E-2</v>
      </c>
      <c r="N14" s="15">
        <f t="shared" si="3"/>
        <v>5.023969912273718E-2</v>
      </c>
      <c r="O14" s="15">
        <f t="shared" si="3"/>
        <v>5.4704381732069242E-2</v>
      </c>
      <c r="P14" s="15">
        <f t="shared" si="3"/>
        <v>5.1074034093896048E-2</v>
      </c>
      <c r="Q14" s="15">
        <f t="shared" si="3"/>
        <v>4.7123036461285163E-2</v>
      </c>
      <c r="R14" s="15">
        <f t="shared" si="3"/>
        <v>5.3034348105867157E-2</v>
      </c>
      <c r="S14" s="15">
        <f t="shared" si="3"/>
        <v>6.3730051043775438E-2</v>
      </c>
      <c r="T14" s="15">
        <f t="shared" si="3"/>
        <v>5.8911547750925976E-2</v>
      </c>
      <c r="U14" s="15">
        <f t="shared" si="3"/>
        <v>3.6410304428729758E-2</v>
      </c>
      <c r="V14" s="15">
        <f t="shared" si="3"/>
        <v>3.5527595535996256E-2</v>
      </c>
      <c r="W14" s="15">
        <f t="shared" si="3"/>
        <v>3.2124374977216354E-2</v>
      </c>
      <c r="X14" s="15">
        <f t="shared" si="3"/>
        <v>2.4345026287293625E-2</v>
      </c>
      <c r="Y14" s="15">
        <f t="shared" si="3"/>
        <v>1.9209186997554389E-2</v>
      </c>
      <c r="Z14" s="15">
        <f t="shared" si="3"/>
        <v>1.7954983791501518E-2</v>
      </c>
      <c r="AA14">
        <f t="shared" si="0"/>
        <v>1</v>
      </c>
    </row>
    <row r="15" spans="1:33" x14ac:dyDescent="0.25">
      <c r="A15" t="s">
        <v>32</v>
      </c>
      <c r="B15" t="s">
        <v>36</v>
      </c>
      <c r="C15" s="12">
        <v>37.622190773112699</v>
      </c>
      <c r="D15">
        <v>34.272088630534398</v>
      </c>
      <c r="E15">
        <v>50.600009679897667</v>
      </c>
      <c r="F15">
        <v>70.574815953034445</v>
      </c>
      <c r="G15">
        <v>101.185966496875</v>
      </c>
      <c r="H15">
        <v>132.97638645410052</v>
      </c>
      <c r="I15">
        <v>165.20595837758165</v>
      </c>
      <c r="J15">
        <v>153.52886577084888</v>
      </c>
      <c r="K15">
        <v>129.03673325282327</v>
      </c>
      <c r="L15">
        <v>124.81669197709107</v>
      </c>
      <c r="M15">
        <v>127.87385884617851</v>
      </c>
      <c r="N15">
        <v>142.89703849179804</v>
      </c>
      <c r="O15">
        <v>159.66009640372545</v>
      </c>
      <c r="P15">
        <v>164.32765444507049</v>
      </c>
      <c r="Q15">
        <v>155.57389191770918</v>
      </c>
      <c r="R15">
        <v>184.73358247707984</v>
      </c>
      <c r="S15">
        <v>191.59271795002417</v>
      </c>
      <c r="T15">
        <v>175.26462960467376</v>
      </c>
      <c r="U15">
        <v>170.74345555208058</v>
      </c>
      <c r="V15" s="12">
        <v>192.32045549410481</v>
      </c>
      <c r="W15" s="12">
        <v>178.7694805353612</v>
      </c>
      <c r="X15">
        <v>136.76564056293441</v>
      </c>
      <c r="Y15" s="12">
        <v>64.451950119515175</v>
      </c>
      <c r="Z15" s="12">
        <v>24.936637955870008</v>
      </c>
      <c r="AA15" s="12">
        <f t="shared" si="0"/>
        <v>3069.7307977220253</v>
      </c>
      <c r="AB15" s="12">
        <f>SUM(H15:W15)</f>
        <v>2549.321497550251</v>
      </c>
    </row>
    <row r="16" spans="1:33" x14ac:dyDescent="0.25">
      <c r="C16" s="15">
        <f>C15/$AA$15</f>
        <v>1.2255859960434068E-2</v>
      </c>
      <c r="D16" s="15">
        <f t="shared" ref="D16:Z16" si="4">D15/$AA$15</f>
        <v>1.1164525780556036E-2</v>
      </c>
      <c r="E16" s="15">
        <f t="shared" si="4"/>
        <v>1.6483533252312138E-2</v>
      </c>
      <c r="F16" s="15">
        <f t="shared" si="4"/>
        <v>2.2990555395087528E-2</v>
      </c>
      <c r="G16" s="15">
        <f t="shared" si="4"/>
        <v>3.2962488623420237E-2</v>
      </c>
      <c r="H16" s="15">
        <f t="shared" si="4"/>
        <v>4.3318582382787164E-2</v>
      </c>
      <c r="I16" s="15">
        <f t="shared" si="4"/>
        <v>5.3817734929778566E-2</v>
      </c>
      <c r="J16" s="15">
        <f t="shared" si="4"/>
        <v>5.0013788142197688E-2</v>
      </c>
      <c r="K16" s="15">
        <f t="shared" si="4"/>
        <v>4.2035195186684901E-2</v>
      </c>
      <c r="L16" s="15">
        <f t="shared" si="4"/>
        <v>4.0660468360846032E-2</v>
      </c>
      <c r="M16" s="15">
        <f t="shared" si="4"/>
        <v>4.1656375517055332E-2</v>
      </c>
      <c r="N16" s="15">
        <f t="shared" si="4"/>
        <v>4.6550348518455936E-2</v>
      </c>
      <c r="O16" s="15">
        <f t="shared" si="4"/>
        <v>5.2011106811778229E-2</v>
      </c>
      <c r="P16" s="15">
        <f t="shared" si="4"/>
        <v>5.3531617354529645E-2</v>
      </c>
      <c r="Q16" s="15">
        <f t="shared" si="4"/>
        <v>5.067997885454871E-2</v>
      </c>
      <c r="R16" s="15">
        <f t="shared" si="4"/>
        <v>6.0179082352812913E-2</v>
      </c>
      <c r="S16" s="15">
        <f t="shared" si="4"/>
        <v>6.2413524369042586E-2</v>
      </c>
      <c r="T16" s="15">
        <f t="shared" si="4"/>
        <v>5.7094462398700724E-2</v>
      </c>
      <c r="U16" s="15">
        <f t="shared" si="4"/>
        <v>5.5621638118490802E-2</v>
      </c>
      <c r="V16" s="15">
        <f t="shared" si="4"/>
        <v>6.2650593217105963E-2</v>
      </c>
      <c r="W16" s="15">
        <f t="shared" si="4"/>
        <v>5.8236207770408339E-2</v>
      </c>
      <c r="X16" s="15">
        <f t="shared" si="4"/>
        <v>4.455297535028966E-2</v>
      </c>
      <c r="Y16" s="15">
        <f t="shared" si="4"/>
        <v>2.0995961654795087E-2</v>
      </c>
      <c r="Z16" s="15">
        <f t="shared" si="4"/>
        <v>8.1233956978816833E-3</v>
      </c>
      <c r="AA16">
        <f t="shared" si="0"/>
        <v>1</v>
      </c>
    </row>
    <row r="17" spans="1:27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7" x14ac:dyDescent="0.25">
      <c r="C18" s="15">
        <f>C10-C14</f>
        <v>-1.3848578911018917E-3</v>
      </c>
      <c r="D18" s="15">
        <f t="shared" ref="D18:Z18" si="5">D10-D14</f>
        <v>-8.5980797084467785E-3</v>
      </c>
      <c r="E18" s="15">
        <f t="shared" si="5"/>
        <v>-1.3757928670234534E-2</v>
      </c>
      <c r="F18" s="15">
        <f t="shared" si="5"/>
        <v>-2.4745901685822167E-2</v>
      </c>
      <c r="G18" s="15">
        <f t="shared" si="5"/>
        <v>-2.9564066981251875E-2</v>
      </c>
      <c r="H18" s="15">
        <f t="shared" si="5"/>
        <v>-2.6406977335795379E-2</v>
      </c>
      <c r="I18" s="15">
        <f t="shared" si="5"/>
        <v>-1.8044048230788895E-2</v>
      </c>
      <c r="J18" s="15">
        <f t="shared" si="5"/>
        <v>1.0056649649672067E-2</v>
      </c>
      <c r="K18" s="15">
        <f t="shared" si="5"/>
        <v>3.2732895546785795E-3</v>
      </c>
      <c r="L18" s="15">
        <f t="shared" si="5"/>
        <v>-6.4260729707326658E-3</v>
      </c>
      <c r="M18" s="15">
        <f t="shared" si="5"/>
        <v>-7.6509673319107435E-3</v>
      </c>
      <c r="N18" s="15">
        <f t="shared" si="5"/>
        <v>-7.5409394777262578E-3</v>
      </c>
      <c r="O18" s="15">
        <f t="shared" si="5"/>
        <v>-2.3250595821205922E-3</v>
      </c>
      <c r="P18" s="15">
        <f t="shared" si="5"/>
        <v>2.2427962855841102E-3</v>
      </c>
      <c r="Q18" s="15">
        <f t="shared" si="5"/>
        <v>1.868161421156133E-2</v>
      </c>
      <c r="R18" s="15">
        <f t="shared" si="5"/>
        <v>6.6185631731995459E-3</v>
      </c>
      <c r="S18" s="15">
        <f t="shared" si="5"/>
        <v>-1.1603540101790343E-2</v>
      </c>
      <c r="T18" s="15">
        <f t="shared" si="5"/>
        <v>-1.1340905452450749E-2</v>
      </c>
      <c r="U18" s="15">
        <f t="shared" si="5"/>
        <v>1.558980090927356E-2</v>
      </c>
      <c r="V18" s="15">
        <f t="shared" si="5"/>
        <v>1.1684897551197275E-2</v>
      </c>
      <c r="W18" s="15">
        <f t="shared" si="5"/>
        <v>2.1687544017859092E-2</v>
      </c>
      <c r="X18" s="15">
        <f t="shared" si="5"/>
        <v>3.8905177805087801E-2</v>
      </c>
      <c r="Y18" s="15">
        <f t="shared" si="5"/>
        <v>2.8761739713529799E-2</v>
      </c>
      <c r="Z18" s="15">
        <f t="shared" si="5"/>
        <v>1.1887272548529552E-2</v>
      </c>
    </row>
    <row r="19" spans="1:27" x14ac:dyDescent="0.25">
      <c r="C19" s="15">
        <f>C12-C16</f>
        <v>2.6480982144829093E-2</v>
      </c>
      <c r="D19" s="15">
        <f t="shared" ref="D19:Z19" si="6">D12-D16</f>
        <v>3.2624947903654486E-2</v>
      </c>
      <c r="E19" s="15">
        <f t="shared" si="6"/>
        <v>5.1937519379266814E-2</v>
      </c>
      <c r="F19" s="15">
        <f t="shared" si="6"/>
        <v>3.4904181447017735E-2</v>
      </c>
      <c r="G19" s="15">
        <f t="shared" si="6"/>
        <v>1.5037511376579764E-2</v>
      </c>
      <c r="H19" s="15">
        <f t="shared" si="6"/>
        <v>1.7523522880370727E-2</v>
      </c>
      <c r="I19" s="15">
        <f t="shared" si="6"/>
        <v>4.2875282281161706E-3</v>
      </c>
      <c r="J19" s="15">
        <f t="shared" si="6"/>
        <v>-5.1716828790397962E-3</v>
      </c>
      <c r="K19" s="15">
        <f t="shared" si="6"/>
        <v>4.4911206027887854E-3</v>
      </c>
      <c r="L19" s="15">
        <f t="shared" si="6"/>
        <v>-1.923626255582872E-3</v>
      </c>
      <c r="M19" s="15">
        <f t="shared" si="6"/>
        <v>-1.1761638674950069E-2</v>
      </c>
      <c r="N19" s="15">
        <f t="shared" si="6"/>
        <v>-2.1497716939508568E-2</v>
      </c>
      <c r="O19" s="15">
        <f t="shared" si="6"/>
        <v>-2.5905843653883494E-2</v>
      </c>
      <c r="P19" s="15">
        <f t="shared" si="6"/>
        <v>-2.3215827880845436E-2</v>
      </c>
      <c r="Q19" s="15">
        <f t="shared" si="6"/>
        <v>-1.0890505170338183E-2</v>
      </c>
      <c r="R19" s="15">
        <f t="shared" si="6"/>
        <v>-2.5231713931760283E-2</v>
      </c>
      <c r="S19" s="15">
        <f t="shared" si="6"/>
        <v>-4.2413524369042582E-2</v>
      </c>
      <c r="T19" s="15">
        <f>T12-T16</f>
        <v>-3.1620778188174409E-2</v>
      </c>
      <c r="U19" s="15">
        <f t="shared" si="6"/>
        <v>-1.9621638118490804E-2</v>
      </c>
      <c r="V19" s="15">
        <f t="shared" si="6"/>
        <v>-2.2295405855270178E-3</v>
      </c>
      <c r="W19" s="15">
        <f t="shared" si="6"/>
        <v>3.0395371176960083E-2</v>
      </c>
      <c r="X19" s="15">
        <f t="shared" si="6"/>
        <v>1.4183866754973497E-2</v>
      </c>
      <c r="Y19" s="15">
        <f t="shared" si="6"/>
        <v>-7.1012248126898232E-3</v>
      </c>
      <c r="Z19" s="15">
        <f t="shared" si="6"/>
        <v>-3.2812904347237883E-3</v>
      </c>
    </row>
    <row r="20" spans="1:27" x14ac:dyDescent="0.25">
      <c r="C20" s="15">
        <f>AVERAGE(C10,C14)</f>
        <v>1.1289432079356544E-2</v>
      </c>
      <c r="D20" s="15">
        <f t="shared" ref="D20:Z20" si="7">AVERAGE(D10,D14)</f>
        <v>9.4026661149876171E-3</v>
      </c>
      <c r="E20" s="15">
        <f t="shared" si="7"/>
        <v>1.3567927545819607E-2</v>
      </c>
      <c r="F20" s="15">
        <f t="shared" si="7"/>
        <v>1.7229032795877664E-2</v>
      </c>
      <c r="G20" s="15">
        <f t="shared" si="7"/>
        <v>2.1950284616425848E-2</v>
      </c>
      <c r="H20" s="15">
        <f t="shared" si="7"/>
        <v>3.668332960751268E-2</v>
      </c>
      <c r="I20" s="15">
        <f t="shared" si="7"/>
        <v>4.7128046815734161E-2</v>
      </c>
      <c r="J20" s="15">
        <f t="shared" si="7"/>
        <v>6.5658742301806586E-2</v>
      </c>
      <c r="K20" s="15">
        <f t="shared" si="7"/>
        <v>6.3520177175100584E-2</v>
      </c>
      <c r="L20" s="15">
        <f t="shared" si="7"/>
        <v>5.8557623428720819E-2</v>
      </c>
      <c r="M20" s="15">
        <f t="shared" si="7"/>
        <v>4.8999686388942754E-2</v>
      </c>
      <c r="N20" s="15">
        <f t="shared" si="7"/>
        <v>4.6469229383874051E-2</v>
      </c>
      <c r="O20" s="15">
        <f t="shared" si="7"/>
        <v>5.3541851941008946E-2</v>
      </c>
      <c r="P20" s="15">
        <f t="shared" si="7"/>
        <v>5.21954322366881E-2</v>
      </c>
      <c r="Q20" s="15">
        <f t="shared" si="7"/>
        <v>5.6463843567065825E-2</v>
      </c>
      <c r="R20" s="15">
        <f t="shared" si="7"/>
        <v>5.634362969246693E-2</v>
      </c>
      <c r="S20" s="15">
        <f t="shared" si="7"/>
        <v>5.7928280992880263E-2</v>
      </c>
      <c r="T20" s="15">
        <f t="shared" si="7"/>
        <v>5.3241095024700605E-2</v>
      </c>
      <c r="U20" s="15">
        <f t="shared" si="7"/>
        <v>4.4205204883366538E-2</v>
      </c>
      <c r="V20" s="15">
        <f t="shared" si="7"/>
        <v>4.1370044311594897E-2</v>
      </c>
      <c r="W20" s="15">
        <f t="shared" si="7"/>
        <v>4.29681469861459E-2</v>
      </c>
      <c r="X20" s="15">
        <f t="shared" si="7"/>
        <v>4.3797615189837526E-2</v>
      </c>
      <c r="Y20" s="15">
        <f t="shared" si="7"/>
        <v>3.3590056854319289E-2</v>
      </c>
      <c r="Z20" s="15">
        <f t="shared" si="7"/>
        <v>2.3898620065766294E-2</v>
      </c>
    </row>
    <row r="21" spans="1:27" x14ac:dyDescent="0.25">
      <c r="C21" s="15">
        <f>AVERAGE(C12,C16)</f>
        <v>2.5496351032848613E-2</v>
      </c>
      <c r="D21" s="15">
        <f t="shared" ref="D21:Z21" si="8">AVERAGE(D12,D16)</f>
        <v>2.7476999732383281E-2</v>
      </c>
      <c r="E21" s="15">
        <f t="shared" si="8"/>
        <v>4.2452292941945545E-2</v>
      </c>
      <c r="F21" s="15">
        <f t="shared" si="8"/>
        <v>4.0442646118596395E-2</v>
      </c>
      <c r="G21" s="15">
        <f t="shared" si="8"/>
        <v>4.0481244311710116E-2</v>
      </c>
      <c r="H21" s="15">
        <f t="shared" si="8"/>
        <v>5.2080343822972525E-2</v>
      </c>
      <c r="I21" s="15">
        <f t="shared" si="8"/>
        <v>5.5961499043836654E-2</v>
      </c>
      <c r="J21" s="15">
        <f t="shared" si="8"/>
        <v>4.742794670267779E-2</v>
      </c>
      <c r="K21" s="15">
        <f t="shared" si="8"/>
        <v>4.428075548807929E-2</v>
      </c>
      <c r="L21" s="15">
        <f t="shared" si="8"/>
        <v>3.9698655233054596E-2</v>
      </c>
      <c r="M21" s="15">
        <f t="shared" si="8"/>
        <v>3.5775556179580295E-2</v>
      </c>
      <c r="N21" s="15">
        <f t="shared" si="8"/>
        <v>3.5801490048701652E-2</v>
      </c>
      <c r="O21" s="15">
        <f t="shared" si="8"/>
        <v>3.9058184984836486E-2</v>
      </c>
      <c r="P21" s="15">
        <f t="shared" si="8"/>
        <v>4.1923703414106929E-2</v>
      </c>
      <c r="Q21" s="15">
        <f t="shared" si="8"/>
        <v>4.5234726269379619E-2</v>
      </c>
      <c r="R21" s="15">
        <f t="shared" si="8"/>
        <v>4.7563225386932771E-2</v>
      </c>
      <c r="S21" s="15">
        <f t="shared" si="8"/>
        <v>4.1206762184521295E-2</v>
      </c>
      <c r="T21" s="15">
        <f t="shared" si="8"/>
        <v>4.1284073304613519E-2</v>
      </c>
      <c r="U21" s="15">
        <f t="shared" si="8"/>
        <v>4.5810819059245403E-2</v>
      </c>
      <c r="V21" s="15">
        <f t="shared" si="8"/>
        <v>6.1535822924342454E-2</v>
      </c>
      <c r="W21" s="15">
        <f t="shared" si="8"/>
        <v>7.3433893358888377E-2</v>
      </c>
      <c r="X21" s="15">
        <f t="shared" si="8"/>
        <v>5.1644908727776412E-2</v>
      </c>
      <c r="Y21" s="15">
        <f t="shared" si="8"/>
        <v>1.7445349248450176E-2</v>
      </c>
      <c r="Z21" s="15">
        <f t="shared" si="8"/>
        <v>6.4827504805197896E-3</v>
      </c>
    </row>
    <row r="22" spans="1:27" x14ac:dyDescent="0.25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7" x14ac:dyDescent="0.25">
      <c r="B23" t="s">
        <v>42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7" x14ac:dyDescent="0.25">
      <c r="C24" s="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7" s="8" customFormat="1" x14ac:dyDescent="0.25">
      <c r="C25" s="18">
        <f>C20*$AA$25</f>
        <v>43.984366691130298</v>
      </c>
      <c r="D25" s="18">
        <f t="shared" ref="D25:Z25" si="9">D20*$AA$25</f>
        <v>36.633402935486977</v>
      </c>
      <c r="E25" s="18">
        <f t="shared" si="9"/>
        <v>52.861534240084751</v>
      </c>
      <c r="F25" s="18">
        <f t="shared" si="9"/>
        <v>67.125440048759771</v>
      </c>
      <c r="G25" s="18">
        <f t="shared" si="9"/>
        <v>85.519746321781227</v>
      </c>
      <c r="H25" s="18">
        <f t="shared" si="9"/>
        <v>142.92065442856162</v>
      </c>
      <c r="I25" s="18">
        <f t="shared" si="9"/>
        <v>183.61395666398786</v>
      </c>
      <c r="J25" s="18">
        <f t="shared" si="9"/>
        <v>255.81075979560634</v>
      </c>
      <c r="K25" s="18">
        <f t="shared" si="9"/>
        <v>247.47877001395014</v>
      </c>
      <c r="L25" s="18">
        <f t="shared" si="9"/>
        <v>228.14433563577273</v>
      </c>
      <c r="M25" s="18">
        <f t="shared" si="9"/>
        <v>190.90598700909001</v>
      </c>
      <c r="N25" s="18">
        <f t="shared" si="9"/>
        <v>181.04716080554684</v>
      </c>
      <c r="O25" s="18">
        <f t="shared" si="9"/>
        <v>208.60256145230031</v>
      </c>
      <c r="P25" s="18">
        <f t="shared" si="9"/>
        <v>203.35682211140809</v>
      </c>
      <c r="Q25" s="18">
        <f t="shared" si="9"/>
        <v>219.98683217960365</v>
      </c>
      <c r="R25" s="18">
        <f t="shared" si="9"/>
        <v>219.51847105173186</v>
      </c>
      <c r="S25" s="18">
        <f t="shared" si="9"/>
        <v>225.69237629205011</v>
      </c>
      <c r="T25" s="18">
        <f t="shared" si="9"/>
        <v>207.43079281072366</v>
      </c>
      <c r="U25" s="18">
        <f t="shared" si="9"/>
        <v>172.22637308761395</v>
      </c>
      <c r="V25" s="18">
        <f t="shared" si="9"/>
        <v>161.18040183410284</v>
      </c>
      <c r="W25" s="18">
        <f t="shared" si="9"/>
        <v>167.40671450895033</v>
      </c>
      <c r="X25" s="18">
        <f t="shared" si="9"/>
        <v>170.63837694983769</v>
      </c>
      <c r="Y25" s="18">
        <f t="shared" si="9"/>
        <v>130.86906121326368</v>
      </c>
      <c r="Z25" s="18">
        <f t="shared" si="9"/>
        <v>93.11058882286855</v>
      </c>
      <c r="AA25" s="8">
        <f>I4</f>
        <v>3896.0654869042132</v>
      </c>
    </row>
    <row r="26" spans="1:27" s="8" customFormat="1" x14ac:dyDescent="0.25">
      <c r="C26" s="19">
        <f>C21*$AA$26</f>
        <v>94.537130275606884</v>
      </c>
      <c r="D26" s="19">
        <f t="shared" ref="D26:Z26" si="10">D21*$AA$26</f>
        <v>101.88111624037809</v>
      </c>
      <c r="E26" s="19">
        <f t="shared" si="10"/>
        <v>157.40754209025101</v>
      </c>
      <c r="F26" s="19">
        <f t="shared" si="10"/>
        <v>149.9560348803704</v>
      </c>
      <c r="G26" s="19">
        <f t="shared" si="10"/>
        <v>150.09915192508373</v>
      </c>
      <c r="H26" s="19">
        <f t="shared" si="10"/>
        <v>193.10709373460742</v>
      </c>
      <c r="I26" s="19">
        <f t="shared" si="10"/>
        <v>207.49790896389123</v>
      </c>
      <c r="J26" s="19">
        <f t="shared" si="10"/>
        <v>175.85661455472371</v>
      </c>
      <c r="K26" s="19">
        <f t="shared" si="10"/>
        <v>164.1872417306117</v>
      </c>
      <c r="L26" s="19">
        <f t="shared" si="10"/>
        <v>147.19741412010112</v>
      </c>
      <c r="M26" s="19">
        <f t="shared" si="10"/>
        <v>132.65107665304228</v>
      </c>
      <c r="N26" s="19">
        <f t="shared" si="10"/>
        <v>132.74723604308667</v>
      </c>
      <c r="O26" s="19">
        <f t="shared" si="10"/>
        <v>144.82263432453595</v>
      </c>
      <c r="P26" s="19">
        <f t="shared" si="10"/>
        <v>155.44760135240898</v>
      </c>
      <c r="Q26" s="19">
        <f t="shared" si="10"/>
        <v>167.72444044248695</v>
      </c>
      <c r="R26" s="19">
        <f t="shared" si="10"/>
        <v>176.35821019797669</v>
      </c>
      <c r="S26" s="19">
        <f t="shared" si="10"/>
        <v>152.7892771736287</v>
      </c>
      <c r="T26" s="19">
        <f t="shared" si="10"/>
        <v>153.07593668119884</v>
      </c>
      <c r="U26" s="19">
        <f t="shared" si="10"/>
        <v>169.86051705424259</v>
      </c>
      <c r="V26" s="19">
        <f t="shared" si="10"/>
        <v>228.16677182237871</v>
      </c>
      <c r="W26" s="19">
        <f t="shared" si="10"/>
        <v>272.28325865807722</v>
      </c>
      <c r="X26" s="19">
        <f t="shared" si="10"/>
        <v>191.49255743221298</v>
      </c>
      <c r="Y26" s="19">
        <f t="shared" si="10"/>
        <v>64.68507012942284</v>
      </c>
      <c r="Z26" s="19">
        <f t="shared" si="10"/>
        <v>24.037189711247862</v>
      </c>
      <c r="AA26" s="8">
        <f>I5</f>
        <v>3707.8690261915726</v>
      </c>
    </row>
    <row r="27" spans="1:27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7" ht="30" x14ac:dyDescent="0.25">
      <c r="B28" s="21" t="s">
        <v>64</v>
      </c>
      <c r="C28" s="21" t="s">
        <v>65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7" x14ac:dyDescent="0.25">
      <c r="A29" t="s">
        <v>33</v>
      </c>
      <c r="B29" s="3">
        <f>(AA34*20)+(AA36*10)</f>
        <v>122647.56977361783</v>
      </c>
      <c r="C29" s="3">
        <f>(AB34*20)+(AB36*10)</f>
        <v>109331.84676174039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7" x14ac:dyDescent="0.25">
      <c r="A30" t="s">
        <v>34</v>
      </c>
      <c r="B30" s="3">
        <f>(AA38*20)+(AA40*10)</f>
        <v>199061.78579899721</v>
      </c>
      <c r="C30" s="3">
        <f>(AB38*20)+(AB40*10)</f>
        <v>164307.26396800764</v>
      </c>
      <c r="D30" t="s">
        <v>38</v>
      </c>
      <c r="E30" s="15"/>
      <c r="F30" s="15"/>
      <c r="G30" s="15"/>
      <c r="H30" s="15"/>
      <c r="I30" s="20">
        <v>240000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7" x14ac:dyDescent="0.25">
      <c r="B31" s="3"/>
      <c r="C31" s="3"/>
      <c r="D31" t="s">
        <v>39</v>
      </c>
      <c r="I31">
        <f>I32*AF34</f>
        <v>8377.2548095029524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7" x14ac:dyDescent="0.25">
      <c r="C32" s="15"/>
      <c r="D32" t="s">
        <v>40</v>
      </c>
      <c r="I32" s="5">
        <f>I30/AG34</f>
        <v>7245.4903809940961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33" ht="30" x14ac:dyDescent="0.25">
      <c r="C33" s="17">
        <v>0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  <c r="L33" s="17">
        <v>9</v>
      </c>
      <c r="M33" s="17">
        <v>10</v>
      </c>
      <c r="N33" s="17">
        <v>11</v>
      </c>
      <c r="O33" s="17">
        <v>12</v>
      </c>
      <c r="P33" s="17">
        <v>13</v>
      </c>
      <c r="Q33" s="17">
        <v>14</v>
      </c>
      <c r="R33" s="17">
        <v>15</v>
      </c>
      <c r="S33" s="17">
        <v>16</v>
      </c>
      <c r="T33" s="17">
        <v>17</v>
      </c>
      <c r="U33" s="17">
        <v>18</v>
      </c>
      <c r="V33" s="17">
        <v>19</v>
      </c>
      <c r="W33" s="17">
        <v>20</v>
      </c>
      <c r="X33" s="17">
        <v>21</v>
      </c>
      <c r="Y33" s="17">
        <v>22</v>
      </c>
      <c r="Z33" s="17">
        <v>23</v>
      </c>
      <c r="AA33" s="21" t="s">
        <v>64</v>
      </c>
      <c r="AB33" s="21" t="s">
        <v>65</v>
      </c>
      <c r="AF33" t="s">
        <v>41</v>
      </c>
    </row>
    <row r="34" spans="1:33" x14ac:dyDescent="0.25">
      <c r="A34" t="s">
        <v>33</v>
      </c>
      <c r="B34" t="s">
        <v>35</v>
      </c>
      <c r="C34" s="12">
        <v>34.165457185853377</v>
      </c>
      <c r="D34">
        <v>20.045317977868088</v>
      </c>
      <c r="E34">
        <v>36.093578733983051</v>
      </c>
      <c r="F34">
        <v>73.616271039464621</v>
      </c>
      <c r="G34">
        <v>109.01964972571683</v>
      </c>
      <c r="H34">
        <v>233.37494530296237</v>
      </c>
      <c r="I34">
        <v>258.72759094689229</v>
      </c>
      <c r="J34">
        <v>300.30604076757515</v>
      </c>
      <c r="K34">
        <v>327.38696064677907</v>
      </c>
      <c r="L34">
        <v>276.52354474991347</v>
      </c>
      <c r="M34">
        <v>231.06133260277218</v>
      </c>
      <c r="N34">
        <v>232.99766553410637</v>
      </c>
      <c r="O34">
        <v>270.13198160694208</v>
      </c>
      <c r="P34">
        <v>299.43785344065503</v>
      </c>
      <c r="Q34">
        <v>261.42691672841863</v>
      </c>
      <c r="R34">
        <v>192.27930262177699</v>
      </c>
      <c r="S34">
        <v>158.62372794706894</v>
      </c>
      <c r="T34">
        <v>148.86438804386887</v>
      </c>
      <c r="U34">
        <v>221.59338583869439</v>
      </c>
      <c r="V34" s="12">
        <v>187.54388669944547</v>
      </c>
      <c r="W34" s="12">
        <v>160.85411716883499</v>
      </c>
      <c r="X34">
        <v>118.29917853464248</v>
      </c>
      <c r="Y34" s="12">
        <v>110.65926321530962</v>
      </c>
      <c r="Z34" s="12">
        <v>62.309196366851971</v>
      </c>
      <c r="AA34" s="12">
        <f t="shared" ref="AA34:AA41" si="11">SUM(C34:Z34)</f>
        <v>4325.3415534263968</v>
      </c>
      <c r="AB34">
        <f>SUM(H34:X34)</f>
        <v>3879.4328191813488</v>
      </c>
      <c r="AE34" s="3">
        <f>AA34+AA38</f>
        <v>11229.338525969935</v>
      </c>
      <c r="AF34">
        <f>AE34/AE38</f>
        <v>1.1562025989955942</v>
      </c>
      <c r="AG34">
        <f>(AF34*20)+10</f>
        <v>33.124051979911883</v>
      </c>
    </row>
    <row r="35" spans="1:33" x14ac:dyDescent="0.25">
      <c r="C35" s="15">
        <f>C34/$AA$34</f>
        <v>7.8989038816572998E-3</v>
      </c>
      <c r="D35" s="15">
        <f t="shared" ref="D35:Z35" si="12">D34/$AA$34</f>
        <v>4.6343896153099931E-3</v>
      </c>
      <c r="E35" s="15">
        <f t="shared" si="12"/>
        <v>8.3446771285358677E-3</v>
      </c>
      <c r="F35" s="15">
        <f t="shared" si="12"/>
        <v>1.7019759047964239E-2</v>
      </c>
      <c r="G35" s="15">
        <f t="shared" si="12"/>
        <v>2.5204864952076435E-2</v>
      </c>
      <c r="H35" s="15">
        <f t="shared" si="12"/>
        <v>5.395526397634199E-2</v>
      </c>
      <c r="I35" s="15">
        <f t="shared" si="12"/>
        <v>5.9816684474763987E-2</v>
      </c>
      <c r="J35" s="15">
        <f t="shared" si="12"/>
        <v>6.9429439746713728E-2</v>
      </c>
      <c r="K35" s="15">
        <f t="shared" si="12"/>
        <v>7.5690429669636988E-2</v>
      </c>
      <c r="L35" s="15">
        <f t="shared" si="12"/>
        <v>6.3931030956586629E-2</v>
      </c>
      <c r="M35" s="15">
        <f t="shared" si="12"/>
        <v>5.342036686553292E-2</v>
      </c>
      <c r="N35" s="15">
        <f t="shared" si="12"/>
        <v>5.386803854820045E-2</v>
      </c>
      <c r="O35" s="15">
        <f t="shared" si="12"/>
        <v>6.2453329585718427E-2</v>
      </c>
      <c r="P35" s="15">
        <f t="shared" si="12"/>
        <v>6.9228718643837492E-2</v>
      </c>
      <c r="Q35" s="15">
        <f t="shared" si="12"/>
        <v>6.0440756758578899E-2</v>
      </c>
      <c r="R35" s="15">
        <f t="shared" si="12"/>
        <v>4.4454131597875667E-2</v>
      </c>
      <c r="S35" s="15">
        <f t="shared" si="12"/>
        <v>3.667311031689794E-2</v>
      </c>
      <c r="T35" s="15">
        <f t="shared" si="12"/>
        <v>3.4416793727178208E-2</v>
      </c>
      <c r="U35" s="15">
        <f t="shared" si="12"/>
        <v>5.1231419091783678E-2</v>
      </c>
      <c r="V35" s="15">
        <f t="shared" si="12"/>
        <v>4.33593242020111E-2</v>
      </c>
      <c r="W35" s="15">
        <f t="shared" si="12"/>
        <v>3.7188766524440482E-2</v>
      </c>
      <c r="X35" s="15">
        <f t="shared" si="12"/>
        <v>2.7350251320830299E-2</v>
      </c>
      <c r="Y35" s="15">
        <f t="shared" si="12"/>
        <v>2.558393640096443E-2</v>
      </c>
      <c r="Z35" s="15">
        <f t="shared" si="12"/>
        <v>1.440561296656275E-2</v>
      </c>
      <c r="AA35">
        <f t="shared" si="11"/>
        <v>0.99999999999999989</v>
      </c>
      <c r="AE35" s="3"/>
    </row>
    <row r="36" spans="1:33" x14ac:dyDescent="0.25">
      <c r="A36" t="s">
        <v>33</v>
      </c>
      <c r="B36" t="s">
        <v>36</v>
      </c>
      <c r="C36" s="12">
        <v>25.613597484055482</v>
      </c>
      <c r="D36">
        <v>24.750046013118546</v>
      </c>
      <c r="E36">
        <v>19.37442577713189</v>
      </c>
      <c r="F36">
        <v>64.734057281237753</v>
      </c>
      <c r="G36">
        <v>98.041942757196324</v>
      </c>
      <c r="H36">
        <v>60.640695083192881</v>
      </c>
      <c r="I36">
        <v>122.95966866758394</v>
      </c>
      <c r="J36">
        <v>169.59564009561032</v>
      </c>
      <c r="K36">
        <v>271.68927166461822</v>
      </c>
      <c r="L36">
        <v>343.24296900303221</v>
      </c>
      <c r="M36">
        <v>308.43706091543976</v>
      </c>
      <c r="N36">
        <v>251.6971427365165</v>
      </c>
      <c r="O36">
        <v>199.26018662722478</v>
      </c>
      <c r="P36">
        <v>219.66535059639423</v>
      </c>
      <c r="Q36">
        <v>129.61754694151239</v>
      </c>
      <c r="R36">
        <v>168.52298192925522</v>
      </c>
      <c r="S36">
        <v>188.50278145314593</v>
      </c>
      <c r="T36">
        <v>226.74859331560148</v>
      </c>
      <c r="U36">
        <v>173.89194428696791</v>
      </c>
      <c r="V36" s="12">
        <v>196.45450740497444</v>
      </c>
      <c r="W36" s="12">
        <v>78.684038381707353</v>
      </c>
      <c r="X36">
        <v>64.708658708563163</v>
      </c>
      <c r="Y36" s="12">
        <v>149.17740695797721</v>
      </c>
      <c r="Z36" s="12">
        <v>58.063356426929943</v>
      </c>
      <c r="AA36" s="12">
        <f t="shared" si="11"/>
        <v>3614.0738705089884</v>
      </c>
      <c r="AB36">
        <f>SUM(H36:X36)</f>
        <v>3174.3190378113409</v>
      </c>
      <c r="AE36" s="3"/>
    </row>
    <row r="37" spans="1:33" x14ac:dyDescent="0.25">
      <c r="C37" s="15">
        <f>C36/$AA$36</f>
        <v>7.0871815025873247E-3</v>
      </c>
      <c r="D37" s="15">
        <f t="shared" ref="D37:Z37" si="13">D36/$AA$36</f>
        <v>6.8482402130958303E-3</v>
      </c>
      <c r="E37" s="15">
        <f t="shared" si="13"/>
        <v>5.3608272745137029E-3</v>
      </c>
      <c r="F37" s="15">
        <f t="shared" si="13"/>
        <v>1.7911658588240457E-2</v>
      </c>
      <c r="G37" s="15">
        <f t="shared" si="13"/>
        <v>2.7127819261588193E-2</v>
      </c>
      <c r="H37" s="15">
        <f t="shared" si="13"/>
        <v>1.677904139647609E-2</v>
      </c>
      <c r="I37" s="15">
        <f t="shared" si="13"/>
        <v>3.4022455841575511E-2</v>
      </c>
      <c r="J37" s="15">
        <f t="shared" si="13"/>
        <v>4.6926445383288558E-2</v>
      </c>
      <c r="K37" s="15">
        <f t="shared" si="13"/>
        <v>7.5175350974869493E-2</v>
      </c>
      <c r="L37" s="15">
        <f t="shared" si="13"/>
        <v>9.497397709656985E-2</v>
      </c>
      <c r="M37" s="15">
        <f t="shared" si="13"/>
        <v>8.5343319469007139E-2</v>
      </c>
      <c r="N37" s="15">
        <f t="shared" si="13"/>
        <v>6.9643607672321514E-2</v>
      </c>
      <c r="O37" s="15">
        <f t="shared" si="13"/>
        <v>5.5134508526014703E-2</v>
      </c>
      <c r="P37" s="15">
        <f t="shared" si="13"/>
        <v>6.0780536997008763E-2</v>
      </c>
      <c r="Q37" s="15">
        <f t="shared" si="13"/>
        <v>3.5864664526975398E-2</v>
      </c>
      <c r="R37" s="15">
        <f t="shared" si="13"/>
        <v>4.662964509508525E-2</v>
      </c>
      <c r="S37" s="15">
        <f t="shared" si="13"/>
        <v>5.2157976900067654E-2</v>
      </c>
      <c r="T37" s="15">
        <f t="shared" si="13"/>
        <v>6.2740442348420328E-2</v>
      </c>
      <c r="U37" s="15">
        <f t="shared" si="13"/>
        <v>4.8115215824981968E-2</v>
      </c>
      <c r="V37" s="15">
        <f t="shared" si="13"/>
        <v>5.4358188139996912E-2</v>
      </c>
      <c r="W37" s="15">
        <f t="shared" si="13"/>
        <v>2.177156339381239E-2</v>
      </c>
      <c r="X37" s="15">
        <f t="shared" si="13"/>
        <v>1.790463090325542E-2</v>
      </c>
      <c r="Y37" s="15">
        <f t="shared" si="13"/>
        <v>4.1276800724875003E-2</v>
      </c>
      <c r="Z37" s="15">
        <f t="shared" si="13"/>
        <v>1.6065901945372406E-2</v>
      </c>
      <c r="AA37">
        <f t="shared" si="11"/>
        <v>1</v>
      </c>
      <c r="AE37" s="3"/>
    </row>
    <row r="38" spans="1:33" x14ac:dyDescent="0.25">
      <c r="A38" t="s">
        <v>34</v>
      </c>
      <c r="B38" t="s">
        <v>35</v>
      </c>
      <c r="C38" s="12">
        <v>89.814909336018545</v>
      </c>
      <c r="D38">
        <v>135.13703279386027</v>
      </c>
      <c r="E38">
        <v>210.6631418004803</v>
      </c>
      <c r="F38">
        <v>272.02047055972872</v>
      </c>
      <c r="G38">
        <v>347.33574310177875</v>
      </c>
      <c r="H38">
        <v>360.46850430281023</v>
      </c>
      <c r="I38">
        <v>424.72257887960768</v>
      </c>
      <c r="J38">
        <v>427.93071211076403</v>
      </c>
      <c r="K38">
        <v>442.21796915523072</v>
      </c>
      <c r="L38">
        <v>465.07342542848312</v>
      </c>
      <c r="M38">
        <v>410.96348142459522</v>
      </c>
      <c r="N38">
        <v>385.71890136222868</v>
      </c>
      <c r="O38">
        <v>383.74824521816436</v>
      </c>
      <c r="P38">
        <v>398.65566537688358</v>
      </c>
      <c r="Q38">
        <v>342.05296006497986</v>
      </c>
      <c r="R38">
        <v>329.53454498114922</v>
      </c>
      <c r="S38">
        <v>293.63833103166365</v>
      </c>
      <c r="T38">
        <v>275.22290550805883</v>
      </c>
      <c r="U38">
        <v>263.32180439706764</v>
      </c>
      <c r="V38" s="12">
        <v>194.62496864343498</v>
      </c>
      <c r="W38" s="12">
        <v>116.19344768080106</v>
      </c>
      <c r="X38">
        <v>98.297396893960155</v>
      </c>
      <c r="Y38" s="12">
        <v>127.78577309114689</v>
      </c>
      <c r="Z38" s="12">
        <v>108.85405940064227</v>
      </c>
      <c r="AA38" s="12">
        <f t="shared" si="11"/>
        <v>6903.9969725435385</v>
      </c>
      <c r="AB38">
        <f>SUM(H38:X38)</f>
        <v>5612.385842459882</v>
      </c>
      <c r="AE38" s="3">
        <f>AA36+AA40</f>
        <v>9712.2585053216317</v>
      </c>
    </row>
    <row r="39" spans="1:33" x14ac:dyDescent="0.25">
      <c r="C39" s="15">
        <f>C38/$AA$38</f>
        <v>1.3009117717345892E-2</v>
      </c>
      <c r="D39" s="15">
        <f t="shared" ref="D39:Z39" si="14">D38/$AA$38</f>
        <v>1.95737387098062E-2</v>
      </c>
      <c r="E39" s="15">
        <f t="shared" si="14"/>
        <v>3.0513214683938191E-2</v>
      </c>
      <c r="F39" s="15">
        <f t="shared" si="14"/>
        <v>3.9400433059505267E-2</v>
      </c>
      <c r="G39" s="15">
        <f t="shared" si="14"/>
        <v>5.0309370714253794E-2</v>
      </c>
      <c r="H39" s="15">
        <f t="shared" si="14"/>
        <v>5.2211567550848464E-2</v>
      </c>
      <c r="I39" s="15">
        <f t="shared" si="14"/>
        <v>6.1518361112944314E-2</v>
      </c>
      <c r="J39" s="15">
        <f>J38/$AA$38</f>
        <v>6.1983038783562469E-2</v>
      </c>
      <c r="K39" s="15">
        <f t="shared" si="14"/>
        <v>6.4052456991780929E-2</v>
      </c>
      <c r="L39" s="15">
        <f t="shared" si="14"/>
        <v>6.7362924299942575E-2</v>
      </c>
      <c r="M39" s="15">
        <f t="shared" si="14"/>
        <v>5.9525443458181289E-2</v>
      </c>
      <c r="N39" s="15">
        <f t="shared" si="14"/>
        <v>5.5868926782006383E-2</v>
      </c>
      <c r="O39" s="15">
        <f t="shared" si="14"/>
        <v>5.5583489787769363E-2</v>
      </c>
      <c r="P39" s="15">
        <f t="shared" si="14"/>
        <v>5.7742734674174213E-2</v>
      </c>
      <c r="Q39" s="15">
        <f t="shared" si="14"/>
        <v>4.954419322970275E-2</v>
      </c>
      <c r="R39" s="15">
        <f t="shared" si="14"/>
        <v>4.77309805163115E-2</v>
      </c>
      <c r="S39" s="15">
        <f t="shared" si="14"/>
        <v>4.2531642496286146E-2</v>
      </c>
      <c r="T39" s="15">
        <f t="shared" si="14"/>
        <v>3.9864285370140085E-2</v>
      </c>
      <c r="U39" s="15">
        <f t="shared" si="14"/>
        <v>3.8140486654943573E-2</v>
      </c>
      <c r="V39" s="15">
        <f t="shared" si="14"/>
        <v>2.8190187425840101E-2</v>
      </c>
      <c r="W39" s="15">
        <f t="shared" si="14"/>
        <v>1.6829881030204684E-2</v>
      </c>
      <c r="X39" s="15">
        <f t="shared" si="14"/>
        <v>1.4237752027539763E-2</v>
      </c>
      <c r="Y39" s="15">
        <f t="shared" si="14"/>
        <v>1.8508955551304166E-2</v>
      </c>
      <c r="Z39" s="15">
        <f t="shared" si="14"/>
        <v>1.5766817371667931E-2</v>
      </c>
      <c r="AA39">
        <f t="shared" si="11"/>
        <v>1.0000000000000002</v>
      </c>
    </row>
    <row r="40" spans="1:33" x14ac:dyDescent="0.25">
      <c r="A40" t="s">
        <v>34</v>
      </c>
      <c r="B40" t="s">
        <v>36</v>
      </c>
      <c r="C40" s="12">
        <v>52.765683470916905</v>
      </c>
      <c r="D40">
        <v>118.93885264648318</v>
      </c>
      <c r="E40">
        <v>141.54154654784389</v>
      </c>
      <c r="F40">
        <v>245.41018226097597</v>
      </c>
      <c r="G40">
        <v>210.68379807572532</v>
      </c>
      <c r="H40">
        <v>247.04547071787277</v>
      </c>
      <c r="I40">
        <v>326.66710179160589</v>
      </c>
      <c r="J40">
        <v>383.01876608788808</v>
      </c>
      <c r="K40">
        <v>371.21461492775967</v>
      </c>
      <c r="L40">
        <v>393.17823058159757</v>
      </c>
      <c r="M40">
        <v>271.95072595222035</v>
      </c>
      <c r="N40">
        <v>302.73926034758739</v>
      </c>
      <c r="O40">
        <v>212.63862565638351</v>
      </c>
      <c r="P40">
        <v>273.26647528535574</v>
      </c>
      <c r="Q40">
        <v>403.64783598954585</v>
      </c>
      <c r="R40">
        <v>393.48837149583659</v>
      </c>
      <c r="S40">
        <v>366.94782780459218</v>
      </c>
      <c r="T40">
        <v>308.64133592765165</v>
      </c>
      <c r="U40">
        <v>285.3901655692456</v>
      </c>
      <c r="V40" s="12">
        <v>266.37758770543991</v>
      </c>
      <c r="W40" s="12">
        <v>240.82385601404701</v>
      </c>
      <c r="X40">
        <v>158.91846002637192</v>
      </c>
      <c r="Y40" s="12">
        <v>51.459332347303921</v>
      </c>
      <c r="Z40" s="12">
        <v>71.430527582393964</v>
      </c>
      <c r="AA40" s="12">
        <f t="shared" si="11"/>
        <v>6098.1846348126437</v>
      </c>
      <c r="AB40">
        <f>SUM(H40:X40)</f>
        <v>5205.9547118810005</v>
      </c>
    </row>
    <row r="41" spans="1:33" x14ac:dyDescent="0.25">
      <c r="C41" s="15">
        <f>C40/$AA$40</f>
        <v>8.6526870914491495E-3</v>
      </c>
      <c r="D41" s="15">
        <f t="shared" ref="D41:Z41" si="15">D40/$AA$40</f>
        <v>1.950397696512798E-2</v>
      </c>
      <c r="E41" s="15">
        <f t="shared" si="15"/>
        <v>2.3210439667540914E-2</v>
      </c>
      <c r="F41" s="15">
        <f t="shared" si="15"/>
        <v>4.0243153816630184E-2</v>
      </c>
      <c r="G41" s="15">
        <f t="shared" si="15"/>
        <v>3.4548609248889729E-2</v>
      </c>
      <c r="H41" s="15">
        <f t="shared" si="15"/>
        <v>4.051131369613948E-2</v>
      </c>
      <c r="I41" s="15">
        <f t="shared" si="15"/>
        <v>5.3567925760523022E-2</v>
      </c>
      <c r="J41" s="15">
        <f t="shared" si="15"/>
        <v>6.2808653562463956E-2</v>
      </c>
      <c r="K41" s="15">
        <f t="shared" si="15"/>
        <v>6.0872970754052055E-2</v>
      </c>
      <c r="L41" s="15">
        <f t="shared" si="15"/>
        <v>6.4474635342633785E-2</v>
      </c>
      <c r="M41" s="15">
        <f t="shared" si="15"/>
        <v>4.4595357838091362E-2</v>
      </c>
      <c r="N41" s="15">
        <f t="shared" si="15"/>
        <v>4.9644161086783579E-2</v>
      </c>
      <c r="O41" s="15">
        <f t="shared" si="15"/>
        <v>3.4869168185314624E-2</v>
      </c>
      <c r="P41" s="15">
        <f t="shared" si="15"/>
        <v>4.4811118660685052E-2</v>
      </c>
      <c r="Q41" s="15">
        <f t="shared" si="15"/>
        <v>6.6191475030986366E-2</v>
      </c>
      <c r="R41" s="15">
        <f t="shared" si="15"/>
        <v>6.4525493250816579E-2</v>
      </c>
      <c r="S41" s="15">
        <f t="shared" si="15"/>
        <v>6.0173289229355387E-2</v>
      </c>
      <c r="T41" s="15">
        <f t="shared" si="15"/>
        <v>5.0612002490989537E-2</v>
      </c>
      <c r="U41" s="15">
        <f t="shared" si="15"/>
        <v>4.6799200526012559E-2</v>
      </c>
      <c r="V41" s="15">
        <f t="shared" si="15"/>
        <v>4.3681456639533822E-2</v>
      </c>
      <c r="W41" s="15">
        <f t="shared" si="15"/>
        <v>3.9491073235017903E-2</v>
      </c>
      <c r="X41" s="15">
        <f t="shared" si="15"/>
        <v>2.6059962028561048E-2</v>
      </c>
      <c r="Y41" s="15">
        <f t="shared" si="15"/>
        <v>8.4384674175882711E-3</v>
      </c>
      <c r="Z41" s="15">
        <f t="shared" si="15"/>
        <v>1.1713408474813841E-2</v>
      </c>
      <c r="AA41">
        <f t="shared" si="11"/>
        <v>1.0000000000000002</v>
      </c>
    </row>
    <row r="43" spans="1:33" x14ac:dyDescent="0.25">
      <c r="B43" t="s">
        <v>42</v>
      </c>
    </row>
    <row r="45" spans="1:33" x14ac:dyDescent="0.25">
      <c r="C45" s="22">
        <f>AVERAGE(C35,C39)</f>
        <v>1.0454010799501597E-2</v>
      </c>
      <c r="D45" s="22">
        <f t="shared" ref="D45:Z45" si="16">AVERAGE(D35,D39)</f>
        <v>1.2104064162558097E-2</v>
      </c>
      <c r="E45" s="22">
        <f t="shared" si="16"/>
        <v>1.9428945906237029E-2</v>
      </c>
      <c r="F45" s="22">
        <f t="shared" si="16"/>
        <v>2.8210096053734753E-2</v>
      </c>
      <c r="G45" s="22">
        <f t="shared" si="16"/>
        <v>3.7757117833165113E-2</v>
      </c>
      <c r="H45" s="22">
        <f t="shared" si="16"/>
        <v>5.3083415763595224E-2</v>
      </c>
      <c r="I45" s="22">
        <f t="shared" si="16"/>
        <v>6.0667522793854151E-2</v>
      </c>
      <c r="J45" s="22">
        <f t="shared" si="16"/>
        <v>6.5706239265138106E-2</v>
      </c>
      <c r="K45" s="22">
        <f t="shared" si="16"/>
        <v>6.9871443330708966E-2</v>
      </c>
      <c r="L45" s="22">
        <f t="shared" si="16"/>
        <v>6.5646977628264602E-2</v>
      </c>
      <c r="M45" s="22">
        <f t="shared" si="16"/>
        <v>5.6472905161857101E-2</v>
      </c>
      <c r="N45" s="22">
        <f t="shared" si="16"/>
        <v>5.4868482665103413E-2</v>
      </c>
      <c r="O45" s="22">
        <f t="shared" si="16"/>
        <v>5.9018409686743892E-2</v>
      </c>
      <c r="P45" s="22">
        <f t="shared" si="16"/>
        <v>6.3485726659005856E-2</v>
      </c>
      <c r="Q45" s="22">
        <f t="shared" si="16"/>
        <v>5.4992474994140825E-2</v>
      </c>
      <c r="R45" s="22">
        <f t="shared" si="16"/>
        <v>4.6092556057093587E-2</v>
      </c>
      <c r="S45" s="22">
        <f t="shared" si="16"/>
        <v>3.9602376406592046E-2</v>
      </c>
      <c r="T45" s="22">
        <f t="shared" si="16"/>
        <v>3.7140539548659146E-2</v>
      </c>
      <c r="U45" s="22">
        <f t="shared" si="16"/>
        <v>4.4685952873363625E-2</v>
      </c>
      <c r="V45" s="22">
        <f t="shared" si="16"/>
        <v>3.5774755813925599E-2</v>
      </c>
      <c r="W45" s="22">
        <f t="shared" si="16"/>
        <v>2.7009323777322583E-2</v>
      </c>
      <c r="X45" s="22">
        <f t="shared" si="16"/>
        <v>2.079400167418503E-2</v>
      </c>
      <c r="Y45" s="22">
        <f t="shared" si="16"/>
        <v>2.2046445976134296E-2</v>
      </c>
      <c r="Z45" s="22">
        <f t="shared" si="16"/>
        <v>1.508621516911534E-2</v>
      </c>
    </row>
    <row r="46" spans="1:33" x14ac:dyDescent="0.25">
      <c r="C46" s="22">
        <f>AVERAGE(C37,C41)</f>
        <v>7.8699342970182367E-3</v>
      </c>
      <c r="D46" s="22">
        <f t="shared" ref="D46:Z46" si="17">AVERAGE(D37,D41)</f>
        <v>1.3176108589111906E-2</v>
      </c>
      <c r="E46" s="22">
        <f t="shared" si="17"/>
        <v>1.4285633471027308E-2</v>
      </c>
      <c r="F46" s="22">
        <f t="shared" si="17"/>
        <v>2.9077406202435319E-2</v>
      </c>
      <c r="G46" s="22">
        <f t="shared" si="17"/>
        <v>3.0838214255238961E-2</v>
      </c>
      <c r="H46" s="22">
        <f t="shared" si="17"/>
        <v>2.8645177546307785E-2</v>
      </c>
      <c r="I46" s="22">
        <f t="shared" si="17"/>
        <v>4.3795190801049266E-2</v>
      </c>
      <c r="J46" s="22">
        <f t="shared" si="17"/>
        <v>5.4867549472876254E-2</v>
      </c>
      <c r="K46" s="22">
        <f t="shared" si="17"/>
        <v>6.8024160864460781E-2</v>
      </c>
      <c r="L46" s="22">
        <f t="shared" si="17"/>
        <v>7.9724306219601818E-2</v>
      </c>
      <c r="M46" s="22">
        <f t="shared" si="17"/>
        <v>6.4969338653549258E-2</v>
      </c>
      <c r="N46" s="22">
        <f t="shared" si="17"/>
        <v>5.964388437955255E-2</v>
      </c>
      <c r="O46" s="22">
        <f t="shared" si="17"/>
        <v>4.5001838355664667E-2</v>
      </c>
      <c r="P46" s="22">
        <f t="shared" si="17"/>
        <v>5.2795827828846911E-2</v>
      </c>
      <c r="Q46" s="22">
        <f t="shared" si="17"/>
        <v>5.1028069778980882E-2</v>
      </c>
      <c r="R46" s="22">
        <f t="shared" si="17"/>
        <v>5.5577569172950911E-2</v>
      </c>
      <c r="S46" s="22">
        <f t="shared" si="17"/>
        <v>5.616563306471152E-2</v>
      </c>
      <c r="T46" s="22">
        <f t="shared" si="17"/>
        <v>5.6676222419704936E-2</v>
      </c>
      <c r="U46" s="22">
        <f t="shared" si="17"/>
        <v>4.7457208175497263E-2</v>
      </c>
      <c r="V46" s="22">
        <f t="shared" si="17"/>
        <v>4.9019822389765363E-2</v>
      </c>
      <c r="W46" s="22">
        <f t="shared" si="17"/>
        <v>3.0631318314415144E-2</v>
      </c>
      <c r="X46" s="22">
        <f t="shared" si="17"/>
        <v>2.1982296465908234E-2</v>
      </c>
      <c r="Y46" s="22">
        <f t="shared" si="17"/>
        <v>2.4857634071231635E-2</v>
      </c>
      <c r="Z46" s="22">
        <f t="shared" si="17"/>
        <v>1.3889655210093124E-2</v>
      </c>
    </row>
    <row r="48" spans="1:33" x14ac:dyDescent="0.25">
      <c r="C48" s="14">
        <f>C45*$AA$48</f>
        <v>87.575912248720556</v>
      </c>
      <c r="D48">
        <f t="shared" ref="D48:Z48" si="18">D45*$AA$48</f>
        <v>101.39882972032214</v>
      </c>
      <c r="E48">
        <f t="shared" si="18"/>
        <v>162.76123053659686</v>
      </c>
      <c r="F48">
        <f t="shared" si="18"/>
        <v>236.32316284268973</v>
      </c>
      <c r="G48">
        <f t="shared" si="18"/>
        <v>316.30099696085216</v>
      </c>
      <c r="H48">
        <f t="shared" si="18"/>
        <v>444.69330001042294</v>
      </c>
      <c r="I48">
        <f t="shared" si="18"/>
        <v>508.22729710544468</v>
      </c>
      <c r="J48">
        <f t="shared" si="18"/>
        <v>550.43790889822992</v>
      </c>
      <c r="K48">
        <f t="shared" si="18"/>
        <v>585.33088468909466</v>
      </c>
      <c r="L48">
        <f t="shared" si="18"/>
        <v>549.94145906571237</v>
      </c>
      <c r="M48">
        <f t="shared" si="18"/>
        <v>473.08791637377152</v>
      </c>
      <c r="N48">
        <f t="shared" si="18"/>
        <v>459.64726029636694</v>
      </c>
      <c r="O48">
        <f t="shared" si="18"/>
        <v>494.41225639749092</v>
      </c>
      <c r="P48">
        <f t="shared" si="18"/>
        <v>531.83610898894665</v>
      </c>
      <c r="Q48">
        <f t="shared" si="18"/>
        <v>460.68597563113707</v>
      </c>
      <c r="R48">
        <f t="shared" si="18"/>
        <v>386.12908691157168</v>
      </c>
      <c r="S48">
        <f t="shared" si="18"/>
        <v>331.75919821986946</v>
      </c>
      <c r="T48">
        <f t="shared" si="18"/>
        <v>311.13576356153942</v>
      </c>
      <c r="U48">
        <f t="shared" si="18"/>
        <v>374.34561362560771</v>
      </c>
      <c r="V48">
        <f t="shared" si="18"/>
        <v>299.69424520100193</v>
      </c>
      <c r="W48">
        <f t="shared" si="18"/>
        <v>226.26398751499806</v>
      </c>
      <c r="X48">
        <f t="shared" si="18"/>
        <v>174.19665053387899</v>
      </c>
      <c r="Y48">
        <f t="shared" si="18"/>
        <v>184.68869558601804</v>
      </c>
      <c r="Z48">
        <f t="shared" si="18"/>
        <v>126.38106858266788</v>
      </c>
      <c r="AA48">
        <v>8377.2548095029524</v>
      </c>
    </row>
    <row r="49" spans="3:27" x14ac:dyDescent="0.25">
      <c r="C49" s="14">
        <f>C46*$AA$49</f>
        <v>57.021533248101164</v>
      </c>
      <c r="D49">
        <f t="shared" ref="D49:Z49" si="19">D46*$AA$49</f>
        <v>95.467368041344002</v>
      </c>
      <c r="E49">
        <f t="shared" si="19"/>
        <v>103.50641990073566</v>
      </c>
      <c r="F49">
        <f t="shared" si="19"/>
        <v>210.68006694400316</v>
      </c>
      <c r="G49">
        <f t="shared" si="19"/>
        <v>223.43798475336891</v>
      </c>
      <c r="H49">
        <f t="shared" si="19"/>
        <v>207.54835837364112</v>
      </c>
      <c r="I49">
        <f t="shared" si="19"/>
        <v>317.3176336828036</v>
      </c>
      <c r="J49">
        <f t="shared" si="19"/>
        <v>397.54230193444261</v>
      </c>
      <c r="K49">
        <f t="shared" si="19"/>
        <v>492.8684032186456</v>
      </c>
      <c r="L49">
        <f t="shared" si="19"/>
        <v>577.64169384555271</v>
      </c>
      <c r="M49">
        <f t="shared" si="19"/>
        <v>470.73471827383906</v>
      </c>
      <c r="N49">
        <f t="shared" si="19"/>
        <v>432.14919055717201</v>
      </c>
      <c r="O49">
        <f t="shared" si="19"/>
        <v>326.06038693301952</v>
      </c>
      <c r="P49">
        <f t="shared" si="19"/>
        <v>382.53166269053071</v>
      </c>
      <c r="Q49">
        <f t="shared" si="19"/>
        <v>369.72338874430153</v>
      </c>
      <c r="R49">
        <f t="shared" si="19"/>
        <v>402.68674284164985</v>
      </c>
      <c r="S49">
        <f t="shared" si="19"/>
        <v>406.94755411281125</v>
      </c>
      <c r="T49">
        <f t="shared" si="19"/>
        <v>410.64702437305402</v>
      </c>
      <c r="U49">
        <f t="shared" si="19"/>
        <v>343.8507453443998</v>
      </c>
      <c r="V49">
        <f t="shared" si="19"/>
        <v>355.17265160308398</v>
      </c>
      <c r="W49">
        <f t="shared" si="19"/>
        <v>221.93892220426321</v>
      </c>
      <c r="X49">
        <f t="shared" si="19"/>
        <v>159.27251759589862</v>
      </c>
      <c r="Y49">
        <f t="shared" si="19"/>
        <v>180.10574855737991</v>
      </c>
      <c r="Z49">
        <f t="shared" si="19"/>
        <v>100.63736322005427</v>
      </c>
      <c r="AA49">
        <v>7245.4903809940961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3"/>
  <sheetViews>
    <sheetView workbookViewId="0">
      <selection activeCell="Q7" sqref="Q7"/>
    </sheetView>
  </sheetViews>
  <sheetFormatPr baseColWidth="10" defaultRowHeight="15" x14ac:dyDescent="0.25"/>
  <cols>
    <col min="14" max="14" width="16.7109375" bestFit="1" customWidth="1"/>
    <col min="15" max="15" width="19.42578125" bestFit="1" customWidth="1"/>
  </cols>
  <sheetData>
    <row r="5" spans="2:15" x14ac:dyDescent="0.25">
      <c r="C5" s="4">
        <v>41822</v>
      </c>
      <c r="D5" s="4">
        <v>41823</v>
      </c>
      <c r="E5" s="4">
        <v>41836</v>
      </c>
      <c r="F5" s="4">
        <v>41837</v>
      </c>
      <c r="G5" s="4">
        <v>41843</v>
      </c>
      <c r="H5" s="4">
        <v>41844</v>
      </c>
    </row>
    <row r="6" spans="2:15" x14ac:dyDescent="0.25">
      <c r="C6" t="s">
        <v>17</v>
      </c>
      <c r="D6" t="s">
        <v>18</v>
      </c>
      <c r="E6" t="s">
        <v>17</v>
      </c>
      <c r="F6" t="s">
        <v>18</v>
      </c>
      <c r="G6" t="s">
        <v>17</v>
      </c>
      <c r="H6" t="s">
        <v>18</v>
      </c>
      <c r="I6" t="s">
        <v>23</v>
      </c>
      <c r="J6" t="s">
        <v>24</v>
      </c>
      <c r="K6" t="s">
        <v>28</v>
      </c>
      <c r="L6" t="s">
        <v>26</v>
      </c>
      <c r="M6" t="s">
        <v>27</v>
      </c>
      <c r="N6" t="s">
        <v>29</v>
      </c>
      <c r="O6" t="s">
        <v>30</v>
      </c>
    </row>
    <row r="7" spans="2:15" x14ac:dyDescent="0.25">
      <c r="B7">
        <v>0</v>
      </c>
      <c r="C7">
        <v>43.57939057987172</v>
      </c>
      <c r="D7">
        <v>49.039308493691458</v>
      </c>
      <c r="E7">
        <v>609.88032742848645</v>
      </c>
      <c r="F7">
        <v>125.26575973445807</v>
      </c>
      <c r="G7">
        <v>32.659554752230363</v>
      </c>
      <c r="H7">
        <v>16.41723601546634</v>
      </c>
      <c r="I7">
        <f>AVERAGE(C7:H7)</f>
        <v>146.14026283403408</v>
      </c>
      <c r="J7">
        <f>(I7/1024/8)*3600</f>
        <v>64.221795190737637</v>
      </c>
      <c r="K7">
        <f>L7+M7</f>
        <v>183</v>
      </c>
      <c r="L7">
        <v>38</v>
      </c>
      <c r="M7">
        <v>145</v>
      </c>
      <c r="N7" s="12">
        <f>(J7*L7)/K7</f>
        <v>13.335673318295248</v>
      </c>
      <c r="O7" s="12">
        <f>(J7*M7)/K7</f>
        <v>50.886121872442388</v>
      </c>
    </row>
    <row r="8" spans="2:15" x14ac:dyDescent="0.25">
      <c r="B8">
        <v>1</v>
      </c>
      <c r="C8">
        <v>103.3948528508394</v>
      </c>
      <c r="D8" s="8">
        <v>337.65281835465299</v>
      </c>
      <c r="E8">
        <v>441.05391825115993</v>
      </c>
      <c r="F8">
        <v>119.80584182063815</v>
      </c>
      <c r="G8">
        <v>32.659554752230363</v>
      </c>
      <c r="H8">
        <v>941.91705172761885</v>
      </c>
      <c r="I8">
        <f t="shared" ref="I8:I30" si="0">AVERAGE(C8:H8)</f>
        <v>329.41400629285664</v>
      </c>
      <c r="J8">
        <f t="shared" ref="J8:J30" si="1">(I8/1024/8)*3600</f>
        <v>144.76201448416552</v>
      </c>
      <c r="K8">
        <f t="shared" ref="K8:K30" si="2">L8+M8</f>
        <v>183</v>
      </c>
      <c r="L8">
        <v>38</v>
      </c>
      <c r="M8">
        <v>145</v>
      </c>
      <c r="N8" s="12">
        <f t="shared" ref="N8:N30" si="3">(J8*L8)/K8</f>
        <v>30.059871860099943</v>
      </c>
      <c r="O8" s="12">
        <f t="shared" ref="O8:O30" si="4">(J8*M8)/K8</f>
        <v>114.70214262406557</v>
      </c>
    </row>
    <row r="9" spans="2:15" x14ac:dyDescent="0.25">
      <c r="B9">
        <v>2</v>
      </c>
      <c r="C9">
        <v>76.220204195099512</v>
      </c>
      <c r="D9">
        <v>615.17782215493901</v>
      </c>
      <c r="E9">
        <v>315.80065260803701</v>
      </c>
      <c r="F9">
        <v>130.73817173961399</v>
      </c>
      <c r="G9">
        <v>272.23375611950041</v>
      </c>
      <c r="H9">
        <v>941.91705172761885</v>
      </c>
      <c r="I9">
        <f t="shared" si="0"/>
        <v>392.01460975746812</v>
      </c>
      <c r="J9">
        <f t="shared" si="1"/>
        <v>172.27204530357486</v>
      </c>
      <c r="K9">
        <f t="shared" si="2"/>
        <v>183</v>
      </c>
      <c r="L9">
        <v>38</v>
      </c>
      <c r="M9">
        <v>145</v>
      </c>
      <c r="N9" s="12">
        <f t="shared" si="3"/>
        <v>35.77233727615215</v>
      </c>
      <c r="O9" s="12">
        <f t="shared" si="4"/>
        <v>136.49970802742268</v>
      </c>
    </row>
    <row r="10" spans="2:15" x14ac:dyDescent="0.25">
      <c r="B10">
        <v>3</v>
      </c>
      <c r="C10">
        <v>81.680122108919434</v>
      </c>
      <c r="D10">
        <v>680.61562552709427</v>
      </c>
      <c r="E10">
        <v>1029.0570917503592</v>
      </c>
      <c r="F10">
        <v>304.87456973472877</v>
      </c>
      <c r="G10">
        <v>1039.9956687150018</v>
      </c>
      <c r="H10">
        <v>941.91705172761885</v>
      </c>
      <c r="I10">
        <f t="shared" si="0"/>
        <v>679.6900215939537</v>
      </c>
      <c r="J10">
        <f t="shared" si="1"/>
        <v>298.69190402078044</v>
      </c>
      <c r="K10">
        <f t="shared" si="2"/>
        <v>183</v>
      </c>
      <c r="L10">
        <v>38</v>
      </c>
      <c r="M10">
        <v>145</v>
      </c>
      <c r="N10" s="12">
        <f t="shared" si="3"/>
        <v>62.023455479724902</v>
      </c>
      <c r="O10" s="12">
        <f t="shared" si="4"/>
        <v>236.66844854105554</v>
      </c>
    </row>
    <row r="11" spans="2:15" x14ac:dyDescent="0.25">
      <c r="B11">
        <v>4</v>
      </c>
      <c r="C11">
        <v>43.573143534203737</v>
      </c>
      <c r="D11">
        <v>435.5752592003364</v>
      </c>
      <c r="E11">
        <v>680.62811961842988</v>
      </c>
      <c r="F11">
        <v>707.80901531983739</v>
      </c>
      <c r="G11">
        <v>522.74028740574613</v>
      </c>
      <c r="H11" s="8">
        <v>1110.7434609049453</v>
      </c>
      <c r="I11">
        <f t="shared" si="0"/>
        <v>583.51154766391653</v>
      </c>
      <c r="J11">
        <f t="shared" si="1"/>
        <v>256.42597309449457</v>
      </c>
      <c r="K11">
        <f t="shared" si="2"/>
        <v>183</v>
      </c>
      <c r="L11">
        <v>38</v>
      </c>
      <c r="M11">
        <v>145</v>
      </c>
      <c r="N11" s="12">
        <f t="shared" si="3"/>
        <v>53.246923374813086</v>
      </c>
      <c r="O11" s="12">
        <f t="shared" si="4"/>
        <v>203.1790497196815</v>
      </c>
    </row>
    <row r="12" spans="2:15" x14ac:dyDescent="0.25">
      <c r="B12">
        <v>5</v>
      </c>
      <c r="C12">
        <v>59.971638412667453</v>
      </c>
      <c r="D12">
        <v>288.61350986096147</v>
      </c>
      <c r="E12">
        <v>1116.0472026770665</v>
      </c>
      <c r="F12">
        <v>1306.7445187380126</v>
      </c>
      <c r="G12">
        <v>261.30142620052453</v>
      </c>
      <c r="H12">
        <v>1072.6364823302297</v>
      </c>
      <c r="I12">
        <f t="shared" si="0"/>
        <v>684.21912970324377</v>
      </c>
      <c r="J12">
        <f t="shared" si="1"/>
        <v>300.68223473287077</v>
      </c>
      <c r="K12">
        <f t="shared" si="2"/>
        <v>183</v>
      </c>
      <c r="L12">
        <v>38</v>
      </c>
      <c r="M12">
        <v>145</v>
      </c>
      <c r="N12" s="12">
        <f t="shared" si="3"/>
        <v>62.436748195896662</v>
      </c>
      <c r="O12" s="12">
        <f t="shared" si="4"/>
        <v>238.24548653697411</v>
      </c>
    </row>
    <row r="13" spans="2:15" x14ac:dyDescent="0.25">
      <c r="B13">
        <v>6</v>
      </c>
      <c r="C13">
        <v>288.61350986096164</v>
      </c>
      <c r="D13">
        <v>315.78815851670134</v>
      </c>
      <c r="E13">
        <v>462.76240194741177</v>
      </c>
      <c r="F13">
        <v>2553.4986579263546</v>
      </c>
      <c r="G13">
        <v>767.78065373250411</v>
      </c>
      <c r="H13">
        <v>1039.9956687150018</v>
      </c>
      <c r="I13">
        <f t="shared" si="0"/>
        <v>904.73984178315584</v>
      </c>
      <c r="J13">
        <f t="shared" si="1"/>
        <v>397.59075078361343</v>
      </c>
      <c r="K13">
        <f t="shared" si="2"/>
        <v>183</v>
      </c>
      <c r="L13">
        <v>38</v>
      </c>
      <c r="M13">
        <v>145</v>
      </c>
      <c r="N13" s="12">
        <f t="shared" si="3"/>
        <v>82.559828031569992</v>
      </c>
      <c r="O13" s="12">
        <f t="shared" si="4"/>
        <v>315.03092275204341</v>
      </c>
    </row>
    <row r="14" spans="2:15" x14ac:dyDescent="0.25">
      <c r="B14">
        <v>7</v>
      </c>
      <c r="C14">
        <v>1306.7257776010092</v>
      </c>
      <c r="D14">
        <v>930.96598067164041</v>
      </c>
      <c r="E14">
        <v>920.20232098569977</v>
      </c>
      <c r="F14">
        <v>544.44877110199889</v>
      </c>
      <c r="G14">
        <v>1519.144071449542</v>
      </c>
      <c r="H14">
        <v>1143.3842745201732</v>
      </c>
      <c r="I14">
        <f t="shared" si="0"/>
        <v>1060.8118660550106</v>
      </c>
      <c r="J14">
        <f t="shared" si="1"/>
        <v>466.1770895749558</v>
      </c>
      <c r="K14">
        <f t="shared" si="2"/>
        <v>183</v>
      </c>
      <c r="L14">
        <v>38</v>
      </c>
      <c r="M14">
        <v>145</v>
      </c>
      <c r="N14" s="12">
        <f t="shared" si="3"/>
        <v>96.801800021029067</v>
      </c>
      <c r="O14" s="12">
        <f t="shared" si="4"/>
        <v>369.37528955392673</v>
      </c>
    </row>
    <row r="15" spans="2:15" x14ac:dyDescent="0.25">
      <c r="B15">
        <v>8</v>
      </c>
      <c r="C15">
        <v>718.72260410181013</v>
      </c>
      <c r="D15">
        <v>125.2532656431228</v>
      </c>
      <c r="E15">
        <v>2270.3450659792134</v>
      </c>
      <c r="F15">
        <v>1001.7325139985873</v>
      </c>
      <c r="G15">
        <v>909.27623811239118</v>
      </c>
      <c r="H15">
        <v>1143.3842745201732</v>
      </c>
      <c r="I15">
        <f t="shared" si="0"/>
        <v>1028.118993725883</v>
      </c>
      <c r="J15">
        <f t="shared" si="1"/>
        <v>451.81010466469468</v>
      </c>
      <c r="K15">
        <f t="shared" si="2"/>
        <v>183</v>
      </c>
      <c r="L15">
        <v>38</v>
      </c>
      <c r="M15">
        <v>145</v>
      </c>
      <c r="N15" s="12">
        <f t="shared" si="3"/>
        <v>93.818491679007636</v>
      </c>
      <c r="O15" s="12">
        <f t="shared" si="4"/>
        <v>357.99161298568703</v>
      </c>
    </row>
    <row r="16" spans="2:15" x14ac:dyDescent="0.25">
      <c r="B16">
        <v>9</v>
      </c>
      <c r="C16">
        <v>893.01517823862457</v>
      </c>
      <c r="D16">
        <v>631.57631703340269</v>
      </c>
      <c r="E16">
        <v>2482.7446186907432</v>
      </c>
      <c r="F16">
        <v>1192.4235830138655</v>
      </c>
      <c r="G16">
        <v>234.12677754478477</v>
      </c>
      <c r="H16">
        <v>1099.8111309859694</v>
      </c>
      <c r="I16">
        <f t="shared" si="0"/>
        <v>1088.9496009178986</v>
      </c>
      <c r="J16">
        <f t="shared" si="1"/>
        <v>478.54230509087341</v>
      </c>
      <c r="K16">
        <f t="shared" si="2"/>
        <v>183</v>
      </c>
      <c r="L16">
        <v>38</v>
      </c>
      <c r="M16">
        <v>145</v>
      </c>
      <c r="N16" s="12">
        <f t="shared" si="3"/>
        <v>99.369440401383557</v>
      </c>
      <c r="O16" s="12">
        <f t="shared" si="4"/>
        <v>379.17286468948987</v>
      </c>
    </row>
    <row r="17" spans="2:15" x14ac:dyDescent="0.25">
      <c r="B17">
        <v>10</v>
      </c>
      <c r="C17">
        <v>81.68012210891942</v>
      </c>
      <c r="D17">
        <v>381.22596188885655</v>
      </c>
      <c r="E17">
        <v>2036.2370295714309</v>
      </c>
      <c r="F17">
        <v>952.84938164659548</v>
      </c>
      <c r="G17">
        <v>70.766533326946131</v>
      </c>
      <c r="H17">
        <v>996.42252518079817</v>
      </c>
      <c r="I17">
        <f t="shared" si="0"/>
        <v>753.19692562059117</v>
      </c>
      <c r="J17">
        <f t="shared" si="1"/>
        <v>330.99474270436133</v>
      </c>
      <c r="K17">
        <f t="shared" si="2"/>
        <v>183</v>
      </c>
      <c r="L17">
        <v>38</v>
      </c>
      <c r="M17">
        <v>145</v>
      </c>
      <c r="N17" s="12">
        <f t="shared" si="3"/>
        <v>68.731148758282686</v>
      </c>
      <c r="O17" s="12">
        <f t="shared" si="4"/>
        <v>262.26359394607869</v>
      </c>
    </row>
    <row r="18" spans="2:15" x14ac:dyDescent="0.25">
      <c r="B18">
        <v>11</v>
      </c>
      <c r="C18">
        <v>228.64187144829432</v>
      </c>
      <c r="D18">
        <v>1176.0063469983984</v>
      </c>
      <c r="E18">
        <v>2646.1048629085817</v>
      </c>
      <c r="F18">
        <v>163.37898535484206</v>
      </c>
      <c r="G18">
        <v>1.874113700264218E-2</v>
      </c>
      <c r="H18">
        <v>816.66378608449588</v>
      </c>
      <c r="I18">
        <f t="shared" si="0"/>
        <v>838.46909898860247</v>
      </c>
      <c r="J18">
        <f t="shared" si="1"/>
        <v>368.46786576647571</v>
      </c>
      <c r="K18">
        <f t="shared" si="2"/>
        <v>183</v>
      </c>
      <c r="L18">
        <v>38</v>
      </c>
      <c r="M18">
        <v>145</v>
      </c>
      <c r="N18" s="12">
        <f t="shared" si="3"/>
        <v>76.51245300068895</v>
      </c>
      <c r="O18" s="12">
        <f t="shared" si="4"/>
        <v>291.95541276578678</v>
      </c>
    </row>
    <row r="19" spans="2:15" x14ac:dyDescent="0.25">
      <c r="B19">
        <v>12</v>
      </c>
      <c r="C19">
        <v>185.06872791409074</v>
      </c>
      <c r="D19">
        <v>359.36130205090507</v>
      </c>
      <c r="E19">
        <v>2390.1321666628478</v>
      </c>
      <c r="F19">
        <v>141.67050165859007</v>
      </c>
      <c r="G19">
        <v>1.874113700264218E-2</v>
      </c>
      <c r="H19">
        <v>457.30248403359087</v>
      </c>
      <c r="I19">
        <f t="shared" si="0"/>
        <v>588.92565390950449</v>
      </c>
      <c r="J19">
        <f t="shared" si="1"/>
        <v>258.80521900320019</v>
      </c>
      <c r="K19">
        <f t="shared" si="2"/>
        <v>183</v>
      </c>
      <c r="L19">
        <v>38</v>
      </c>
      <c r="M19">
        <v>145</v>
      </c>
      <c r="N19" s="12">
        <f t="shared" si="3"/>
        <v>53.740974437822985</v>
      </c>
      <c r="O19" s="12">
        <f t="shared" si="4"/>
        <v>205.06424456537718</v>
      </c>
    </row>
    <row r="20" spans="2:15" x14ac:dyDescent="0.25">
      <c r="B20">
        <v>13</v>
      </c>
      <c r="C20">
        <v>1072.6177411932274</v>
      </c>
      <c r="D20">
        <v>98.078616987383043</v>
      </c>
      <c r="E20">
        <v>2074.3440081461467</v>
      </c>
      <c r="F20">
        <v>473.70097891205558</v>
      </c>
      <c r="G20">
        <v>136.20433669910142</v>
      </c>
      <c r="H20">
        <v>686.10053162358474</v>
      </c>
      <c r="I20">
        <f t="shared" si="0"/>
        <v>756.84103559358311</v>
      </c>
      <c r="J20">
        <f t="shared" si="1"/>
        <v>332.59615821983635</v>
      </c>
      <c r="K20">
        <f t="shared" si="2"/>
        <v>183</v>
      </c>
      <c r="L20">
        <v>38</v>
      </c>
      <c r="M20">
        <v>145</v>
      </c>
      <c r="N20" s="12">
        <f t="shared" si="3"/>
        <v>69.063683127616287</v>
      </c>
      <c r="O20" s="12">
        <f t="shared" si="4"/>
        <v>263.53247509222007</v>
      </c>
    </row>
    <row r="21" spans="2:15" x14ac:dyDescent="0.25">
      <c r="B21">
        <v>14</v>
      </c>
      <c r="C21">
        <v>1050.7530813552755</v>
      </c>
      <c r="D21">
        <v>277.68117994198576</v>
      </c>
      <c r="E21">
        <v>2466.3461238122795</v>
      </c>
      <c r="F21">
        <v>892.87774323392819</v>
      </c>
      <c r="G21">
        <v>990.95636022131055</v>
      </c>
      <c r="H21">
        <v>1029.0633387960258</v>
      </c>
      <c r="I21">
        <f t="shared" si="0"/>
        <v>1117.9463045601342</v>
      </c>
      <c r="J21">
        <f t="shared" si="1"/>
        <v>491.28499712115274</v>
      </c>
      <c r="K21">
        <f t="shared" si="2"/>
        <v>183</v>
      </c>
      <c r="L21">
        <v>38</v>
      </c>
      <c r="M21">
        <v>145</v>
      </c>
      <c r="N21" s="12">
        <f t="shared" si="3"/>
        <v>102.0154638830809</v>
      </c>
      <c r="O21" s="12">
        <f t="shared" si="4"/>
        <v>389.26953323807186</v>
      </c>
    </row>
    <row r="22" spans="2:15" x14ac:dyDescent="0.25">
      <c r="B22">
        <v>15</v>
      </c>
      <c r="C22">
        <v>789.47039629175356</v>
      </c>
      <c r="D22">
        <v>375.60362078766912</v>
      </c>
      <c r="E22">
        <v>2553.4924108806867</v>
      </c>
      <c r="F22">
        <v>947.38321668710773</v>
      </c>
      <c r="G22">
        <v>1159.6265932569374</v>
      </c>
      <c r="H22">
        <v>713.27518027932456</v>
      </c>
      <c r="I22">
        <f t="shared" si="0"/>
        <v>1089.8085696972466</v>
      </c>
      <c r="J22">
        <f t="shared" si="1"/>
        <v>478.91978160523536</v>
      </c>
      <c r="K22">
        <f t="shared" si="2"/>
        <v>183</v>
      </c>
      <c r="L22">
        <v>38</v>
      </c>
      <c r="M22">
        <v>145</v>
      </c>
      <c r="N22" s="12">
        <f t="shared" si="3"/>
        <v>99.447823502726465</v>
      </c>
      <c r="O22" s="12">
        <f t="shared" si="4"/>
        <v>379.47195810250889</v>
      </c>
    </row>
    <row r="23" spans="2:15" x14ac:dyDescent="0.25">
      <c r="B23">
        <v>16</v>
      </c>
      <c r="C23">
        <v>680.61562552709438</v>
      </c>
      <c r="D23">
        <v>342.96280717244133</v>
      </c>
      <c r="E23">
        <v>1791.1966632446729</v>
      </c>
      <c r="F23">
        <v>1001.7325139985875</v>
      </c>
      <c r="G23">
        <v>1121.6757908239213</v>
      </c>
      <c r="H23">
        <v>1159.6265932569372</v>
      </c>
      <c r="I23">
        <f t="shared" si="0"/>
        <v>1016.3016656706092</v>
      </c>
      <c r="J23">
        <f t="shared" si="1"/>
        <v>446.61694292165441</v>
      </c>
      <c r="K23">
        <f t="shared" si="2"/>
        <v>183</v>
      </c>
      <c r="L23">
        <v>38</v>
      </c>
      <c r="M23">
        <v>145</v>
      </c>
      <c r="N23" s="12">
        <f t="shared" si="3"/>
        <v>92.740130224168681</v>
      </c>
      <c r="O23" s="12">
        <f t="shared" si="4"/>
        <v>353.87681269748572</v>
      </c>
    </row>
    <row r="24" spans="2:15" x14ac:dyDescent="0.25">
      <c r="B24">
        <v>17</v>
      </c>
      <c r="C24">
        <v>288.61350986096153</v>
      </c>
      <c r="D24">
        <v>517.25538130925565</v>
      </c>
      <c r="E24">
        <v>1007.3486080541069</v>
      </c>
      <c r="F24">
        <v>1126.9857796417105</v>
      </c>
      <c r="G24">
        <v>1018.1310088770504</v>
      </c>
      <c r="H24">
        <v>1170.5589231759129</v>
      </c>
      <c r="I24">
        <f t="shared" si="0"/>
        <v>854.81553515316637</v>
      </c>
      <c r="J24">
        <f t="shared" si="1"/>
        <v>375.6513582216063</v>
      </c>
      <c r="K24">
        <f t="shared" si="2"/>
        <v>183</v>
      </c>
      <c r="L24">
        <v>38</v>
      </c>
      <c r="M24">
        <v>145</v>
      </c>
      <c r="N24" s="12">
        <f t="shared" si="3"/>
        <v>78.004107171699673</v>
      </c>
      <c r="O24" s="12">
        <f t="shared" si="4"/>
        <v>297.64725104990663</v>
      </c>
    </row>
    <row r="25" spans="2:15" x14ac:dyDescent="0.25">
      <c r="B25">
        <v>18</v>
      </c>
      <c r="C25">
        <v>98.078616987383043</v>
      </c>
      <c r="D25">
        <v>98.078616987383043</v>
      </c>
      <c r="E25">
        <v>1230.5243145429131</v>
      </c>
      <c r="F25">
        <v>909.27623811239198</v>
      </c>
      <c r="G25">
        <v>1034.529503755514</v>
      </c>
      <c r="H25">
        <v>1372.0261459684673</v>
      </c>
      <c r="I25">
        <f t="shared" si="0"/>
        <v>790.41890605900869</v>
      </c>
      <c r="J25">
        <f t="shared" si="1"/>
        <v>347.35205832671278</v>
      </c>
      <c r="K25">
        <f t="shared" si="2"/>
        <v>183</v>
      </c>
      <c r="L25">
        <v>38</v>
      </c>
      <c r="M25">
        <v>145</v>
      </c>
      <c r="N25" s="12">
        <f t="shared" si="3"/>
        <v>72.12774981647587</v>
      </c>
      <c r="O25" s="12">
        <f t="shared" si="4"/>
        <v>275.22430851023694</v>
      </c>
    </row>
    <row r="26" spans="2:15" x14ac:dyDescent="0.25">
      <c r="B26">
        <v>19</v>
      </c>
      <c r="C26">
        <v>76.213957149431394</v>
      </c>
      <c r="D26">
        <v>16.398494878463726</v>
      </c>
      <c r="E26">
        <v>1279.5636230366047</v>
      </c>
      <c r="F26">
        <v>457.3024840335919</v>
      </c>
      <c r="G26">
        <v>544.4487711019982</v>
      </c>
      <c r="H26">
        <v>2052.6417714955619</v>
      </c>
      <c r="I26">
        <f t="shared" si="0"/>
        <v>737.76151694927523</v>
      </c>
      <c r="J26">
        <f t="shared" si="1"/>
        <v>324.21160412809945</v>
      </c>
      <c r="K26">
        <f t="shared" si="2"/>
        <v>183</v>
      </c>
      <c r="L26">
        <v>38</v>
      </c>
      <c r="M26">
        <v>145</v>
      </c>
      <c r="N26" s="12">
        <f t="shared" si="3"/>
        <v>67.322628179605346</v>
      </c>
      <c r="O26" s="12">
        <f t="shared" si="4"/>
        <v>256.88897594849414</v>
      </c>
    </row>
    <row r="27" spans="2:15" x14ac:dyDescent="0.25">
      <c r="B27">
        <v>20</v>
      </c>
      <c r="C27">
        <v>620.64398711442698</v>
      </c>
      <c r="D27">
        <v>0</v>
      </c>
      <c r="E27">
        <v>805.88138526155251</v>
      </c>
      <c r="F27">
        <v>756.84832381352919</v>
      </c>
      <c r="G27">
        <v>43.591884671206223</v>
      </c>
      <c r="H27">
        <v>1774.9605915535758</v>
      </c>
      <c r="I27">
        <f t="shared" si="0"/>
        <v>666.98769540238175</v>
      </c>
      <c r="J27">
        <f t="shared" si="1"/>
        <v>293.10982708112476</v>
      </c>
      <c r="K27">
        <f t="shared" si="2"/>
        <v>183</v>
      </c>
      <c r="L27">
        <v>38</v>
      </c>
      <c r="M27">
        <v>145</v>
      </c>
      <c r="N27" s="12">
        <f t="shared" si="3"/>
        <v>60.864335678047766</v>
      </c>
      <c r="O27" s="12">
        <f t="shared" si="4"/>
        <v>232.24549140307698</v>
      </c>
    </row>
    <row r="28" spans="2:15" x14ac:dyDescent="0.25">
      <c r="B28">
        <v>21</v>
      </c>
      <c r="C28">
        <v>130.7194306026108</v>
      </c>
      <c r="D28">
        <v>0</v>
      </c>
      <c r="E28">
        <v>1306.7382716923444</v>
      </c>
      <c r="F28">
        <v>174.31131527381791</v>
      </c>
      <c r="G28">
        <v>21.727224833254592</v>
      </c>
      <c r="H28">
        <v>1007.3548550997738</v>
      </c>
      <c r="I28">
        <f t="shared" si="0"/>
        <v>440.14184958363359</v>
      </c>
      <c r="J28">
        <f t="shared" si="1"/>
        <v>193.42171124280773</v>
      </c>
      <c r="K28">
        <f t="shared" si="2"/>
        <v>183</v>
      </c>
      <c r="L28">
        <v>38</v>
      </c>
      <c r="M28">
        <v>145</v>
      </c>
      <c r="N28" s="12">
        <f t="shared" si="3"/>
        <v>40.164071187031112</v>
      </c>
      <c r="O28" s="12">
        <f t="shared" si="4"/>
        <v>153.25764005577662</v>
      </c>
    </row>
    <row r="29" spans="2:15" x14ac:dyDescent="0.25">
      <c r="B29">
        <v>22</v>
      </c>
      <c r="C29">
        <v>21.708483696251921</v>
      </c>
      <c r="D29">
        <v>43.573143534203609</v>
      </c>
      <c r="E29">
        <v>495.55939170433896</v>
      </c>
      <c r="F29">
        <v>141.67050165859013</v>
      </c>
      <c r="G29">
        <v>16.41723601546634</v>
      </c>
      <c r="H29">
        <v>136.20433669910091</v>
      </c>
      <c r="I29">
        <f t="shared" si="0"/>
        <v>142.52218221799197</v>
      </c>
      <c r="J29">
        <f t="shared" si="1"/>
        <v>62.631818357516003</v>
      </c>
      <c r="K29">
        <f t="shared" si="2"/>
        <v>183</v>
      </c>
      <c r="L29">
        <v>38</v>
      </c>
      <c r="M29">
        <v>145</v>
      </c>
      <c r="N29" s="12">
        <f t="shared" si="3"/>
        <v>13.005514194456875</v>
      </c>
      <c r="O29" s="12">
        <f t="shared" si="4"/>
        <v>49.626304163059132</v>
      </c>
    </row>
    <row r="30" spans="2:15" x14ac:dyDescent="0.25">
      <c r="B30">
        <v>23</v>
      </c>
      <c r="C30">
        <v>21.708483696251921</v>
      </c>
      <c r="D30" s="8">
        <v>21.708483696251982</v>
      </c>
      <c r="E30" s="8">
        <v>125.26575973445807</v>
      </c>
      <c r="F30" s="8">
        <v>10.951071055979293</v>
      </c>
      <c r="G30">
        <v>16.41723601546634</v>
      </c>
      <c r="H30" s="8">
        <v>990.95636022130998</v>
      </c>
      <c r="I30">
        <f t="shared" si="0"/>
        <v>197.83456573661962</v>
      </c>
      <c r="J30">
        <f t="shared" si="1"/>
        <v>86.939018145975425</v>
      </c>
      <c r="K30">
        <f t="shared" si="2"/>
        <v>183</v>
      </c>
      <c r="L30">
        <v>38</v>
      </c>
      <c r="M30">
        <v>145</v>
      </c>
      <c r="N30" s="12">
        <f t="shared" si="3"/>
        <v>18.052910871841892</v>
      </c>
      <c r="O30" s="12">
        <f t="shared" si="4"/>
        <v>68.886107274133522</v>
      </c>
    </row>
    <row r="32" spans="2:15" ht="30" x14ac:dyDescent="0.25">
      <c r="H32" s="1" t="s">
        <v>31</v>
      </c>
      <c r="I32" s="3">
        <f>SUM(I13:I26)</f>
        <v>12627.10551468367</v>
      </c>
      <c r="J32" s="3">
        <f>SUM(J13:J26)</f>
        <v>5549.0209781324729</v>
      </c>
      <c r="N32" s="3">
        <f>SUM(N13:N26)</f>
        <v>1152.2557222351579</v>
      </c>
      <c r="O32" s="3">
        <f>SUM(O13:O26)</f>
        <v>4396.7652558973132</v>
      </c>
    </row>
    <row r="33" spans="8:15" x14ac:dyDescent="0.25">
      <c r="H33" t="s">
        <v>25</v>
      </c>
      <c r="J33" s="3">
        <f>J32*20</f>
        <v>110980.41956264946</v>
      </c>
      <c r="N33" s="3">
        <f>N32*10</f>
        <v>11522.557222351579</v>
      </c>
      <c r="O33" s="3">
        <f>O32*10</f>
        <v>43967.652558973132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workbookViewId="0">
      <selection activeCell="N15" sqref="N15"/>
    </sheetView>
  </sheetViews>
  <sheetFormatPr baseColWidth="10" defaultRowHeight="15" x14ac:dyDescent="0.25"/>
  <cols>
    <col min="2" max="2" width="16.42578125" bestFit="1" customWidth="1"/>
    <col min="6" max="6" width="13.85546875" bestFit="1" customWidth="1"/>
    <col min="7" max="8" width="13.85546875" customWidth="1"/>
    <col min="9" max="9" width="14" bestFit="1" customWidth="1"/>
    <col min="10" max="10" width="15.7109375" bestFit="1" customWidth="1"/>
    <col min="13" max="13" width="15.7109375" bestFit="1" customWidth="1"/>
  </cols>
  <sheetData>
    <row r="1" spans="2:16" x14ac:dyDescent="0.25">
      <c r="I1" s="23" t="s">
        <v>73</v>
      </c>
      <c r="J1" s="23"/>
      <c r="K1" s="23"/>
      <c r="L1" s="23" t="s">
        <v>71</v>
      </c>
      <c r="M1" s="23"/>
      <c r="N1" s="23"/>
    </row>
    <row r="2" spans="2:16" x14ac:dyDescent="0.25">
      <c r="C2" t="s">
        <v>44</v>
      </c>
      <c r="D2" t="s">
        <v>45</v>
      </c>
      <c r="E2" t="s">
        <v>46</v>
      </c>
      <c r="F2" t="s">
        <v>59</v>
      </c>
      <c r="G2" t="s">
        <v>71</v>
      </c>
      <c r="H2" t="s">
        <v>72</v>
      </c>
      <c r="I2" t="s">
        <v>61</v>
      </c>
      <c r="J2" t="s">
        <v>62</v>
      </c>
      <c r="K2" t="s">
        <v>63</v>
      </c>
      <c r="L2" t="s">
        <v>61</v>
      </c>
      <c r="M2" t="s">
        <v>62</v>
      </c>
      <c r="N2" t="s">
        <v>63</v>
      </c>
    </row>
    <row r="3" spans="2:16" x14ac:dyDescent="0.25">
      <c r="B3" t="s">
        <v>43</v>
      </c>
      <c r="C3">
        <v>16.8</v>
      </c>
      <c r="D3">
        <v>22.4</v>
      </c>
      <c r="E3">
        <v>24.1</v>
      </c>
      <c r="F3" s="2" t="s">
        <v>7</v>
      </c>
      <c r="G3" s="2" t="s">
        <v>60</v>
      </c>
      <c r="H3" s="2" t="s">
        <v>60</v>
      </c>
      <c r="I3" s="2">
        <f>IF(F3="Y",C3,0)</f>
        <v>16.8</v>
      </c>
      <c r="J3" s="2">
        <f>IF(F3="Y",D3,0)</f>
        <v>22.4</v>
      </c>
      <c r="K3" s="2">
        <f>IF(F3="Y",E3,0)</f>
        <v>24.1</v>
      </c>
      <c r="L3" s="2">
        <f>IF(G3="Y",C3,0)</f>
        <v>0</v>
      </c>
      <c r="M3" s="2">
        <f>IF(G3="Y",D3,0)</f>
        <v>0</v>
      </c>
      <c r="N3" s="2">
        <f>IF(G3="Y",E3,0)</f>
        <v>0</v>
      </c>
    </row>
    <row r="4" spans="2:16" x14ac:dyDescent="0.25">
      <c r="B4" t="s">
        <v>47</v>
      </c>
      <c r="C4">
        <v>14.1</v>
      </c>
      <c r="D4">
        <v>14.3</v>
      </c>
      <c r="E4">
        <v>22.3</v>
      </c>
      <c r="F4" s="2" t="s">
        <v>7</v>
      </c>
      <c r="G4" s="2" t="s">
        <v>60</v>
      </c>
      <c r="H4" s="2" t="s">
        <v>60</v>
      </c>
      <c r="I4" s="2">
        <f>IF(F4="Y",C4,0)</f>
        <v>14.1</v>
      </c>
      <c r="J4" s="2">
        <f t="shared" ref="J4:J13" si="0">IF(F4="Y",D4,0)</f>
        <v>14.3</v>
      </c>
      <c r="K4" s="2">
        <f t="shared" ref="K4:K13" si="1">IF(F4="Y",E4,0)</f>
        <v>22.3</v>
      </c>
      <c r="L4" s="2">
        <f t="shared" ref="L4:L13" si="2">IF(G4="Y",C4,0)</f>
        <v>0</v>
      </c>
      <c r="M4" s="2">
        <f t="shared" ref="M4:M13" si="3">IF(G4="Y",D4,0)</f>
        <v>0</v>
      </c>
      <c r="N4" s="2">
        <f t="shared" ref="N4:N13" si="4">IF(G4="Y",E4,0)</f>
        <v>0</v>
      </c>
    </row>
    <row r="5" spans="2:16" x14ac:dyDescent="0.25">
      <c r="B5" t="s">
        <v>48</v>
      </c>
      <c r="C5">
        <v>12.6</v>
      </c>
      <c r="D5">
        <v>2.6</v>
      </c>
      <c r="E5">
        <v>1.1000000000000001</v>
      </c>
      <c r="F5" s="2" t="s">
        <v>60</v>
      </c>
      <c r="G5" s="2" t="s">
        <v>7</v>
      </c>
      <c r="H5" s="2" t="s">
        <v>60</v>
      </c>
      <c r="I5" s="2">
        <f t="shared" ref="I5:I13" si="5">IF(F5="Y",C5,0)</f>
        <v>0</v>
      </c>
      <c r="J5" s="2">
        <f t="shared" si="0"/>
        <v>0</v>
      </c>
      <c r="K5" s="2">
        <f t="shared" si="1"/>
        <v>0</v>
      </c>
      <c r="L5" s="2">
        <f t="shared" si="2"/>
        <v>12.6</v>
      </c>
      <c r="M5" s="2">
        <f t="shared" si="3"/>
        <v>2.6</v>
      </c>
      <c r="N5" s="2">
        <f t="shared" si="4"/>
        <v>1.1000000000000001</v>
      </c>
    </row>
    <row r="6" spans="2:16" x14ac:dyDescent="0.25">
      <c r="B6" t="s">
        <v>49</v>
      </c>
      <c r="C6" s="3">
        <v>8.1</v>
      </c>
      <c r="D6">
        <v>6.5</v>
      </c>
      <c r="E6">
        <v>4.3</v>
      </c>
      <c r="F6" s="2" t="s">
        <v>7</v>
      </c>
      <c r="G6" s="2" t="s">
        <v>60</v>
      </c>
      <c r="H6" s="2" t="s">
        <v>60</v>
      </c>
      <c r="I6" s="2">
        <f t="shared" si="5"/>
        <v>8.1</v>
      </c>
      <c r="J6" s="2">
        <f t="shared" si="0"/>
        <v>6.5</v>
      </c>
      <c r="K6" s="2">
        <f t="shared" si="1"/>
        <v>4.3</v>
      </c>
      <c r="L6" s="2">
        <f t="shared" si="2"/>
        <v>0</v>
      </c>
      <c r="M6" s="2">
        <f t="shared" si="3"/>
        <v>0</v>
      </c>
      <c r="N6" s="2">
        <f t="shared" si="4"/>
        <v>0</v>
      </c>
    </row>
    <row r="7" spans="2:16" x14ac:dyDescent="0.25">
      <c r="B7" t="s">
        <v>50</v>
      </c>
      <c r="C7">
        <v>8.1</v>
      </c>
      <c r="D7">
        <v>8.1</v>
      </c>
      <c r="E7">
        <v>6.4</v>
      </c>
      <c r="F7" s="2" t="s">
        <v>60</v>
      </c>
      <c r="G7" s="2" t="s">
        <v>7</v>
      </c>
      <c r="H7" s="2" t="s">
        <v>60</v>
      </c>
      <c r="I7" s="2">
        <f t="shared" si="5"/>
        <v>0</v>
      </c>
      <c r="J7" s="2">
        <f t="shared" si="0"/>
        <v>0</v>
      </c>
      <c r="K7" s="2">
        <f t="shared" si="1"/>
        <v>0</v>
      </c>
      <c r="L7" s="2">
        <f t="shared" si="2"/>
        <v>8.1</v>
      </c>
      <c r="M7" s="2">
        <f t="shared" si="3"/>
        <v>8.1</v>
      </c>
      <c r="N7" s="2">
        <f t="shared" si="4"/>
        <v>6.4</v>
      </c>
    </row>
    <row r="8" spans="2:16" x14ac:dyDescent="0.25">
      <c r="B8" t="s">
        <v>51</v>
      </c>
      <c r="C8">
        <v>3.1</v>
      </c>
      <c r="D8">
        <v>4</v>
      </c>
      <c r="E8">
        <v>2.1</v>
      </c>
      <c r="F8" s="2" t="s">
        <v>7</v>
      </c>
      <c r="G8" s="2" t="s">
        <v>60</v>
      </c>
      <c r="H8" s="2" t="s">
        <v>60</v>
      </c>
      <c r="I8" s="2">
        <f t="shared" si="5"/>
        <v>3.1</v>
      </c>
      <c r="J8" s="2">
        <f t="shared" si="0"/>
        <v>4</v>
      </c>
      <c r="K8" s="2">
        <f t="shared" si="1"/>
        <v>2.1</v>
      </c>
      <c r="L8" s="2">
        <f t="shared" si="2"/>
        <v>0</v>
      </c>
      <c r="M8" s="2">
        <f t="shared" si="3"/>
        <v>0</v>
      </c>
      <c r="N8" s="2">
        <f t="shared" si="4"/>
        <v>0</v>
      </c>
    </row>
    <row r="9" spans="2:16" x14ac:dyDescent="0.25">
      <c r="B9" t="s">
        <v>52</v>
      </c>
      <c r="C9">
        <v>1.8</v>
      </c>
      <c r="D9">
        <v>3</v>
      </c>
      <c r="E9">
        <v>2.1</v>
      </c>
      <c r="F9" s="2" t="s">
        <v>7</v>
      </c>
      <c r="G9" s="2" t="s">
        <v>60</v>
      </c>
      <c r="H9" s="2" t="s">
        <v>60</v>
      </c>
      <c r="I9" s="2">
        <f t="shared" si="5"/>
        <v>1.8</v>
      </c>
      <c r="J9" s="2">
        <f t="shared" si="0"/>
        <v>3</v>
      </c>
      <c r="K9" s="2">
        <f t="shared" si="1"/>
        <v>2.1</v>
      </c>
      <c r="L9" s="2">
        <f t="shared" si="2"/>
        <v>0</v>
      </c>
      <c r="M9" s="2">
        <f t="shared" si="3"/>
        <v>0</v>
      </c>
      <c r="N9" s="2">
        <f t="shared" si="4"/>
        <v>0</v>
      </c>
    </row>
    <row r="10" spans="2:16" x14ac:dyDescent="0.25">
      <c r="B10" t="s">
        <v>53</v>
      </c>
      <c r="C10">
        <v>1.3</v>
      </c>
      <c r="D10">
        <v>1.4</v>
      </c>
      <c r="E10">
        <v>1.7</v>
      </c>
      <c r="F10" s="2" t="s">
        <v>60</v>
      </c>
      <c r="G10" s="2" t="s">
        <v>7</v>
      </c>
      <c r="H10" s="2" t="s">
        <v>60</v>
      </c>
      <c r="I10" s="2">
        <f t="shared" si="5"/>
        <v>0</v>
      </c>
      <c r="J10" s="2">
        <f t="shared" si="0"/>
        <v>0</v>
      </c>
      <c r="K10" s="2">
        <f t="shared" si="1"/>
        <v>0</v>
      </c>
      <c r="L10" s="2">
        <f t="shared" si="2"/>
        <v>1.3</v>
      </c>
      <c r="M10" s="2">
        <f t="shared" si="3"/>
        <v>1.4</v>
      </c>
      <c r="N10" s="2">
        <f t="shared" si="4"/>
        <v>1.7</v>
      </c>
    </row>
    <row r="11" spans="2:16" x14ac:dyDescent="0.25">
      <c r="B11" t="s">
        <v>54</v>
      </c>
      <c r="C11">
        <v>1.1000000000000001</v>
      </c>
      <c r="D11">
        <v>1.1000000000000001</v>
      </c>
      <c r="E11">
        <v>0.9</v>
      </c>
      <c r="F11" s="2" t="s">
        <v>7</v>
      </c>
      <c r="G11" s="2" t="s">
        <v>60</v>
      </c>
      <c r="H11" s="2" t="s">
        <v>60</v>
      </c>
      <c r="I11" s="2">
        <f t="shared" si="5"/>
        <v>1.1000000000000001</v>
      </c>
      <c r="J11" s="2">
        <f t="shared" si="0"/>
        <v>1.1000000000000001</v>
      </c>
      <c r="K11" s="2">
        <f t="shared" si="1"/>
        <v>0.9</v>
      </c>
      <c r="L11" s="2">
        <f t="shared" si="2"/>
        <v>0</v>
      </c>
      <c r="M11" s="2">
        <f t="shared" si="3"/>
        <v>0</v>
      </c>
      <c r="N11" s="2">
        <f t="shared" si="4"/>
        <v>0</v>
      </c>
    </row>
    <row r="12" spans="2:16" x14ac:dyDescent="0.25">
      <c r="B12" t="s">
        <v>55</v>
      </c>
      <c r="C12">
        <v>1</v>
      </c>
      <c r="D12">
        <v>1.3</v>
      </c>
      <c r="E12">
        <v>1.2</v>
      </c>
      <c r="F12" s="2" t="s">
        <v>60</v>
      </c>
      <c r="G12" s="2" t="s">
        <v>7</v>
      </c>
      <c r="H12" s="2" t="s">
        <v>60</v>
      </c>
      <c r="I12" s="2">
        <f t="shared" si="5"/>
        <v>0</v>
      </c>
      <c r="J12" s="2">
        <f t="shared" si="0"/>
        <v>0</v>
      </c>
      <c r="K12" s="2">
        <f t="shared" si="1"/>
        <v>0</v>
      </c>
      <c r="L12" s="2">
        <f t="shared" si="2"/>
        <v>1</v>
      </c>
      <c r="M12" s="2">
        <f t="shared" si="3"/>
        <v>1.3</v>
      </c>
      <c r="N12" s="2">
        <f t="shared" si="4"/>
        <v>1.2</v>
      </c>
    </row>
    <row r="13" spans="2:16" x14ac:dyDescent="0.25">
      <c r="B13" t="s">
        <v>56</v>
      </c>
      <c r="C13">
        <v>31.1</v>
      </c>
      <c r="D13">
        <v>35.1</v>
      </c>
      <c r="E13">
        <v>32.9</v>
      </c>
      <c r="F13" s="2" t="s">
        <v>60</v>
      </c>
      <c r="G13" s="2" t="s">
        <v>7</v>
      </c>
      <c r="H13" s="2" t="s">
        <v>60</v>
      </c>
      <c r="I13" s="2">
        <f t="shared" si="5"/>
        <v>0</v>
      </c>
      <c r="J13" s="2">
        <f t="shared" si="0"/>
        <v>0</v>
      </c>
      <c r="K13" s="2">
        <f t="shared" si="1"/>
        <v>0</v>
      </c>
      <c r="L13" s="2">
        <f t="shared" si="2"/>
        <v>31.1</v>
      </c>
      <c r="M13" s="2">
        <f t="shared" si="3"/>
        <v>35.1</v>
      </c>
      <c r="N13" s="2">
        <f t="shared" si="4"/>
        <v>32.9</v>
      </c>
    </row>
    <row r="14" spans="2:16" x14ac:dyDescent="0.25">
      <c r="C14" s="14">
        <f>SUM(C3:C13)</f>
        <v>99.1</v>
      </c>
      <c r="D14">
        <f>SUM(D3:D13)</f>
        <v>99.800000000000011</v>
      </c>
      <c r="E14" s="14">
        <f>SUM(E3:E13)</f>
        <v>99.100000000000023</v>
      </c>
      <c r="I14" s="2">
        <f>SUM(I3:I13)</f>
        <v>45</v>
      </c>
      <c r="J14" s="2">
        <f>SUM(J3:J13)</f>
        <v>51.300000000000004</v>
      </c>
      <c r="K14" s="2">
        <f>SUM(K3:K13)</f>
        <v>55.800000000000004</v>
      </c>
      <c r="L14" s="2">
        <f>SUM(L3:L13)</f>
        <v>54.1</v>
      </c>
      <c r="M14" s="2">
        <f t="shared" ref="M14:N14" si="6">SUM(M3:M13)</f>
        <v>48.5</v>
      </c>
      <c r="N14" s="2">
        <f t="shared" si="6"/>
        <v>43.3</v>
      </c>
      <c r="P14" t="s">
        <v>74</v>
      </c>
    </row>
    <row r="15" spans="2:16" x14ac:dyDescent="0.25">
      <c r="J15" s="2"/>
      <c r="K15" s="2"/>
      <c r="N15" s="2">
        <f>N14-7</f>
        <v>36.299999999999997</v>
      </c>
    </row>
    <row r="16" spans="2:16" x14ac:dyDescent="0.25">
      <c r="N16">
        <v>3600</v>
      </c>
    </row>
    <row r="17" spans="3:14" x14ac:dyDescent="0.25">
      <c r="C17">
        <v>85</v>
      </c>
      <c r="D17" t="s">
        <v>57</v>
      </c>
      <c r="N17">
        <f>N16/2</f>
        <v>1800</v>
      </c>
    </row>
    <row r="18" spans="3:14" x14ac:dyDescent="0.25">
      <c r="C18">
        <v>67</v>
      </c>
      <c r="D18" t="s">
        <v>58</v>
      </c>
      <c r="N18">
        <f>N17/1024</f>
        <v>1.7578125</v>
      </c>
    </row>
    <row r="19" spans="3:14" x14ac:dyDescent="0.25">
      <c r="N19">
        <f>N18*32</f>
        <v>56.25</v>
      </c>
    </row>
  </sheetData>
  <mergeCells count="2">
    <mergeCell ref="I1:K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0"/>
  <sheetViews>
    <sheetView topLeftCell="A22" zoomScaleNormal="100" workbookViewId="0">
      <selection activeCell="H5" sqref="H5:AL31"/>
    </sheetView>
  </sheetViews>
  <sheetFormatPr baseColWidth="10" defaultRowHeight="15" x14ac:dyDescent="0.25"/>
  <cols>
    <col min="6" max="6" width="12" bestFit="1" customWidth="1"/>
    <col min="40" max="40" width="11.85546875" bestFit="1" customWidth="1"/>
  </cols>
  <sheetData>
    <row r="1" spans="1:40" x14ac:dyDescent="0.25">
      <c r="J1" t="s">
        <v>8</v>
      </c>
      <c r="K1">
        <v>931.61</v>
      </c>
      <c r="P1" t="s">
        <v>12</v>
      </c>
      <c r="Q1">
        <v>31</v>
      </c>
    </row>
    <row r="2" spans="1:40" x14ac:dyDescent="0.25">
      <c r="A2" t="s">
        <v>0</v>
      </c>
      <c r="B2">
        <v>-461.36</v>
      </c>
      <c r="C2">
        <v>-461.36</v>
      </c>
      <c r="D2">
        <v>-245</v>
      </c>
      <c r="E2">
        <v>-245</v>
      </c>
      <c r="J2" t="s">
        <v>9</v>
      </c>
      <c r="K2">
        <v>955.89</v>
      </c>
      <c r="M2">
        <v>954.64</v>
      </c>
      <c r="N2">
        <f>K2-M2</f>
        <v>1.25</v>
      </c>
      <c r="P2" t="s">
        <v>13</v>
      </c>
      <c r="Q2">
        <v>650</v>
      </c>
    </row>
    <row r="3" spans="1:40" x14ac:dyDescent="0.25">
      <c r="A3" t="s">
        <v>1</v>
      </c>
      <c r="B3">
        <v>930.36</v>
      </c>
      <c r="C3">
        <v>955.36</v>
      </c>
      <c r="D3">
        <v>955.36</v>
      </c>
      <c r="E3">
        <v>930.36</v>
      </c>
      <c r="K3">
        <f>K2-K1</f>
        <v>24.279999999999973</v>
      </c>
    </row>
    <row r="4" spans="1:40" x14ac:dyDescent="0.25">
      <c r="K4">
        <f>1800/K3</f>
        <v>74.135090609555277</v>
      </c>
      <c r="Q4">
        <f>Q2/Q1</f>
        <v>20.967741935483872</v>
      </c>
    </row>
    <row r="5" spans="1:40" x14ac:dyDescent="0.25">
      <c r="A5" t="s">
        <v>14</v>
      </c>
      <c r="H5" t="s">
        <v>11</v>
      </c>
    </row>
    <row r="6" spans="1:40" x14ac:dyDescent="0.25">
      <c r="H6" t="s">
        <v>21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21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C6" t="s">
        <v>20</v>
      </c>
      <c r="AD6" t="s">
        <v>21</v>
      </c>
      <c r="AE6" t="s">
        <v>15</v>
      </c>
      <c r="AF6" t="s">
        <v>16</v>
      </c>
      <c r="AG6" t="s">
        <v>17</v>
      </c>
      <c r="AH6" t="s">
        <v>18</v>
      </c>
      <c r="AI6" t="s">
        <v>19</v>
      </c>
      <c r="AJ6" t="s">
        <v>20</v>
      </c>
      <c r="AK6" t="s">
        <v>21</v>
      </c>
      <c r="AL6" t="s">
        <v>15</v>
      </c>
      <c r="AM6" t="s">
        <v>16</v>
      </c>
    </row>
    <row r="7" spans="1:40" x14ac:dyDescent="0.25">
      <c r="B7" s="2" t="s">
        <v>6</v>
      </c>
      <c r="C7" s="2" t="s">
        <v>7</v>
      </c>
      <c r="E7" t="s">
        <v>4</v>
      </c>
      <c r="F7" t="s">
        <v>5</v>
      </c>
      <c r="G7">
        <f>MIN(F8:F690)</f>
        <v>-1.3951000000000104</v>
      </c>
      <c r="H7" s="4">
        <v>41707</v>
      </c>
      <c r="I7" s="4">
        <v>41708</v>
      </c>
      <c r="J7" s="4">
        <v>41709</v>
      </c>
      <c r="K7" s="4">
        <v>41710</v>
      </c>
      <c r="L7" s="4">
        <v>41711</v>
      </c>
      <c r="M7" s="4">
        <v>41712</v>
      </c>
      <c r="N7" s="4">
        <v>41713</v>
      </c>
      <c r="O7" s="4">
        <v>41714</v>
      </c>
      <c r="P7" s="4">
        <v>41715</v>
      </c>
      <c r="Q7" s="4">
        <v>41716</v>
      </c>
      <c r="R7" s="4">
        <v>41717</v>
      </c>
      <c r="S7" s="4">
        <v>41718</v>
      </c>
      <c r="T7" s="4">
        <v>41719</v>
      </c>
      <c r="U7" s="4">
        <v>41720</v>
      </c>
      <c r="V7" s="4">
        <v>41721</v>
      </c>
      <c r="W7" s="4">
        <v>41722</v>
      </c>
      <c r="X7" s="4">
        <v>41723</v>
      </c>
      <c r="Y7" s="4">
        <v>41724</v>
      </c>
      <c r="Z7" s="4">
        <v>41725</v>
      </c>
      <c r="AA7" s="4">
        <v>41726</v>
      </c>
      <c r="AB7" s="4">
        <v>41727</v>
      </c>
      <c r="AC7" s="4">
        <v>41728</v>
      </c>
      <c r="AD7" s="4">
        <v>41729</v>
      </c>
      <c r="AE7" s="4">
        <v>41730</v>
      </c>
      <c r="AF7" s="4">
        <v>41731</v>
      </c>
      <c r="AG7" s="4">
        <v>41732</v>
      </c>
      <c r="AH7" s="4">
        <v>41733</v>
      </c>
      <c r="AI7" s="4">
        <v>41734</v>
      </c>
      <c r="AJ7" s="4">
        <v>41735</v>
      </c>
      <c r="AK7" s="4">
        <v>41736</v>
      </c>
      <c r="AL7" s="4">
        <v>41737</v>
      </c>
      <c r="AM7" s="4">
        <v>41737</v>
      </c>
    </row>
    <row r="8" spans="1:40" x14ac:dyDescent="0.25">
      <c r="B8" s="1">
        <v>0.30525000000000002</v>
      </c>
      <c r="C8">
        <v>0.26250000000000001</v>
      </c>
      <c r="E8">
        <f>B8</f>
        <v>0.30525000000000002</v>
      </c>
      <c r="F8">
        <f>C8*-1</f>
        <v>-0.26250000000000001</v>
      </c>
      <c r="G8">
        <f>F8-$G$7</f>
        <v>1.1326000000000105</v>
      </c>
      <c r="H8" s="3">
        <f>G8*$K$4</f>
        <v>83.965403624383086</v>
      </c>
      <c r="I8">
        <v>445.83731466227488</v>
      </c>
      <c r="J8">
        <v>3.254530477760353</v>
      </c>
      <c r="K8">
        <v>416.73929159802429</v>
      </c>
      <c r="L8">
        <v>3.2471169686992498</v>
      </c>
      <c r="M8">
        <v>41.978995057661457</v>
      </c>
      <c r="N8">
        <v>9.730230642504992</v>
      </c>
      <c r="O8">
        <v>7.4075836074660453E-13</v>
      </c>
      <c r="P8">
        <v>71.077018121911792</v>
      </c>
      <c r="Q8">
        <v>35.588550247117773</v>
      </c>
      <c r="R8">
        <v>32.345140032949701</v>
      </c>
      <c r="S8">
        <v>138.91062602965488</v>
      </c>
      <c r="T8">
        <v>7.242970638411244E-13</v>
      </c>
      <c r="U8">
        <v>0</v>
      </c>
      <c r="V8">
        <v>0</v>
      </c>
      <c r="W8">
        <v>0</v>
      </c>
      <c r="X8">
        <v>16.124382207578869</v>
      </c>
      <c r="Y8">
        <v>465.19769357495977</v>
      </c>
      <c r="Z8">
        <v>35.584843492586927</v>
      </c>
      <c r="AA8">
        <v>38.831960461285483</v>
      </c>
      <c r="AB8">
        <v>45.229818780890042</v>
      </c>
      <c r="AC8">
        <v>109.82001647446506</v>
      </c>
      <c r="AD8" s="3">
        <v>419.97899505766134</v>
      </c>
      <c r="AE8">
        <v>96.939044481054609</v>
      </c>
      <c r="AF8">
        <v>32.352553542010014</v>
      </c>
      <c r="AG8">
        <v>83.965403624382347</v>
      </c>
      <c r="AH8">
        <v>83.965403624382375</v>
      </c>
      <c r="AI8">
        <v>213.23105436573329</v>
      </c>
      <c r="AJ8">
        <v>187.37644151565098</v>
      </c>
      <c r="AK8">
        <v>0</v>
      </c>
      <c r="AL8">
        <v>132.42380560131818</v>
      </c>
      <c r="AN8" s="6"/>
    </row>
    <row r="9" spans="1:40" x14ac:dyDescent="0.25">
      <c r="B9">
        <v>0.26124999999999998</v>
      </c>
      <c r="C9">
        <v>-0.61124999999999996</v>
      </c>
      <c r="E9">
        <f>B9+E8</f>
        <v>0.5665</v>
      </c>
      <c r="F9">
        <f>(C9*-1)+F8</f>
        <v>0.34874999999999995</v>
      </c>
      <c r="G9">
        <f t="shared" ref="G9:G28" si="0">F9-$G$7</f>
        <v>1.7438500000000103</v>
      </c>
      <c r="H9" s="3">
        <f t="shared" ref="H9:H28" si="1">G9*$K$4</f>
        <v>129.28047775947374</v>
      </c>
      <c r="I9">
        <v>461.96169686985326</v>
      </c>
      <c r="J9">
        <v>7.4135090618271601E-3</v>
      </c>
      <c r="K9">
        <v>419.97899505766185</v>
      </c>
      <c r="L9">
        <v>3.2471169686992498</v>
      </c>
      <c r="M9">
        <v>35.581136738056834</v>
      </c>
      <c r="N9">
        <v>12.977347611203518</v>
      </c>
      <c r="O9">
        <v>7.4075836074660453E-13</v>
      </c>
      <c r="P9">
        <v>74.324135090610326</v>
      </c>
      <c r="Q9">
        <v>54.956342668864089</v>
      </c>
      <c r="R9">
        <v>32.345140032949701</v>
      </c>
      <c r="S9">
        <v>45.222405271829402</v>
      </c>
      <c r="T9">
        <v>7.242970638411244E-13</v>
      </c>
      <c r="U9">
        <v>0</v>
      </c>
      <c r="V9">
        <v>0</v>
      </c>
      <c r="W9">
        <v>0</v>
      </c>
      <c r="X9">
        <v>41.978995057661272</v>
      </c>
      <c r="Y9">
        <v>510.42009884678862</v>
      </c>
      <c r="Z9">
        <v>32.345140032949367</v>
      </c>
      <c r="AA9">
        <v>38.831960461285483</v>
      </c>
      <c r="AB9">
        <v>51.71663920922613</v>
      </c>
      <c r="AC9">
        <v>119.5502471169692</v>
      </c>
      <c r="AD9" s="3">
        <v>423.22611202635977</v>
      </c>
      <c r="AE9">
        <v>93.699341021417055</v>
      </c>
      <c r="AF9">
        <v>80.818369028006785</v>
      </c>
      <c r="AG9">
        <v>90.452224052718421</v>
      </c>
      <c r="AH9">
        <v>96.939044481054552</v>
      </c>
      <c r="AI9">
        <v>264.94028006589809</v>
      </c>
      <c r="AJ9">
        <v>248.81589785831991</v>
      </c>
      <c r="AK9">
        <v>0</v>
      </c>
      <c r="AL9">
        <v>151.79159802306449</v>
      </c>
      <c r="AN9" s="6"/>
    </row>
    <row r="10" spans="1:40" x14ac:dyDescent="0.25">
      <c r="B10">
        <v>0.30513000000000001</v>
      </c>
      <c r="C10">
        <v>1.395</v>
      </c>
      <c r="E10">
        <f>B10+E9</f>
        <v>0.87163000000000002</v>
      </c>
      <c r="F10">
        <f t="shared" ref="F10:F28" si="2">(C10*-1)+F9</f>
        <v>-1.0462500000000001</v>
      </c>
      <c r="G10">
        <f t="shared" si="0"/>
        <v>0.34885000000001032</v>
      </c>
      <c r="H10" s="3">
        <f t="shared" si="1"/>
        <v>25.862026359144124</v>
      </c>
      <c r="I10">
        <v>491.05971993410373</v>
      </c>
      <c r="J10">
        <v>3.254530477760353</v>
      </c>
      <c r="K10">
        <v>416.73929159802429</v>
      </c>
      <c r="L10">
        <v>113.059719934103</v>
      </c>
      <c r="M10">
        <v>32.341433278419274</v>
      </c>
      <c r="N10">
        <v>119.54654036243923</v>
      </c>
      <c r="O10">
        <v>83.95799011532209</v>
      </c>
      <c r="P10">
        <v>71.077018121911792</v>
      </c>
      <c r="Q10">
        <v>54.956342668864089</v>
      </c>
      <c r="R10">
        <v>35.584843492587261</v>
      </c>
      <c r="S10">
        <v>38.824546952224779</v>
      </c>
      <c r="T10">
        <v>413.48846787479528</v>
      </c>
      <c r="U10">
        <v>0</v>
      </c>
      <c r="V10">
        <v>0</v>
      </c>
      <c r="W10">
        <v>0</v>
      </c>
      <c r="X10">
        <v>348.89827018122008</v>
      </c>
      <c r="Y10">
        <v>594.47075782537183</v>
      </c>
      <c r="Z10">
        <v>54.956342668863726</v>
      </c>
      <c r="AA10">
        <v>135.67092257001707</v>
      </c>
      <c r="AB10">
        <v>403.85831960461371</v>
      </c>
      <c r="AC10">
        <v>281.07207578253775</v>
      </c>
      <c r="AD10" s="3">
        <v>229.36285008237274</v>
      </c>
      <c r="AE10">
        <v>229.36655683690321</v>
      </c>
      <c r="AF10">
        <v>93.699341021417013</v>
      </c>
      <c r="AG10">
        <v>206.75164744645826</v>
      </c>
      <c r="AH10">
        <v>119.5502471169689</v>
      </c>
      <c r="AI10">
        <v>284.30807248764438</v>
      </c>
      <c r="AJ10">
        <v>468.4411037891274</v>
      </c>
      <c r="AK10">
        <v>106.66186161449765</v>
      </c>
      <c r="AL10">
        <v>190.61985172981909</v>
      </c>
      <c r="AN10" s="6"/>
    </row>
    <row r="11" spans="1:40" x14ac:dyDescent="0.25">
      <c r="B11">
        <v>0.30525000000000002</v>
      </c>
      <c r="C11">
        <v>-1.0462499999999999</v>
      </c>
      <c r="E11">
        <f t="shared" ref="E11:E28" si="3">B11+E10</f>
        <v>1.1768800000000001</v>
      </c>
      <c r="F11">
        <f t="shared" si="2"/>
        <v>0</v>
      </c>
      <c r="G11">
        <f t="shared" si="0"/>
        <v>1.3951000000000104</v>
      </c>
      <c r="H11" s="3">
        <f t="shared" si="1"/>
        <v>103.42586490939134</v>
      </c>
      <c r="I11">
        <v>484.57289950576762</v>
      </c>
      <c r="J11">
        <v>7.4135090618271601E-3</v>
      </c>
      <c r="K11">
        <v>413.49217462932575</v>
      </c>
      <c r="L11">
        <v>22.614909390445565</v>
      </c>
      <c r="M11">
        <v>87.201400329490184</v>
      </c>
      <c r="N11">
        <v>142.1577429983536</v>
      </c>
      <c r="O11">
        <v>64.590197693575789</v>
      </c>
      <c r="P11">
        <v>103.41845140033028</v>
      </c>
      <c r="Q11">
        <v>35.588550247117773</v>
      </c>
      <c r="R11">
        <v>106.66186161449839</v>
      </c>
      <c r="S11">
        <v>38.824546952224779</v>
      </c>
      <c r="T11">
        <v>591.2273476112041</v>
      </c>
      <c r="U11">
        <v>0</v>
      </c>
      <c r="V11">
        <v>0</v>
      </c>
      <c r="W11">
        <v>0</v>
      </c>
      <c r="X11">
        <v>500.78253706754646</v>
      </c>
      <c r="Y11">
        <v>872.29200988468028</v>
      </c>
      <c r="Z11">
        <v>303.67957166392165</v>
      </c>
      <c r="AA11">
        <v>213.23476112026427</v>
      </c>
      <c r="AB11">
        <v>268.19110378912757</v>
      </c>
      <c r="AC11">
        <v>613.845963756179</v>
      </c>
      <c r="AD11" s="3">
        <v>432.9563426688639</v>
      </c>
      <c r="AE11">
        <v>345.66598023064307</v>
      </c>
      <c r="AF11">
        <v>177.65733113673838</v>
      </c>
      <c r="AG11">
        <v>348.90568369028051</v>
      </c>
      <c r="AH11">
        <v>116.30313014827038</v>
      </c>
      <c r="AI11">
        <v>332.77388797364114</v>
      </c>
      <c r="AJ11">
        <v>617.0819604612858</v>
      </c>
      <c r="AK11">
        <v>426.46210873146669</v>
      </c>
      <c r="AL11">
        <v>345.65485996705161</v>
      </c>
      <c r="AN11" s="6"/>
    </row>
    <row r="12" spans="1:40" x14ac:dyDescent="0.25">
      <c r="B12">
        <v>0.26112000000000002</v>
      </c>
      <c r="C12">
        <v>-5.2287499999999998</v>
      </c>
      <c r="E12">
        <f t="shared" si="3"/>
        <v>1.4380000000000002</v>
      </c>
      <c r="F12">
        <f t="shared" si="2"/>
        <v>5.2287499999999998</v>
      </c>
      <c r="G12">
        <f t="shared" si="0"/>
        <v>6.6238500000000098</v>
      </c>
      <c r="H12" s="3">
        <f t="shared" si="1"/>
        <v>491.05971993410344</v>
      </c>
      <c r="I12">
        <v>487.82001647446606</v>
      </c>
      <c r="J12">
        <v>74.327841845140995</v>
      </c>
      <c r="K12">
        <v>413.49217462932575</v>
      </c>
      <c r="L12">
        <v>41.982701812191877</v>
      </c>
      <c r="M12">
        <v>180.98228995057758</v>
      </c>
      <c r="N12">
        <v>197.11037891268646</v>
      </c>
      <c r="O12">
        <v>96.931630971994281</v>
      </c>
      <c r="P12">
        <v>168.00864909390532</v>
      </c>
      <c r="Q12">
        <v>48.469522240528001</v>
      </c>
      <c r="R12">
        <v>345.65485996705223</v>
      </c>
      <c r="S12">
        <v>45.222405271829402</v>
      </c>
      <c r="T12">
        <v>668.79118616145126</v>
      </c>
      <c r="U12">
        <v>0</v>
      </c>
      <c r="V12">
        <v>0</v>
      </c>
      <c r="W12">
        <v>0</v>
      </c>
      <c r="X12">
        <v>342.41144975288404</v>
      </c>
      <c r="Y12">
        <v>474.92792421746401</v>
      </c>
      <c r="Z12">
        <v>151.79530477759528</v>
      </c>
      <c r="AA12">
        <v>394.12438220757912</v>
      </c>
      <c r="AB12">
        <v>329.53789126853457</v>
      </c>
      <c r="AC12">
        <v>410.34514003294981</v>
      </c>
      <c r="AD12" s="3">
        <v>474.93533772652455</v>
      </c>
      <c r="AE12">
        <v>513.67462932454771</v>
      </c>
      <c r="AF12">
        <v>439.35420098846845</v>
      </c>
      <c r="AG12">
        <v>426.46952224052774</v>
      </c>
      <c r="AH12">
        <v>423.22240527182919</v>
      </c>
      <c r="AI12">
        <v>701.039950576607</v>
      </c>
      <c r="AJ12">
        <v>826.97693574958907</v>
      </c>
      <c r="AK12">
        <v>623.47611202635994</v>
      </c>
      <c r="AL12">
        <v>507.17668863262008</v>
      </c>
      <c r="AN12" s="6"/>
    </row>
    <row r="13" spans="1:40" x14ac:dyDescent="0.25">
      <c r="B13">
        <v>0.30525000000000002</v>
      </c>
      <c r="C13">
        <v>-5.4037499999999996</v>
      </c>
      <c r="E13">
        <f t="shared" si="3"/>
        <v>1.7432500000000002</v>
      </c>
      <c r="F13">
        <f t="shared" si="2"/>
        <v>10.6325</v>
      </c>
      <c r="G13">
        <f t="shared" si="0"/>
        <v>12.02760000000001</v>
      </c>
      <c r="H13" s="3">
        <f t="shared" si="1"/>
        <v>891.66721581548779</v>
      </c>
      <c r="I13">
        <v>268.1948105436586</v>
      </c>
      <c r="J13">
        <v>600.87232289950725</v>
      </c>
      <c r="K13">
        <v>491.05601317957297</v>
      </c>
      <c r="L13">
        <v>513.66721581548734</v>
      </c>
      <c r="M13">
        <v>546.00494233937548</v>
      </c>
      <c r="N13">
        <v>620.3290774299852</v>
      </c>
      <c r="O13">
        <v>539.51812191103932</v>
      </c>
      <c r="P13">
        <v>171.25576606260387</v>
      </c>
      <c r="Q13">
        <v>142.15774299835346</v>
      </c>
      <c r="R13">
        <v>361.7792421746305</v>
      </c>
      <c r="S13">
        <v>74.320428336079857</v>
      </c>
      <c r="T13">
        <v>1056.4250411861633</v>
      </c>
      <c r="U13">
        <v>0</v>
      </c>
      <c r="V13">
        <v>0</v>
      </c>
      <c r="W13">
        <v>0</v>
      </c>
      <c r="X13">
        <v>452.3167215815497</v>
      </c>
      <c r="Y13">
        <v>681.67215815486122</v>
      </c>
      <c r="Z13">
        <v>209.99135090609619</v>
      </c>
      <c r="AA13">
        <v>481.32578253706851</v>
      </c>
      <c r="AB13">
        <v>607.35914332784296</v>
      </c>
      <c r="AC13">
        <v>442.59390444810623</v>
      </c>
      <c r="AD13" s="3">
        <v>562.13673805601388</v>
      </c>
      <c r="AE13">
        <v>507.18780889621161</v>
      </c>
      <c r="AF13">
        <v>400.61861614497593</v>
      </c>
      <c r="AG13">
        <v>245.57990115321286</v>
      </c>
      <c r="AH13">
        <v>568.6198517298194</v>
      </c>
      <c r="AI13">
        <v>678.42874794069269</v>
      </c>
      <c r="AJ13">
        <v>723.65115321252131</v>
      </c>
      <c r="AK13">
        <v>594.47075782537138</v>
      </c>
      <c r="AL13">
        <v>604.10831960461371</v>
      </c>
      <c r="AN13" s="6"/>
    </row>
    <row r="14" spans="1:40" x14ac:dyDescent="0.25">
      <c r="B14">
        <v>0.26124999999999998</v>
      </c>
      <c r="C14">
        <v>1.17625</v>
      </c>
      <c r="E14">
        <f t="shared" si="3"/>
        <v>2.0045000000000002</v>
      </c>
      <c r="F14">
        <f t="shared" si="2"/>
        <v>9.4562500000000007</v>
      </c>
      <c r="G14">
        <f t="shared" si="0"/>
        <v>10.851350000000011</v>
      </c>
      <c r="H14" s="3">
        <f t="shared" si="1"/>
        <v>804.46581548599841</v>
      </c>
      <c r="I14">
        <v>659.07207578253883</v>
      </c>
      <c r="J14">
        <v>54.960049423394672</v>
      </c>
      <c r="K14">
        <v>491.05601317957297</v>
      </c>
      <c r="L14">
        <v>691.31342668863419</v>
      </c>
      <c r="M14">
        <v>765.63014827018287</v>
      </c>
      <c r="N14">
        <v>536.27841845140176</v>
      </c>
      <c r="O14">
        <v>778.60378912685508</v>
      </c>
      <c r="P14">
        <v>788.24505766062759</v>
      </c>
      <c r="Q14">
        <v>235.84596375617895</v>
      </c>
      <c r="R14">
        <v>129.27306425041274</v>
      </c>
      <c r="S14">
        <v>403.850906095553</v>
      </c>
      <c r="T14">
        <v>597.62149917627823</v>
      </c>
      <c r="U14">
        <v>0</v>
      </c>
      <c r="V14">
        <v>0</v>
      </c>
      <c r="W14">
        <v>0</v>
      </c>
      <c r="X14">
        <v>581.49711696869974</v>
      </c>
      <c r="Y14">
        <v>694.55313014827141</v>
      </c>
      <c r="Z14">
        <v>222.96499176276839</v>
      </c>
      <c r="AA14">
        <v>600.86861614497639</v>
      </c>
      <c r="AB14">
        <v>678.4361614497542</v>
      </c>
      <c r="AC14">
        <v>439.34678747940779</v>
      </c>
      <c r="AD14" s="3">
        <v>384.49052718286708</v>
      </c>
      <c r="AE14">
        <v>397.37520593080779</v>
      </c>
      <c r="AF14">
        <v>549.25947281713411</v>
      </c>
      <c r="AG14">
        <v>478.17874794069257</v>
      </c>
      <c r="AH14">
        <v>642.94028006589861</v>
      </c>
      <c r="AI14">
        <v>830.31301482701906</v>
      </c>
      <c r="AJ14">
        <v>730.13797364085747</v>
      </c>
      <c r="AK14">
        <v>713.9209225700173</v>
      </c>
      <c r="AL14">
        <v>671.94192751235664</v>
      </c>
      <c r="AN14" s="6"/>
    </row>
    <row r="15" spans="1:40" x14ac:dyDescent="0.25">
      <c r="B15">
        <v>0.30513000000000001</v>
      </c>
      <c r="C15">
        <v>3.0074999999999998</v>
      </c>
      <c r="E15">
        <f t="shared" si="3"/>
        <v>2.3096300000000003</v>
      </c>
      <c r="F15">
        <f t="shared" si="2"/>
        <v>6.4487500000000004</v>
      </c>
      <c r="G15">
        <f t="shared" si="0"/>
        <v>7.8438500000000104</v>
      </c>
      <c r="H15" s="3">
        <f t="shared" si="1"/>
        <v>581.50453047776091</v>
      </c>
      <c r="I15">
        <v>901.30848434926065</v>
      </c>
      <c r="J15">
        <v>743.02635914332961</v>
      </c>
      <c r="K15">
        <v>507.18039538715118</v>
      </c>
      <c r="L15">
        <v>413.49217462932575</v>
      </c>
      <c r="M15">
        <v>542.76153212520728</v>
      </c>
      <c r="N15">
        <v>898.15032948929343</v>
      </c>
      <c r="O15">
        <v>791.48476112026526</v>
      </c>
      <c r="P15">
        <v>533.03500823723368</v>
      </c>
      <c r="Q15">
        <v>529.79159802306549</v>
      </c>
      <c r="R15">
        <v>481.32207578253843</v>
      </c>
      <c r="S15">
        <v>400.6112026359155</v>
      </c>
      <c r="T15">
        <v>526.6371499176289</v>
      </c>
      <c r="U15">
        <v>0</v>
      </c>
      <c r="V15">
        <v>0</v>
      </c>
      <c r="W15">
        <v>0</v>
      </c>
      <c r="X15">
        <v>571.76688632619562</v>
      </c>
      <c r="Y15">
        <v>707.52677100494361</v>
      </c>
      <c r="Z15">
        <v>171.25576606260356</v>
      </c>
      <c r="AA15">
        <v>600.86861614497639</v>
      </c>
      <c r="AB15">
        <v>726.90197693575078</v>
      </c>
      <c r="AC15">
        <v>491.05601317957257</v>
      </c>
      <c r="AD15" s="3">
        <v>520.15774299835323</v>
      </c>
      <c r="AE15">
        <v>439.35420098846845</v>
      </c>
      <c r="AF15">
        <v>345.66598023064302</v>
      </c>
      <c r="AG15">
        <v>293.95304777594771</v>
      </c>
      <c r="AH15">
        <v>533.03500823723289</v>
      </c>
      <c r="AI15">
        <v>830.31301482701906</v>
      </c>
      <c r="AJ15">
        <v>791.48476112026447</v>
      </c>
      <c r="AK15">
        <v>633.20634266886395</v>
      </c>
      <c r="AL15">
        <v>617.0819604612858</v>
      </c>
      <c r="AN15" s="6"/>
    </row>
    <row r="16" spans="1:40" x14ac:dyDescent="0.25">
      <c r="B16">
        <v>0.30512</v>
      </c>
      <c r="C16">
        <v>-1.2637499999999999</v>
      </c>
      <c r="E16">
        <f t="shared" si="3"/>
        <v>2.6147500000000004</v>
      </c>
      <c r="F16">
        <f t="shared" si="2"/>
        <v>7.7125000000000004</v>
      </c>
      <c r="G16">
        <f t="shared" si="0"/>
        <v>9.1076000000000104</v>
      </c>
      <c r="H16" s="3">
        <f t="shared" si="1"/>
        <v>675.19275123558646</v>
      </c>
      <c r="I16">
        <v>946.62355848435129</v>
      </c>
      <c r="J16">
        <v>730.14538714991932</v>
      </c>
      <c r="K16">
        <v>168.01235584843585</v>
      </c>
      <c r="L16">
        <v>168.01235584843587</v>
      </c>
      <c r="M16">
        <v>507.17668863262071</v>
      </c>
      <c r="N16">
        <v>759.14703459637735</v>
      </c>
      <c r="O16">
        <v>885.17298187809081</v>
      </c>
      <c r="P16">
        <v>533.03500823723368</v>
      </c>
      <c r="Q16">
        <v>1282.5407742998375</v>
      </c>
      <c r="R16">
        <v>575.01029654036392</v>
      </c>
      <c r="S16">
        <v>352.14538714991869</v>
      </c>
      <c r="T16">
        <v>678.42874794069337</v>
      </c>
      <c r="U16">
        <v>0</v>
      </c>
      <c r="V16">
        <v>0</v>
      </c>
      <c r="W16">
        <v>0</v>
      </c>
      <c r="X16">
        <v>471.68451400329604</v>
      </c>
      <c r="Y16">
        <v>707.52677100494361</v>
      </c>
      <c r="Z16">
        <v>264.94398682042902</v>
      </c>
      <c r="AA16">
        <v>513.66721581548688</v>
      </c>
      <c r="AB16">
        <v>613.845963756179</v>
      </c>
      <c r="AC16">
        <v>520.15403624382304</v>
      </c>
      <c r="AD16" s="3">
        <v>575.01771004942418</v>
      </c>
      <c r="AE16">
        <v>397.37520593080779</v>
      </c>
      <c r="AF16">
        <v>478.18245469522304</v>
      </c>
      <c r="AG16">
        <v>151.79901153212549</v>
      </c>
      <c r="AH16">
        <v>665.45881383855101</v>
      </c>
      <c r="AI16">
        <v>597.62149917627744</v>
      </c>
      <c r="AJ16">
        <v>539.51812191103852</v>
      </c>
      <c r="AK16">
        <v>558.88591433278475</v>
      </c>
      <c r="AL16">
        <v>668.79118616145058</v>
      </c>
      <c r="AN16" s="6"/>
    </row>
    <row r="17" spans="2:40" x14ac:dyDescent="0.25">
      <c r="B17">
        <v>0.26124999999999998</v>
      </c>
      <c r="C17">
        <v>0.17374999999999999</v>
      </c>
      <c r="E17">
        <f t="shared" si="3"/>
        <v>2.8760000000000003</v>
      </c>
      <c r="F17">
        <f t="shared" si="2"/>
        <v>7.5387500000000003</v>
      </c>
      <c r="G17">
        <f t="shared" si="0"/>
        <v>8.9338500000000103</v>
      </c>
      <c r="H17" s="3">
        <f t="shared" si="1"/>
        <v>662.31177924217616</v>
      </c>
      <c r="I17">
        <v>600.87602965403789</v>
      </c>
      <c r="J17">
        <v>923.91598023064444</v>
      </c>
      <c r="K17">
        <v>193.86696869851824</v>
      </c>
      <c r="L17">
        <v>235.84596375617895</v>
      </c>
      <c r="M17">
        <v>691.30971993410367</v>
      </c>
      <c r="N17">
        <v>891.66350906095738</v>
      </c>
      <c r="O17">
        <v>849.6808072487662</v>
      </c>
      <c r="P17">
        <v>675.18904448105582</v>
      </c>
      <c r="Q17">
        <v>1482.7981878088988</v>
      </c>
      <c r="R17">
        <v>668.79118616145126</v>
      </c>
      <c r="S17">
        <v>206.74794069192842</v>
      </c>
      <c r="T17">
        <v>474.92792421746418</v>
      </c>
      <c r="U17">
        <v>0</v>
      </c>
      <c r="V17">
        <v>0</v>
      </c>
      <c r="W17">
        <v>0</v>
      </c>
      <c r="X17">
        <v>491.05230642504239</v>
      </c>
      <c r="Y17">
        <v>691.30971993410344</v>
      </c>
      <c r="Z17">
        <v>348.90197693575044</v>
      </c>
      <c r="AA17">
        <v>494.2994233937406</v>
      </c>
      <c r="AB17">
        <v>416.73929159802395</v>
      </c>
      <c r="AC17">
        <v>723.65485996705218</v>
      </c>
      <c r="AD17" s="3">
        <v>746.2697693574969</v>
      </c>
      <c r="AE17">
        <v>248.82701812191141</v>
      </c>
      <c r="AF17">
        <v>429.71663920922623</v>
      </c>
      <c r="AG17">
        <v>119.55024711696895</v>
      </c>
      <c r="AH17">
        <v>497.54283360790828</v>
      </c>
      <c r="AI17">
        <v>810.85255354201081</v>
      </c>
      <c r="AJ17">
        <v>329.53047775947323</v>
      </c>
      <c r="AK17">
        <v>209.98764415156526</v>
      </c>
      <c r="AL17">
        <v>549.24835255354276</v>
      </c>
      <c r="AN17" s="6"/>
    </row>
    <row r="18" spans="2:40" x14ac:dyDescent="0.25">
      <c r="B18">
        <v>0.30525000000000002</v>
      </c>
      <c r="C18">
        <v>-0.26124999999999998</v>
      </c>
      <c r="E18">
        <f t="shared" si="3"/>
        <v>3.1812500000000004</v>
      </c>
      <c r="F18">
        <f t="shared" si="2"/>
        <v>7.8000000000000007</v>
      </c>
      <c r="G18">
        <f t="shared" si="0"/>
        <v>9.1951000000000107</v>
      </c>
      <c r="H18" s="3">
        <f t="shared" si="1"/>
        <v>681.6795716639225</v>
      </c>
      <c r="I18">
        <v>542.77265238879897</v>
      </c>
      <c r="J18">
        <v>1011.1173805601337</v>
      </c>
      <c r="K18">
        <v>171.25576606260387</v>
      </c>
      <c r="L18">
        <v>155.13138385502563</v>
      </c>
      <c r="M18">
        <v>652.57413509061109</v>
      </c>
      <c r="N18">
        <v>652.57784184514162</v>
      </c>
      <c r="O18">
        <v>830.31301482701986</v>
      </c>
      <c r="P18">
        <v>600.86861614497673</v>
      </c>
      <c r="Q18">
        <v>704.2870675453064</v>
      </c>
      <c r="R18">
        <v>655.81754530477917</v>
      </c>
      <c r="S18">
        <v>203.5008237232299</v>
      </c>
      <c r="T18">
        <v>659.06095551894703</v>
      </c>
      <c r="U18">
        <v>0</v>
      </c>
      <c r="V18">
        <v>0</v>
      </c>
      <c r="W18">
        <v>413.48846787479528</v>
      </c>
      <c r="X18">
        <v>513.6635090609567</v>
      </c>
      <c r="Y18">
        <v>407.09431630972085</v>
      </c>
      <c r="Z18">
        <v>416.73558484349348</v>
      </c>
      <c r="AA18">
        <v>536.27841845140131</v>
      </c>
      <c r="AB18">
        <v>491.05971993410304</v>
      </c>
      <c r="AC18">
        <v>533.03500823723323</v>
      </c>
      <c r="AD18" s="3">
        <v>500.789950576607</v>
      </c>
      <c r="AE18">
        <v>213.24217462932489</v>
      </c>
      <c r="AF18">
        <v>445.84102141680461</v>
      </c>
      <c r="AG18">
        <v>229.36285008237272</v>
      </c>
      <c r="AH18">
        <v>465.20140032948984</v>
      </c>
      <c r="AI18">
        <v>704.28336079077508</v>
      </c>
      <c r="AJ18">
        <v>413.48846787479459</v>
      </c>
      <c r="AK18">
        <v>209.98764415156526</v>
      </c>
      <c r="AL18">
        <v>516.90691927512421</v>
      </c>
      <c r="AN18" s="6"/>
    </row>
    <row r="19" spans="2:40" x14ac:dyDescent="0.25">
      <c r="B19">
        <v>0.30513000000000001</v>
      </c>
      <c r="C19">
        <v>2.31</v>
      </c>
      <c r="E19">
        <f t="shared" si="3"/>
        <v>3.4863800000000005</v>
      </c>
      <c r="F19">
        <f t="shared" si="2"/>
        <v>5.49</v>
      </c>
      <c r="G19">
        <f t="shared" si="0"/>
        <v>6.8851000000000102</v>
      </c>
      <c r="H19" s="3">
        <f t="shared" si="1"/>
        <v>510.42751235584979</v>
      </c>
      <c r="I19">
        <v>497.5502471169703</v>
      </c>
      <c r="J19">
        <v>797.97899505766236</v>
      </c>
      <c r="K19">
        <v>126.03336079077515</v>
      </c>
      <c r="L19">
        <v>239.089373970347</v>
      </c>
      <c r="M19">
        <v>497.5391268533786</v>
      </c>
      <c r="N19">
        <v>597.62520593080887</v>
      </c>
      <c r="O19">
        <v>571.76688632619584</v>
      </c>
      <c r="P19">
        <v>523.30477759472956</v>
      </c>
      <c r="Q19">
        <v>594.4744645799027</v>
      </c>
      <c r="R19">
        <v>439.34308072487772</v>
      </c>
      <c r="S19">
        <v>222.96128500823815</v>
      </c>
      <c r="T19">
        <v>746.2623558484363</v>
      </c>
      <c r="U19">
        <v>0</v>
      </c>
      <c r="V19">
        <v>0</v>
      </c>
      <c r="W19">
        <v>591.2273476112041</v>
      </c>
      <c r="X19">
        <v>704.28336079077565</v>
      </c>
      <c r="Y19">
        <v>197.10667215815559</v>
      </c>
      <c r="Z19">
        <v>374.75658978583277</v>
      </c>
      <c r="AA19">
        <v>542.76523887973735</v>
      </c>
      <c r="AB19">
        <v>633.21375617792535</v>
      </c>
      <c r="AC19">
        <v>452.32042833607989</v>
      </c>
      <c r="AD19" s="3">
        <v>436.10708401977001</v>
      </c>
      <c r="AE19">
        <v>342.42257001647499</v>
      </c>
      <c r="AF19">
        <v>410.34884678748</v>
      </c>
      <c r="AG19">
        <v>613.84596375617866</v>
      </c>
      <c r="AH19">
        <v>607.35543657331198</v>
      </c>
      <c r="AI19">
        <v>872.29200988467971</v>
      </c>
      <c r="AJ19">
        <v>426.46210873146669</v>
      </c>
      <c r="AK19">
        <v>407.09431630972034</v>
      </c>
      <c r="AL19">
        <v>633.20634266886395</v>
      </c>
      <c r="AN19" s="6"/>
    </row>
    <row r="20" spans="2:40" x14ac:dyDescent="0.25">
      <c r="B20">
        <v>0.26124999999999998</v>
      </c>
      <c r="C20">
        <v>-3.2250000000000001</v>
      </c>
      <c r="E20">
        <f t="shared" si="3"/>
        <v>3.7476300000000005</v>
      </c>
      <c r="F20">
        <f t="shared" si="2"/>
        <v>8.7149999999999999</v>
      </c>
      <c r="G20">
        <f t="shared" si="0"/>
        <v>10.11010000000001</v>
      </c>
      <c r="H20" s="3">
        <f t="shared" si="1"/>
        <v>749.51317957166555</v>
      </c>
      <c r="I20">
        <v>458.81466227347761</v>
      </c>
      <c r="J20">
        <v>836.71457990115493</v>
      </c>
      <c r="K20">
        <v>319.80395387150025</v>
      </c>
      <c r="L20">
        <v>255.21375617792526</v>
      </c>
      <c r="M20">
        <v>513.66350906095693</v>
      </c>
      <c r="N20">
        <v>555.64621087314811</v>
      </c>
      <c r="O20">
        <v>471.68451400329616</v>
      </c>
      <c r="P20">
        <v>503.93698517298321</v>
      </c>
      <c r="Q20">
        <v>523.39744645799158</v>
      </c>
      <c r="R20">
        <v>313.40609555189565</v>
      </c>
      <c r="S20">
        <v>377.99629324547061</v>
      </c>
      <c r="T20">
        <v>155.12767710049499</v>
      </c>
      <c r="U20">
        <v>0</v>
      </c>
      <c r="V20">
        <v>0</v>
      </c>
      <c r="W20">
        <v>668.79118616145126</v>
      </c>
      <c r="X20">
        <v>671.94192751235721</v>
      </c>
      <c r="Y20">
        <v>390.96993410214264</v>
      </c>
      <c r="Z20">
        <v>384.48682042833696</v>
      </c>
      <c r="AA20">
        <v>552.40280065897957</v>
      </c>
      <c r="AB20">
        <v>794.73558484349394</v>
      </c>
      <c r="AC20">
        <v>558.88962108731562</v>
      </c>
      <c r="AD20" s="3">
        <v>449.08072487644222</v>
      </c>
      <c r="AE20">
        <v>449.08443163097257</v>
      </c>
      <c r="AF20">
        <v>529.79901153212597</v>
      </c>
      <c r="AG20">
        <v>823.83360790774395</v>
      </c>
      <c r="AH20">
        <v>510.42380560131852</v>
      </c>
      <c r="AI20">
        <v>875.44275123558589</v>
      </c>
      <c r="AJ20">
        <v>468.4411037891274</v>
      </c>
      <c r="AK20">
        <v>520.15032948929218</v>
      </c>
      <c r="AL20">
        <v>681.67215815486077</v>
      </c>
      <c r="AN20" s="6"/>
    </row>
    <row r="21" spans="2:40" x14ac:dyDescent="0.25">
      <c r="B21">
        <v>0.30512</v>
      </c>
      <c r="C21">
        <v>10.11</v>
      </c>
      <c r="E21">
        <f t="shared" si="3"/>
        <v>4.0527500000000005</v>
      </c>
      <c r="F21">
        <f t="shared" si="2"/>
        <v>-1.3949999999999996</v>
      </c>
      <c r="G21">
        <f t="shared" si="0"/>
        <v>1.0000000001086917E-4</v>
      </c>
      <c r="H21" s="3">
        <f t="shared" si="1"/>
        <v>7.4135090617613152E-3</v>
      </c>
      <c r="I21">
        <v>881.94069192751431</v>
      </c>
      <c r="J21">
        <v>810.85996705107243</v>
      </c>
      <c r="K21">
        <v>190.62355848435021</v>
      </c>
      <c r="L21">
        <v>481.3257825370689</v>
      </c>
      <c r="M21">
        <v>461.9542833607922</v>
      </c>
      <c r="N21">
        <v>578.25741350906253</v>
      </c>
      <c r="O21">
        <v>739.77553542010037</v>
      </c>
      <c r="P21">
        <v>432.95263591433405</v>
      </c>
      <c r="Q21">
        <v>678.4324546952239</v>
      </c>
      <c r="R21">
        <v>290.79489291598128</v>
      </c>
      <c r="S21">
        <v>445.82990115321371</v>
      </c>
      <c r="T21">
        <v>103.41845140033018</v>
      </c>
      <c r="U21">
        <v>0</v>
      </c>
      <c r="V21">
        <v>0</v>
      </c>
      <c r="W21">
        <v>1056.4250411861633</v>
      </c>
      <c r="X21">
        <v>881.9295716639225</v>
      </c>
      <c r="Y21">
        <v>516.90691927512466</v>
      </c>
      <c r="Z21">
        <v>478.17504118616233</v>
      </c>
      <c r="AA21">
        <v>659.06466227347721</v>
      </c>
      <c r="AB21">
        <v>303.68327841845223</v>
      </c>
      <c r="AC21">
        <v>539.52182866556927</v>
      </c>
      <c r="AD21" s="3">
        <v>474.93533772652455</v>
      </c>
      <c r="AE21">
        <v>584.75164744645872</v>
      </c>
      <c r="AF21">
        <v>187.38756177924245</v>
      </c>
      <c r="AG21">
        <v>503.940691927513</v>
      </c>
      <c r="AH21">
        <v>591.23105436573383</v>
      </c>
      <c r="AI21">
        <v>865.80518945634367</v>
      </c>
      <c r="AJ21">
        <v>481.32207578253764</v>
      </c>
      <c r="AK21">
        <v>497.53912685337781</v>
      </c>
      <c r="AL21">
        <v>355.38509060955568</v>
      </c>
      <c r="AN21" s="6"/>
    </row>
    <row r="22" spans="2:40" x14ac:dyDescent="0.25">
      <c r="B22">
        <v>0.30475000000000002</v>
      </c>
      <c r="C22">
        <v>-4.4012500000000001</v>
      </c>
      <c r="E22">
        <f t="shared" si="3"/>
        <v>4.3575000000000008</v>
      </c>
      <c r="F22">
        <f t="shared" si="2"/>
        <v>3.0062500000000005</v>
      </c>
      <c r="G22">
        <f t="shared" si="0"/>
        <v>4.4013500000000114</v>
      </c>
      <c r="H22" s="3">
        <f t="shared" si="1"/>
        <v>326.29448105436694</v>
      </c>
      <c r="I22">
        <v>733.2998352553559</v>
      </c>
      <c r="J22">
        <v>523.40115321252188</v>
      </c>
      <c r="K22">
        <v>284.31177924217565</v>
      </c>
      <c r="L22">
        <v>597.62520593080865</v>
      </c>
      <c r="M22">
        <v>316.64950576606378</v>
      </c>
      <c r="N22">
        <v>707.53047775947437</v>
      </c>
      <c r="O22">
        <v>520.15032948929286</v>
      </c>
      <c r="P22">
        <v>542.76523887973792</v>
      </c>
      <c r="Q22">
        <v>481.3257825370689</v>
      </c>
      <c r="R22">
        <v>132.42380560131883</v>
      </c>
      <c r="S22">
        <v>533.03130148270304</v>
      </c>
      <c r="T22">
        <v>29.098023064251027</v>
      </c>
      <c r="U22">
        <v>0</v>
      </c>
      <c r="V22">
        <v>0</v>
      </c>
      <c r="W22">
        <v>597.62149917627823</v>
      </c>
      <c r="X22">
        <v>927.15197693575124</v>
      </c>
      <c r="Y22">
        <v>419.97528830313109</v>
      </c>
      <c r="Z22">
        <v>487.81260296540461</v>
      </c>
      <c r="AA22">
        <v>594.47446457990213</v>
      </c>
      <c r="AB22">
        <v>646.09472817133565</v>
      </c>
      <c r="AC22">
        <v>200.26112026359195</v>
      </c>
      <c r="AD22" s="3">
        <v>293.95304777594777</v>
      </c>
      <c r="AE22">
        <v>348.90939044481104</v>
      </c>
      <c r="AF22">
        <v>520.16144975288375</v>
      </c>
      <c r="AG22">
        <v>161.52924217462953</v>
      </c>
      <c r="AH22">
        <v>655.82125205930879</v>
      </c>
      <c r="AI22">
        <v>465.19769357495937</v>
      </c>
      <c r="AJ22">
        <v>329.53047775947323</v>
      </c>
      <c r="AK22">
        <v>710.77018121911124</v>
      </c>
      <c r="AL22">
        <v>465.19769357495937</v>
      </c>
      <c r="AN22" s="6"/>
    </row>
    <row r="23" spans="2:40" x14ac:dyDescent="0.25">
      <c r="B23">
        <v>0.26174999999999998</v>
      </c>
      <c r="C23">
        <v>-0.13125000000000001</v>
      </c>
      <c r="E23">
        <f t="shared" si="3"/>
        <v>4.619250000000001</v>
      </c>
      <c r="F23">
        <f t="shared" si="2"/>
        <v>3.1375000000000006</v>
      </c>
      <c r="G23">
        <f t="shared" si="0"/>
        <v>4.5326000000000111</v>
      </c>
      <c r="H23" s="3">
        <f t="shared" si="1"/>
        <v>336.02471169687107</v>
      </c>
      <c r="I23">
        <v>374.76400329489422</v>
      </c>
      <c r="J23">
        <v>407.10172981878208</v>
      </c>
      <c r="K23" s="5">
        <v>135.67092257001732</v>
      </c>
      <c r="L23">
        <v>701.04365733113832</v>
      </c>
      <c r="M23">
        <v>371.50947281713468</v>
      </c>
      <c r="N23">
        <v>746.26606260296694</v>
      </c>
      <c r="O23">
        <v>465.19769357496006</v>
      </c>
      <c r="P23">
        <v>610.59884678748097</v>
      </c>
      <c r="Q23">
        <v>678.4324546952239</v>
      </c>
      <c r="R23">
        <v>251.96663920922674</v>
      </c>
      <c r="S23">
        <v>458.80354200988592</v>
      </c>
      <c r="T23">
        <v>22.611202635914946</v>
      </c>
      <c r="U23">
        <v>0</v>
      </c>
      <c r="V23">
        <v>0</v>
      </c>
      <c r="W23">
        <v>526.6371499176289</v>
      </c>
      <c r="X23">
        <v>649.33072487644279</v>
      </c>
      <c r="Y23">
        <v>484.56548599670612</v>
      </c>
      <c r="Z23">
        <v>465.20140032949024</v>
      </c>
      <c r="AA23">
        <v>969.13467874794208</v>
      </c>
      <c r="AB23">
        <v>1188.8562602965421</v>
      </c>
      <c r="AC23">
        <v>277.82495881383915</v>
      </c>
      <c r="AD23" s="3">
        <v>381.24711696869906</v>
      </c>
      <c r="AE23">
        <v>471.69563426688688</v>
      </c>
      <c r="AF23">
        <v>1250.2994233937411</v>
      </c>
      <c r="AG23">
        <v>319.80766062603004</v>
      </c>
      <c r="AH23">
        <v>791.48846787479488</v>
      </c>
      <c r="AI23">
        <v>332.77388797364119</v>
      </c>
      <c r="AJ23">
        <v>423.21869851729872</v>
      </c>
      <c r="AK23">
        <v>717.16803953871579</v>
      </c>
      <c r="AL23">
        <v>500.78253706754595</v>
      </c>
      <c r="AN23" s="6"/>
    </row>
    <row r="24" spans="2:40" x14ac:dyDescent="0.25">
      <c r="B24">
        <v>0.30513000000000001</v>
      </c>
      <c r="C24">
        <v>-5.49</v>
      </c>
      <c r="E24">
        <f t="shared" si="3"/>
        <v>4.9243800000000011</v>
      </c>
      <c r="F24">
        <f t="shared" si="2"/>
        <v>8.6275000000000013</v>
      </c>
      <c r="G24">
        <f t="shared" si="0"/>
        <v>10.022600000000011</v>
      </c>
      <c r="H24" s="3">
        <f t="shared" si="1"/>
        <v>743.02635914332961</v>
      </c>
      <c r="I24">
        <v>772.1280889621105</v>
      </c>
      <c r="J24">
        <v>197.11408566721678</v>
      </c>
      <c r="K24" s="5">
        <v>71.080724876442289</v>
      </c>
      <c r="L24">
        <v>484.56919275123687</v>
      </c>
      <c r="M24">
        <v>523.30107084019915</v>
      </c>
      <c r="N24">
        <v>694.55683690280216</v>
      </c>
      <c r="O24">
        <v>442.58649093904569</v>
      </c>
      <c r="P24">
        <v>807.61285008237417</v>
      </c>
      <c r="Q24">
        <v>562.13303130148415</v>
      </c>
      <c r="R24">
        <v>571.76688632619573</v>
      </c>
      <c r="S24">
        <v>497.53912685337849</v>
      </c>
      <c r="T24">
        <v>16.124382207578869</v>
      </c>
      <c r="U24">
        <v>0</v>
      </c>
      <c r="V24">
        <v>0</v>
      </c>
      <c r="W24">
        <v>678.42874794069337</v>
      </c>
      <c r="X24">
        <v>904.5407742998367</v>
      </c>
      <c r="Y24">
        <v>759.14332784184649</v>
      </c>
      <c r="Z24">
        <v>465.20140032949024</v>
      </c>
      <c r="AA24">
        <v>1033.8175453047791</v>
      </c>
      <c r="AB24">
        <v>1686.3950906095577</v>
      </c>
      <c r="AC24">
        <v>533.03500823723311</v>
      </c>
      <c r="AD24" s="3">
        <v>397.37149917627738</v>
      </c>
      <c r="AE24">
        <v>313.41721581548643</v>
      </c>
      <c r="AF24">
        <v>917.52553542009991</v>
      </c>
      <c r="AG24">
        <v>365.12273476112074</v>
      </c>
      <c r="AH24">
        <v>755.99629324547027</v>
      </c>
      <c r="AI24">
        <v>920.75782537067653</v>
      </c>
      <c r="AJ24">
        <v>746.26235584843585</v>
      </c>
      <c r="AK24">
        <v>358.63220757825417</v>
      </c>
      <c r="AL24">
        <v>539.51812191103863</v>
      </c>
      <c r="AN24" s="6"/>
    </row>
    <row r="25" spans="2:40" x14ac:dyDescent="0.25">
      <c r="B25">
        <v>0.26124999999999998</v>
      </c>
      <c r="C25">
        <v>-0.95874999999999999</v>
      </c>
      <c r="E25">
        <f t="shared" si="3"/>
        <v>5.1856300000000015</v>
      </c>
      <c r="F25">
        <f t="shared" si="2"/>
        <v>9.5862500000000015</v>
      </c>
      <c r="G25">
        <f t="shared" si="0"/>
        <v>10.981350000000011</v>
      </c>
      <c r="H25" s="3">
        <f t="shared" si="1"/>
        <v>814.10337726524074</v>
      </c>
      <c r="I25">
        <v>449.08443163097337</v>
      </c>
      <c r="J25" s="5">
        <v>290.80230642504227</v>
      </c>
      <c r="K25" s="5">
        <v>80.810955518946415</v>
      </c>
      <c r="L25">
        <v>575.01400329489434</v>
      </c>
      <c r="M25">
        <v>610.59514003295044</v>
      </c>
      <c r="N25">
        <v>413.49217462932575</v>
      </c>
      <c r="O25">
        <v>542.76153212520728</v>
      </c>
      <c r="P25">
        <v>907.78789126853576</v>
      </c>
      <c r="Q25">
        <v>103.42215815486087</v>
      </c>
      <c r="R25">
        <v>426.46210873146748</v>
      </c>
      <c r="S25">
        <v>516.90691927512489</v>
      </c>
      <c r="T25">
        <v>0</v>
      </c>
      <c r="U25">
        <v>0</v>
      </c>
      <c r="V25">
        <v>0</v>
      </c>
      <c r="W25">
        <v>474.92792421746418</v>
      </c>
      <c r="X25">
        <v>765.63014827018253</v>
      </c>
      <c r="Y25">
        <v>623.47611202636028</v>
      </c>
      <c r="Z25">
        <v>639.69686985173098</v>
      </c>
      <c r="AA25">
        <v>352.14538714991829</v>
      </c>
      <c r="AB25">
        <v>1696.0326523887998</v>
      </c>
      <c r="AC25">
        <v>904.54448105436711</v>
      </c>
      <c r="AD25" s="3">
        <v>756.00000000000102</v>
      </c>
      <c r="AE25">
        <v>581.50823723229075</v>
      </c>
      <c r="AF25">
        <v>361.79036243822122</v>
      </c>
      <c r="AG25">
        <v>529.79530477759533</v>
      </c>
      <c r="AH25">
        <v>762.48311367380643</v>
      </c>
      <c r="AI25">
        <v>833.46375617792523</v>
      </c>
      <c r="AJ25">
        <v>581.49711696869917</v>
      </c>
      <c r="AK25">
        <v>242.33278418451434</v>
      </c>
      <c r="AL25">
        <v>371.509472817134</v>
      </c>
      <c r="AN25" s="6"/>
    </row>
    <row r="26" spans="2:40" x14ac:dyDescent="0.25">
      <c r="B26">
        <v>0.30512</v>
      </c>
      <c r="C26">
        <v>5.4037499999999996</v>
      </c>
      <c r="E26">
        <f t="shared" si="3"/>
        <v>5.4907500000000011</v>
      </c>
      <c r="F26">
        <f t="shared" si="2"/>
        <v>4.1825000000000019</v>
      </c>
      <c r="G26">
        <f t="shared" si="0"/>
        <v>5.5776000000000128</v>
      </c>
      <c r="H26" s="3">
        <f t="shared" si="1"/>
        <v>413.49588138385644</v>
      </c>
      <c r="I26">
        <v>219.72899505766176</v>
      </c>
      <c r="J26" s="5">
        <v>277.82866556837013</v>
      </c>
      <c r="K26" s="5">
        <v>58.199752883032062</v>
      </c>
      <c r="L26">
        <v>552.40280065898003</v>
      </c>
      <c r="M26">
        <v>413.48846787479539</v>
      </c>
      <c r="N26">
        <v>549.15939044481195</v>
      </c>
      <c r="O26">
        <v>226.11202635914427</v>
      </c>
      <c r="P26">
        <v>859.32207578253895</v>
      </c>
      <c r="Q26">
        <v>381.24341021416927</v>
      </c>
      <c r="R26">
        <v>365.11532125206043</v>
      </c>
      <c r="S26">
        <v>623.47611202636051</v>
      </c>
      <c r="T26">
        <v>0</v>
      </c>
      <c r="U26">
        <v>0</v>
      </c>
      <c r="V26">
        <v>0</v>
      </c>
      <c r="W26">
        <v>659.06095551894703</v>
      </c>
      <c r="X26">
        <v>558.88591433278532</v>
      </c>
      <c r="Y26">
        <v>251.9666392092264</v>
      </c>
      <c r="Z26">
        <v>449.07701812191192</v>
      </c>
      <c r="AA26">
        <v>739.77924217463044</v>
      </c>
      <c r="AB26">
        <v>701.04736408566839</v>
      </c>
      <c r="AC26">
        <v>587.98764415156609</v>
      </c>
      <c r="AD26" s="3">
        <v>226.11943986820469</v>
      </c>
      <c r="AE26">
        <v>261.70799011532165</v>
      </c>
      <c r="AF26">
        <v>213.24217462932486</v>
      </c>
      <c r="AG26">
        <v>613.84596375617866</v>
      </c>
      <c r="AH26">
        <v>381.24341021416836</v>
      </c>
      <c r="AI26">
        <v>426.46210873146669</v>
      </c>
      <c r="AJ26">
        <v>416.73187808896262</v>
      </c>
      <c r="AK26">
        <v>171.25576606260319</v>
      </c>
      <c r="AL26">
        <v>168.00864909390475</v>
      </c>
      <c r="AN26" s="6"/>
    </row>
    <row r="27" spans="2:40" x14ac:dyDescent="0.25">
      <c r="B27">
        <v>0.30525000000000002</v>
      </c>
      <c r="C27">
        <v>-1.65625</v>
      </c>
      <c r="E27">
        <f t="shared" si="3"/>
        <v>5.7960000000000012</v>
      </c>
      <c r="F27">
        <f t="shared" si="2"/>
        <v>5.8387500000000019</v>
      </c>
      <c r="G27">
        <f t="shared" si="0"/>
        <v>7.2338500000000128</v>
      </c>
      <c r="H27" s="3">
        <f t="shared" si="1"/>
        <v>536.2821252059324</v>
      </c>
      <c r="I27" s="5">
        <v>290.80601317957291</v>
      </c>
      <c r="J27" s="5">
        <v>306.92668863262054</v>
      </c>
      <c r="K27">
        <v>342.41515650741457</v>
      </c>
      <c r="L27">
        <v>613.84225700164893</v>
      </c>
      <c r="M27">
        <v>426.46210873146759</v>
      </c>
      <c r="N27">
        <v>384.4868204283373</v>
      </c>
      <c r="O27">
        <v>155.12767710049511</v>
      </c>
      <c r="P27">
        <v>778.60749588138549</v>
      </c>
      <c r="Q27">
        <v>513.66721581548734</v>
      </c>
      <c r="R27">
        <v>516.90691927512489</v>
      </c>
      <c r="S27">
        <v>303.67586490939158</v>
      </c>
      <c r="T27">
        <v>0</v>
      </c>
      <c r="U27">
        <v>0</v>
      </c>
      <c r="V27">
        <v>0</v>
      </c>
      <c r="W27">
        <v>746.2623558484363</v>
      </c>
      <c r="X27">
        <v>426.4621087314672</v>
      </c>
      <c r="Y27">
        <v>209.98764415156572</v>
      </c>
      <c r="Z27">
        <v>533.03500823723323</v>
      </c>
      <c r="AA27">
        <v>859.32207578253838</v>
      </c>
      <c r="AB27">
        <v>232.606260296541</v>
      </c>
      <c r="AC27">
        <v>665.45881383855135</v>
      </c>
      <c r="AD27" s="3">
        <v>232.60626029654077</v>
      </c>
      <c r="AE27">
        <v>310.17380560131841</v>
      </c>
      <c r="AF27">
        <v>445.84102141680461</v>
      </c>
      <c r="AG27">
        <v>752.75658978583283</v>
      </c>
      <c r="AH27">
        <v>339.26441515650765</v>
      </c>
      <c r="AI27">
        <v>481.32207578253764</v>
      </c>
      <c r="AJ27">
        <v>293.94563426688671</v>
      </c>
      <c r="AK27">
        <v>200.26112026359172</v>
      </c>
      <c r="AL27">
        <v>255.21004942339414</v>
      </c>
      <c r="AN27" s="6"/>
    </row>
    <row r="28" spans="2:40" x14ac:dyDescent="0.25">
      <c r="B28">
        <v>0.26124999999999998</v>
      </c>
      <c r="C28">
        <v>-0.43625000000000003</v>
      </c>
      <c r="E28">
        <f t="shared" si="3"/>
        <v>6.0572500000000016</v>
      </c>
      <c r="F28">
        <f t="shared" si="2"/>
        <v>6.2750000000000021</v>
      </c>
      <c r="G28">
        <f t="shared" si="0"/>
        <v>7.6701000000000121</v>
      </c>
      <c r="H28" s="3">
        <f t="shared" si="1"/>
        <v>568.62355848435084</v>
      </c>
      <c r="I28" s="5">
        <v>255.22116968698637</v>
      </c>
      <c r="J28" s="5">
        <v>378.00370675453161</v>
      </c>
      <c r="K28">
        <v>429.70922570016597</v>
      </c>
      <c r="L28">
        <v>526.64085667215954</v>
      </c>
      <c r="M28">
        <v>9.730230642504992</v>
      </c>
      <c r="N28">
        <v>248.81960461285109</v>
      </c>
      <c r="O28">
        <v>158.27841845140119</v>
      </c>
      <c r="P28">
        <v>678.4324546952239</v>
      </c>
      <c r="Q28">
        <v>723.65485996705263</v>
      </c>
      <c r="R28">
        <v>594.47075782537206</v>
      </c>
      <c r="S28">
        <v>659.06095551894714</v>
      </c>
      <c r="T28">
        <v>0</v>
      </c>
      <c r="U28">
        <v>0</v>
      </c>
      <c r="V28">
        <v>0</v>
      </c>
      <c r="W28">
        <v>155.12767710049499</v>
      </c>
      <c r="X28">
        <v>529.78789126853485</v>
      </c>
      <c r="Y28">
        <v>171.25205930807309</v>
      </c>
      <c r="Z28">
        <v>145.40115321252117</v>
      </c>
      <c r="AA28">
        <v>594.47446457990213</v>
      </c>
      <c r="AB28">
        <v>242.33649093904512</v>
      </c>
      <c r="AC28">
        <v>843.19769357496</v>
      </c>
      <c r="AD28" s="3">
        <v>290.80230642504165</v>
      </c>
      <c r="AE28">
        <v>174.50658978583226</v>
      </c>
      <c r="AF28">
        <v>494.30683690280125</v>
      </c>
      <c r="AG28">
        <v>752.75658978583283</v>
      </c>
      <c r="AH28">
        <v>258.45716639209246</v>
      </c>
      <c r="AI28">
        <v>248.81589785831991</v>
      </c>
      <c r="AJ28">
        <v>193.86326194398706</v>
      </c>
      <c r="AK28">
        <v>122.78995057660646</v>
      </c>
      <c r="AL28">
        <v>129.27306425041212</v>
      </c>
      <c r="AN28" s="6"/>
    </row>
    <row r="29" spans="2:40" x14ac:dyDescent="0.25">
      <c r="H29">
        <v>707.53418451400501</v>
      </c>
      <c r="I29" s="5">
        <v>3.254530477760353</v>
      </c>
      <c r="J29">
        <v>319.80766062603072</v>
      </c>
      <c r="K29">
        <v>481.3257825370689</v>
      </c>
      <c r="L29">
        <v>142.15774299835351</v>
      </c>
      <c r="N29">
        <v>16.128088962109484</v>
      </c>
      <c r="O29">
        <v>109.81260296540442</v>
      </c>
      <c r="P29">
        <v>135.67092257001738</v>
      </c>
      <c r="Q29">
        <v>336.02100494234048</v>
      </c>
      <c r="R29">
        <v>975.61779242174816</v>
      </c>
      <c r="S29">
        <v>649.33072487644301</v>
      </c>
      <c r="T29">
        <v>0</v>
      </c>
      <c r="U29">
        <v>0</v>
      </c>
      <c r="V29">
        <v>0</v>
      </c>
      <c r="W29">
        <v>103.41845140033018</v>
      </c>
      <c r="X29">
        <v>458.80354200988569</v>
      </c>
      <c r="Y29">
        <v>197.10667215815548</v>
      </c>
      <c r="Z29">
        <v>187.38014827018185</v>
      </c>
      <c r="AA29">
        <v>41.982701812191515</v>
      </c>
      <c r="AB29">
        <v>206.75164744645861</v>
      </c>
      <c r="AC29">
        <v>720.4114497528841</v>
      </c>
      <c r="AD29" s="3">
        <v>71.084431630972205</v>
      </c>
      <c r="AE29">
        <v>607.36285008237303</v>
      </c>
      <c r="AF29">
        <v>361.79036243822122</v>
      </c>
      <c r="AG29">
        <v>313.41350906095596</v>
      </c>
      <c r="AH29">
        <v>239.08937397034614</v>
      </c>
      <c r="AI29">
        <v>251.966639209226</v>
      </c>
      <c r="AJ29">
        <v>0</v>
      </c>
      <c r="AK29">
        <v>135.6709225700167</v>
      </c>
      <c r="AL29">
        <v>0</v>
      </c>
      <c r="AN29" s="6"/>
    </row>
    <row r="30" spans="2:40" x14ac:dyDescent="0.25">
      <c r="H30">
        <v>503.9406919275138</v>
      </c>
      <c r="I30" s="5">
        <v>7.4135090618271601E-3</v>
      </c>
      <c r="J30">
        <v>407.10172981878208</v>
      </c>
      <c r="K30">
        <v>600.86861614497673</v>
      </c>
      <c r="L30">
        <v>54.956342668864103</v>
      </c>
      <c r="N30">
        <v>19.367792421747055</v>
      </c>
      <c r="O30">
        <v>83.957990115322033</v>
      </c>
      <c r="P30">
        <v>113.05971993410303</v>
      </c>
      <c r="Q30">
        <v>248.81960461285109</v>
      </c>
      <c r="R30">
        <v>229.35543657331232</v>
      </c>
      <c r="S30">
        <v>6.4868204283368041</v>
      </c>
      <c r="T30">
        <v>0</v>
      </c>
      <c r="U30">
        <v>0</v>
      </c>
      <c r="V30">
        <v>0</v>
      </c>
      <c r="W30">
        <v>29.098023064251027</v>
      </c>
      <c r="X30">
        <v>458.80354200988569</v>
      </c>
      <c r="Y30">
        <v>87.294069192751735</v>
      </c>
      <c r="Z30">
        <v>200.26112026359209</v>
      </c>
      <c r="AA30">
        <v>38.831960461285419</v>
      </c>
      <c r="AB30">
        <v>116.30683690280117</v>
      </c>
      <c r="AC30">
        <v>794.73187808896319</v>
      </c>
      <c r="AD30" s="3">
        <v>74.331548599670739</v>
      </c>
      <c r="AE30">
        <v>271.34555189456381</v>
      </c>
      <c r="AF30">
        <v>100.18616144975303</v>
      </c>
      <c r="AG30">
        <v>80.814662273476273</v>
      </c>
      <c r="AH30">
        <v>216.47817133443181</v>
      </c>
      <c r="AI30">
        <v>251.966639209226</v>
      </c>
      <c r="AJ30">
        <v>0</v>
      </c>
      <c r="AK30">
        <v>129.27306425041206</v>
      </c>
      <c r="AL30">
        <v>0</v>
      </c>
      <c r="AN30" s="6"/>
    </row>
    <row r="31" spans="2:40" x14ac:dyDescent="0.25">
      <c r="K31">
        <v>64.593904448106258</v>
      </c>
      <c r="L31">
        <v>45.226112026359978</v>
      </c>
      <c r="Q31">
        <v>61.443163097200156</v>
      </c>
      <c r="R31">
        <v>64.590197693575718</v>
      </c>
      <c r="S31">
        <v>7.242970638411244E-13</v>
      </c>
      <c r="T31">
        <v>0</v>
      </c>
      <c r="U31">
        <v>0</v>
      </c>
      <c r="V31">
        <v>0</v>
      </c>
      <c r="W31">
        <v>22.611202635914946</v>
      </c>
      <c r="X31" s="9">
        <v>442.58649093904546</v>
      </c>
      <c r="Y31">
        <v>35.584843492586927</v>
      </c>
      <c r="Z31">
        <v>41.982701812191586</v>
      </c>
      <c r="AA31">
        <v>38.831960461285419</v>
      </c>
      <c r="AB31">
        <v>126.03706754530529</v>
      </c>
      <c r="AC31">
        <v>788.24505766062714</v>
      </c>
      <c r="AD31" s="3">
        <v>71.084431630972205</v>
      </c>
      <c r="AE31">
        <v>297.2001647446462</v>
      </c>
      <c r="AF31">
        <v>77.574958813838677</v>
      </c>
      <c r="AG31">
        <v>80.814662273476273</v>
      </c>
      <c r="AH31">
        <v>216.47817133443181</v>
      </c>
      <c r="AI31">
        <v>248.81589785831991</v>
      </c>
      <c r="AJ31">
        <v>0</v>
      </c>
      <c r="AK31">
        <v>132.42380560131818</v>
      </c>
      <c r="AL31">
        <v>0</v>
      </c>
      <c r="AN31" s="6"/>
    </row>
    <row r="32" spans="2:40" x14ac:dyDescent="0.25">
      <c r="H32" s="3"/>
    </row>
    <row r="33" spans="2:8" x14ac:dyDescent="0.25">
      <c r="H33" s="3"/>
    </row>
    <row r="34" spans="2:8" x14ac:dyDescent="0.25">
      <c r="B34">
        <v>0.30525000000000002</v>
      </c>
      <c r="C34">
        <v>0.26250000000000001</v>
      </c>
      <c r="E34">
        <f>B34</f>
        <v>0.30525000000000002</v>
      </c>
      <c r="F34">
        <f>C34*-1</f>
        <v>-0.26250000000000001</v>
      </c>
      <c r="G34" s="3">
        <f>F34-$F$684</f>
        <v>1.1326000000000105</v>
      </c>
      <c r="H34" s="3">
        <f>G34*$K$4</f>
        <v>83.965403624383086</v>
      </c>
    </row>
    <row r="35" spans="2:8" x14ac:dyDescent="0.25">
      <c r="B35">
        <v>0.26124999999999998</v>
      </c>
      <c r="C35">
        <v>-0.61124999999999996</v>
      </c>
      <c r="E35">
        <f>B35+E34</f>
        <v>0.5665</v>
      </c>
      <c r="F35">
        <f>(C35*-1)+F34</f>
        <v>0.34874999999999995</v>
      </c>
      <c r="G35" s="3">
        <f t="shared" ref="G35:G98" si="4">F35-$F$684</f>
        <v>1.7438500000000103</v>
      </c>
      <c r="H35" s="3">
        <f t="shared" ref="H35:H98" si="5">G35*$K$4</f>
        <v>129.28047775947374</v>
      </c>
    </row>
    <row r="36" spans="2:8" x14ac:dyDescent="0.25">
      <c r="B36">
        <v>0.30513000000000001</v>
      </c>
      <c r="C36">
        <v>1.395</v>
      </c>
      <c r="E36">
        <f t="shared" ref="E36:E99" si="6">B36+E35</f>
        <v>0.87163000000000002</v>
      </c>
      <c r="F36">
        <f t="shared" ref="F36:F99" si="7">(C36*-1)+F35</f>
        <v>-1.0462500000000001</v>
      </c>
      <c r="G36" s="3">
        <f t="shared" si="4"/>
        <v>0.34885000000001032</v>
      </c>
      <c r="H36" s="3">
        <f t="shared" si="5"/>
        <v>25.862026359144124</v>
      </c>
    </row>
    <row r="37" spans="2:8" x14ac:dyDescent="0.25">
      <c r="B37">
        <v>0.30525000000000002</v>
      </c>
      <c r="C37">
        <v>-1.0462499999999999</v>
      </c>
      <c r="E37">
        <f t="shared" si="6"/>
        <v>1.1768800000000001</v>
      </c>
      <c r="F37">
        <f t="shared" si="7"/>
        <v>0</v>
      </c>
      <c r="G37" s="3">
        <f t="shared" si="4"/>
        <v>1.3951000000000104</v>
      </c>
      <c r="H37" s="3">
        <f t="shared" si="5"/>
        <v>103.42586490939134</v>
      </c>
    </row>
    <row r="38" spans="2:8" x14ac:dyDescent="0.25">
      <c r="B38">
        <v>0.26112000000000002</v>
      </c>
      <c r="C38">
        <v>-5.2287499999999998</v>
      </c>
      <c r="E38">
        <f t="shared" si="6"/>
        <v>1.4380000000000002</v>
      </c>
      <c r="F38">
        <f t="shared" si="7"/>
        <v>5.2287499999999998</v>
      </c>
      <c r="G38" s="3">
        <f t="shared" si="4"/>
        <v>6.6238500000000098</v>
      </c>
      <c r="H38" s="3">
        <f t="shared" si="5"/>
        <v>491.05971993410344</v>
      </c>
    </row>
    <row r="39" spans="2:8" x14ac:dyDescent="0.25">
      <c r="B39">
        <v>0.30525000000000002</v>
      </c>
      <c r="C39">
        <v>-5.4037499999999996</v>
      </c>
      <c r="E39">
        <f t="shared" si="6"/>
        <v>1.7432500000000002</v>
      </c>
      <c r="F39">
        <f t="shared" si="7"/>
        <v>10.6325</v>
      </c>
      <c r="G39" s="3">
        <f t="shared" si="4"/>
        <v>12.02760000000001</v>
      </c>
      <c r="H39" s="3">
        <f t="shared" si="5"/>
        <v>891.66721581548779</v>
      </c>
    </row>
    <row r="40" spans="2:8" x14ac:dyDescent="0.25">
      <c r="B40">
        <v>0.26124999999999998</v>
      </c>
      <c r="C40">
        <v>1.17625</v>
      </c>
      <c r="E40">
        <f t="shared" si="6"/>
        <v>2.0045000000000002</v>
      </c>
      <c r="F40">
        <f t="shared" si="7"/>
        <v>9.4562500000000007</v>
      </c>
      <c r="G40" s="3">
        <f t="shared" si="4"/>
        <v>10.851350000000011</v>
      </c>
      <c r="H40" s="3">
        <f t="shared" si="5"/>
        <v>804.46581548599841</v>
      </c>
    </row>
    <row r="41" spans="2:8" x14ac:dyDescent="0.25">
      <c r="B41">
        <v>0.30513000000000001</v>
      </c>
      <c r="C41">
        <v>3.0074999999999998</v>
      </c>
      <c r="E41">
        <f t="shared" si="6"/>
        <v>2.3096300000000003</v>
      </c>
      <c r="F41">
        <f t="shared" si="7"/>
        <v>6.4487500000000004</v>
      </c>
      <c r="G41" s="3">
        <f t="shared" si="4"/>
        <v>7.8438500000000104</v>
      </c>
      <c r="H41" s="3">
        <f t="shared" si="5"/>
        <v>581.50453047776091</v>
      </c>
    </row>
    <row r="42" spans="2:8" x14ac:dyDescent="0.25">
      <c r="B42">
        <v>0.30512</v>
      </c>
      <c r="C42">
        <v>-1.2637499999999999</v>
      </c>
      <c r="E42">
        <f t="shared" si="6"/>
        <v>2.6147500000000004</v>
      </c>
      <c r="F42">
        <f t="shared" si="7"/>
        <v>7.7125000000000004</v>
      </c>
      <c r="G42" s="3">
        <f t="shared" si="4"/>
        <v>9.1076000000000104</v>
      </c>
      <c r="H42" s="3">
        <f t="shared" si="5"/>
        <v>675.19275123558646</v>
      </c>
    </row>
    <row r="43" spans="2:8" x14ac:dyDescent="0.25">
      <c r="B43">
        <v>0.26124999999999998</v>
      </c>
      <c r="C43">
        <v>0.17374999999999999</v>
      </c>
      <c r="E43">
        <f t="shared" si="6"/>
        <v>2.8760000000000003</v>
      </c>
      <c r="F43">
        <f t="shared" si="7"/>
        <v>7.5387500000000003</v>
      </c>
      <c r="G43" s="3">
        <f t="shared" si="4"/>
        <v>8.9338500000000103</v>
      </c>
      <c r="H43" s="3">
        <f t="shared" si="5"/>
        <v>662.31177924217616</v>
      </c>
    </row>
    <row r="44" spans="2:8" x14ac:dyDescent="0.25">
      <c r="B44">
        <v>0.30525000000000002</v>
      </c>
      <c r="C44">
        <v>-0.26124999999999998</v>
      </c>
      <c r="E44">
        <f t="shared" si="6"/>
        <v>3.1812500000000004</v>
      </c>
      <c r="F44">
        <f t="shared" si="7"/>
        <v>7.8000000000000007</v>
      </c>
      <c r="G44" s="3">
        <f t="shared" si="4"/>
        <v>9.1951000000000107</v>
      </c>
      <c r="H44" s="3">
        <f t="shared" si="5"/>
        <v>681.6795716639225</v>
      </c>
    </row>
    <row r="45" spans="2:8" x14ac:dyDescent="0.25">
      <c r="B45">
        <v>0.30513000000000001</v>
      </c>
      <c r="C45">
        <v>2.31</v>
      </c>
      <c r="E45">
        <f t="shared" si="6"/>
        <v>3.4863800000000005</v>
      </c>
      <c r="F45">
        <f t="shared" si="7"/>
        <v>5.49</v>
      </c>
      <c r="G45" s="3">
        <f t="shared" si="4"/>
        <v>6.8851000000000102</v>
      </c>
      <c r="H45" s="3">
        <f t="shared" si="5"/>
        <v>510.42751235584979</v>
      </c>
    </row>
    <row r="46" spans="2:8" x14ac:dyDescent="0.25">
      <c r="B46">
        <v>0.26124999999999998</v>
      </c>
      <c r="C46">
        <v>-3.2250000000000001</v>
      </c>
      <c r="E46">
        <f t="shared" si="6"/>
        <v>3.7476300000000005</v>
      </c>
      <c r="F46">
        <f t="shared" si="7"/>
        <v>8.7149999999999999</v>
      </c>
      <c r="G46" s="3">
        <f t="shared" si="4"/>
        <v>10.11010000000001</v>
      </c>
      <c r="H46" s="3">
        <f t="shared" si="5"/>
        <v>749.51317957166555</v>
      </c>
    </row>
    <row r="47" spans="2:8" x14ac:dyDescent="0.25">
      <c r="B47">
        <v>0.30512</v>
      </c>
      <c r="C47">
        <v>10.11</v>
      </c>
      <c r="E47">
        <f t="shared" si="6"/>
        <v>4.0527500000000005</v>
      </c>
      <c r="F47">
        <f t="shared" si="7"/>
        <v>-1.3949999999999996</v>
      </c>
      <c r="G47" s="3">
        <f t="shared" si="4"/>
        <v>1.0000000001086917E-4</v>
      </c>
      <c r="H47" s="3">
        <f t="shared" si="5"/>
        <v>7.4135090617613152E-3</v>
      </c>
    </row>
    <row r="48" spans="2:8" x14ac:dyDescent="0.25">
      <c r="B48">
        <v>0.30475000000000002</v>
      </c>
      <c r="C48">
        <v>-4.4012500000000001</v>
      </c>
      <c r="E48">
        <f t="shared" si="6"/>
        <v>4.3575000000000008</v>
      </c>
      <c r="F48">
        <f t="shared" si="7"/>
        <v>3.0062500000000005</v>
      </c>
      <c r="G48" s="3">
        <f t="shared" si="4"/>
        <v>4.4013500000000114</v>
      </c>
      <c r="H48" s="3">
        <f t="shared" si="5"/>
        <v>326.29448105436694</v>
      </c>
    </row>
    <row r="49" spans="2:8" x14ac:dyDescent="0.25">
      <c r="B49">
        <v>0.26174999999999998</v>
      </c>
      <c r="C49">
        <v>-0.13125000000000001</v>
      </c>
      <c r="E49">
        <f t="shared" si="6"/>
        <v>4.619250000000001</v>
      </c>
      <c r="F49">
        <f t="shared" si="7"/>
        <v>3.1375000000000006</v>
      </c>
      <c r="G49" s="3">
        <f t="shared" si="4"/>
        <v>4.5326000000000111</v>
      </c>
      <c r="H49" s="3">
        <f t="shared" si="5"/>
        <v>336.02471169687107</v>
      </c>
    </row>
    <row r="50" spans="2:8" x14ac:dyDescent="0.25">
      <c r="B50">
        <v>0.30513000000000001</v>
      </c>
      <c r="C50">
        <v>-5.49</v>
      </c>
      <c r="E50">
        <f t="shared" si="6"/>
        <v>4.9243800000000011</v>
      </c>
      <c r="F50">
        <f t="shared" si="7"/>
        <v>8.6275000000000013</v>
      </c>
      <c r="G50" s="3">
        <f t="shared" si="4"/>
        <v>10.022600000000011</v>
      </c>
      <c r="H50" s="3">
        <f t="shared" si="5"/>
        <v>743.02635914332961</v>
      </c>
    </row>
    <row r="51" spans="2:8" x14ac:dyDescent="0.25">
      <c r="B51">
        <v>0.26124999999999998</v>
      </c>
      <c r="C51">
        <v>-0.95874999999999999</v>
      </c>
      <c r="E51">
        <f t="shared" si="6"/>
        <v>5.1856300000000015</v>
      </c>
      <c r="F51">
        <f t="shared" si="7"/>
        <v>9.5862500000000015</v>
      </c>
      <c r="G51" s="3">
        <f t="shared" si="4"/>
        <v>10.981350000000011</v>
      </c>
      <c r="H51" s="3">
        <f t="shared" si="5"/>
        <v>814.10337726524074</v>
      </c>
    </row>
    <row r="52" spans="2:8" x14ac:dyDescent="0.25">
      <c r="B52">
        <v>0.30512</v>
      </c>
      <c r="C52">
        <v>5.4037499999999996</v>
      </c>
      <c r="E52">
        <f t="shared" si="6"/>
        <v>5.4907500000000011</v>
      </c>
      <c r="F52">
        <f t="shared" si="7"/>
        <v>4.1825000000000019</v>
      </c>
      <c r="G52" s="3">
        <f t="shared" si="4"/>
        <v>5.5776000000000128</v>
      </c>
      <c r="H52" s="3">
        <f t="shared" si="5"/>
        <v>413.49588138385644</v>
      </c>
    </row>
    <row r="53" spans="2:8" x14ac:dyDescent="0.25">
      <c r="B53">
        <v>0.30525000000000002</v>
      </c>
      <c r="C53">
        <v>-1.65625</v>
      </c>
      <c r="E53">
        <f t="shared" si="6"/>
        <v>5.7960000000000012</v>
      </c>
      <c r="F53">
        <f t="shared" si="7"/>
        <v>5.8387500000000019</v>
      </c>
      <c r="G53" s="3">
        <f t="shared" si="4"/>
        <v>7.2338500000000128</v>
      </c>
      <c r="H53" s="3">
        <f t="shared" si="5"/>
        <v>536.2821252059324</v>
      </c>
    </row>
    <row r="54" spans="2:8" x14ac:dyDescent="0.25">
      <c r="B54">
        <v>0.26124999999999998</v>
      </c>
      <c r="C54">
        <v>-0.43625000000000003</v>
      </c>
      <c r="E54">
        <f t="shared" si="6"/>
        <v>6.0572500000000016</v>
      </c>
      <c r="F54">
        <f t="shared" si="7"/>
        <v>6.2750000000000021</v>
      </c>
      <c r="G54" s="3">
        <f t="shared" si="4"/>
        <v>7.6701000000000121</v>
      </c>
      <c r="H54" s="3">
        <f t="shared" si="5"/>
        <v>568.62355848435084</v>
      </c>
    </row>
    <row r="55" spans="2:8" x14ac:dyDescent="0.25">
      <c r="B55">
        <v>0.30513000000000001</v>
      </c>
      <c r="C55">
        <v>-1.87375</v>
      </c>
      <c r="E55">
        <f t="shared" si="6"/>
        <v>6.3623800000000017</v>
      </c>
      <c r="F55">
        <f t="shared" si="7"/>
        <v>8.1487500000000015</v>
      </c>
      <c r="G55" s="3">
        <f t="shared" si="4"/>
        <v>9.5438500000000115</v>
      </c>
      <c r="H55" s="3">
        <f t="shared" si="5"/>
        <v>707.53418451400501</v>
      </c>
    </row>
    <row r="56" spans="2:8" x14ac:dyDescent="0.25">
      <c r="B56">
        <v>0.30462</v>
      </c>
      <c r="C56">
        <v>2.7462499999999999</v>
      </c>
      <c r="E56">
        <f t="shared" si="6"/>
        <v>6.6670000000000016</v>
      </c>
      <c r="F56">
        <f t="shared" si="7"/>
        <v>5.4025000000000016</v>
      </c>
      <c r="G56" s="3">
        <f t="shared" si="4"/>
        <v>6.7976000000000116</v>
      </c>
      <c r="H56" s="3">
        <f t="shared" si="5"/>
        <v>503.9406919275138</v>
      </c>
    </row>
    <row r="57" spans="2:8" x14ac:dyDescent="0.25">
      <c r="B57">
        <v>0.26174999999999998</v>
      </c>
      <c r="C57">
        <v>0.78374999999999995</v>
      </c>
      <c r="E57">
        <f t="shared" si="6"/>
        <v>6.9287500000000017</v>
      </c>
      <c r="F57">
        <f t="shared" si="7"/>
        <v>4.6187500000000021</v>
      </c>
      <c r="G57" s="3">
        <f t="shared" si="4"/>
        <v>6.0138500000000121</v>
      </c>
      <c r="H57" s="3">
        <f t="shared" si="5"/>
        <v>445.83731466227488</v>
      </c>
    </row>
    <row r="58" spans="2:8" x14ac:dyDescent="0.25">
      <c r="B58">
        <v>0.30525000000000002</v>
      </c>
      <c r="C58">
        <v>-0.2175</v>
      </c>
      <c r="E58">
        <f t="shared" si="6"/>
        <v>7.2340000000000018</v>
      </c>
      <c r="F58">
        <f t="shared" si="7"/>
        <v>4.8362500000000024</v>
      </c>
      <c r="G58" s="3">
        <f t="shared" si="4"/>
        <v>6.2313500000000133</v>
      </c>
      <c r="H58" s="3">
        <f t="shared" si="5"/>
        <v>461.96169686985326</v>
      </c>
    </row>
    <row r="59" spans="2:8" x14ac:dyDescent="0.25">
      <c r="B59">
        <v>0.30463000000000001</v>
      </c>
      <c r="C59">
        <v>-0.39250000000000002</v>
      </c>
      <c r="E59">
        <f t="shared" si="6"/>
        <v>7.5386300000000022</v>
      </c>
      <c r="F59">
        <f t="shared" si="7"/>
        <v>5.2287500000000025</v>
      </c>
      <c r="G59" s="3">
        <f t="shared" si="4"/>
        <v>6.6238500000000133</v>
      </c>
      <c r="H59" s="3">
        <f t="shared" si="5"/>
        <v>491.05971993410373</v>
      </c>
    </row>
    <row r="60" spans="2:8" x14ac:dyDescent="0.25">
      <c r="B60">
        <v>0.26174999999999998</v>
      </c>
      <c r="C60">
        <v>8.7499999999999994E-2</v>
      </c>
      <c r="E60">
        <f t="shared" si="6"/>
        <v>7.8003800000000023</v>
      </c>
      <c r="F60">
        <f t="shared" si="7"/>
        <v>5.1412500000000021</v>
      </c>
      <c r="G60" s="3">
        <f t="shared" si="4"/>
        <v>6.536350000000013</v>
      </c>
      <c r="H60" s="3">
        <f t="shared" si="5"/>
        <v>484.57289950576762</v>
      </c>
    </row>
    <row r="61" spans="2:8" x14ac:dyDescent="0.25">
      <c r="B61">
        <v>0.30462</v>
      </c>
      <c r="C61">
        <v>-4.3799999999999999E-2</v>
      </c>
      <c r="E61">
        <f t="shared" si="6"/>
        <v>8.1050000000000022</v>
      </c>
      <c r="F61">
        <f t="shared" si="7"/>
        <v>5.1850500000000022</v>
      </c>
      <c r="G61" s="3">
        <f t="shared" si="4"/>
        <v>6.5801500000000122</v>
      </c>
      <c r="H61" s="3">
        <f t="shared" si="5"/>
        <v>487.82001647446606</v>
      </c>
    </row>
    <row r="62" spans="2:8" x14ac:dyDescent="0.25">
      <c r="B62">
        <v>0.26174999999999998</v>
      </c>
      <c r="C62">
        <v>2.9624999999999999</v>
      </c>
      <c r="E62">
        <f t="shared" si="6"/>
        <v>8.3667500000000015</v>
      </c>
      <c r="F62">
        <f t="shared" si="7"/>
        <v>2.2225500000000022</v>
      </c>
      <c r="G62" s="3">
        <f t="shared" si="4"/>
        <v>3.6176500000000127</v>
      </c>
      <c r="H62" s="3">
        <f t="shared" si="5"/>
        <v>268.1948105436586</v>
      </c>
    </row>
    <row r="63" spans="2:8" x14ac:dyDescent="0.25">
      <c r="B63">
        <v>0.30513000000000001</v>
      </c>
      <c r="C63">
        <v>-5.2725</v>
      </c>
      <c r="E63">
        <f t="shared" si="6"/>
        <v>8.6718800000000016</v>
      </c>
      <c r="F63">
        <f t="shared" si="7"/>
        <v>7.4950500000000027</v>
      </c>
      <c r="G63" s="3">
        <f t="shared" si="4"/>
        <v>8.8901500000000127</v>
      </c>
      <c r="H63" s="3">
        <f t="shared" si="5"/>
        <v>659.07207578253883</v>
      </c>
    </row>
    <row r="64" spans="2:8" x14ac:dyDescent="0.25">
      <c r="B64">
        <v>0.30475000000000002</v>
      </c>
      <c r="C64">
        <v>-3.2675000000000001</v>
      </c>
      <c r="E64">
        <f t="shared" si="6"/>
        <v>8.9766300000000019</v>
      </c>
      <c r="F64">
        <f t="shared" si="7"/>
        <v>10.762550000000003</v>
      </c>
      <c r="G64" s="3">
        <f t="shared" si="4"/>
        <v>12.157650000000013</v>
      </c>
      <c r="H64" s="3">
        <f t="shared" si="5"/>
        <v>901.30848434926065</v>
      </c>
    </row>
    <row r="65" spans="2:8" x14ac:dyDescent="0.25">
      <c r="B65">
        <v>0.26174999999999998</v>
      </c>
      <c r="C65">
        <v>-0.61124999999999996</v>
      </c>
      <c r="E65">
        <f t="shared" si="6"/>
        <v>9.2383800000000011</v>
      </c>
      <c r="F65">
        <f t="shared" si="7"/>
        <v>11.373800000000003</v>
      </c>
      <c r="G65" s="3">
        <f t="shared" si="4"/>
        <v>12.768900000000013</v>
      </c>
      <c r="H65" s="3">
        <f t="shared" si="5"/>
        <v>946.62355848435129</v>
      </c>
    </row>
    <row r="66" spans="2:8" x14ac:dyDescent="0.25">
      <c r="B66">
        <v>0.30512</v>
      </c>
      <c r="C66">
        <v>4.6637500000000003</v>
      </c>
      <c r="E66">
        <f t="shared" si="6"/>
        <v>9.5435000000000016</v>
      </c>
      <c r="F66">
        <f t="shared" si="7"/>
        <v>6.7100500000000025</v>
      </c>
      <c r="G66" s="3">
        <f t="shared" si="4"/>
        <v>8.1051500000000125</v>
      </c>
      <c r="H66" s="3">
        <f t="shared" si="5"/>
        <v>600.87602965403789</v>
      </c>
    </row>
    <row r="67" spans="2:8" x14ac:dyDescent="0.25">
      <c r="B67">
        <v>0.30475000000000002</v>
      </c>
      <c r="C67">
        <v>0.78374999999999995</v>
      </c>
      <c r="E67">
        <f t="shared" si="6"/>
        <v>9.8482500000000019</v>
      </c>
      <c r="F67">
        <f t="shared" si="7"/>
        <v>5.926300000000003</v>
      </c>
      <c r="G67" s="3">
        <f t="shared" si="4"/>
        <v>7.321400000000013</v>
      </c>
      <c r="H67" s="3">
        <f t="shared" si="5"/>
        <v>542.77265238879897</v>
      </c>
    </row>
    <row r="68" spans="2:8" x14ac:dyDescent="0.25">
      <c r="B68">
        <v>0.26162999999999997</v>
      </c>
      <c r="C68">
        <v>0.61</v>
      </c>
      <c r="E68">
        <f t="shared" si="6"/>
        <v>10.109880000000002</v>
      </c>
      <c r="F68">
        <f t="shared" si="7"/>
        <v>5.3163000000000027</v>
      </c>
      <c r="G68" s="3">
        <f t="shared" si="4"/>
        <v>6.7114000000000136</v>
      </c>
      <c r="H68" s="3">
        <f t="shared" si="5"/>
        <v>497.5502471169703</v>
      </c>
    </row>
    <row r="69" spans="2:8" x14ac:dyDescent="0.25">
      <c r="B69">
        <v>0.30475000000000002</v>
      </c>
      <c r="C69">
        <v>0.52249999999999996</v>
      </c>
      <c r="E69">
        <f t="shared" si="6"/>
        <v>10.414630000000002</v>
      </c>
      <c r="F69">
        <f t="shared" si="7"/>
        <v>4.7938000000000027</v>
      </c>
      <c r="G69" s="3">
        <f t="shared" si="4"/>
        <v>6.1889000000000127</v>
      </c>
      <c r="H69" s="3">
        <f t="shared" si="5"/>
        <v>458.81466227347761</v>
      </c>
    </row>
    <row r="70" spans="2:8" x14ac:dyDescent="0.25">
      <c r="B70">
        <v>0.30512</v>
      </c>
      <c r="C70">
        <v>-5.7074999999999996</v>
      </c>
      <c r="E70">
        <f t="shared" si="6"/>
        <v>10.719750000000003</v>
      </c>
      <c r="F70">
        <f t="shared" si="7"/>
        <v>10.501300000000002</v>
      </c>
      <c r="G70" s="3">
        <f t="shared" si="4"/>
        <v>11.896400000000012</v>
      </c>
      <c r="H70" s="3">
        <f t="shared" si="5"/>
        <v>881.94069192751431</v>
      </c>
    </row>
    <row r="71" spans="2:8" x14ac:dyDescent="0.25">
      <c r="B71">
        <v>0.26174999999999998</v>
      </c>
      <c r="C71">
        <v>2.0049999999999999</v>
      </c>
      <c r="E71">
        <f t="shared" si="6"/>
        <v>10.981500000000002</v>
      </c>
      <c r="F71">
        <f t="shared" si="7"/>
        <v>8.4963000000000015</v>
      </c>
      <c r="G71" s="3">
        <f t="shared" si="4"/>
        <v>9.8914000000000115</v>
      </c>
      <c r="H71" s="3">
        <f t="shared" si="5"/>
        <v>733.2998352553559</v>
      </c>
    </row>
    <row r="72" spans="2:8" x14ac:dyDescent="0.25">
      <c r="B72">
        <v>0.30475000000000002</v>
      </c>
      <c r="C72">
        <v>4.8362499999999997</v>
      </c>
      <c r="E72">
        <f t="shared" si="6"/>
        <v>11.286250000000003</v>
      </c>
      <c r="F72">
        <f t="shared" si="7"/>
        <v>3.6600500000000018</v>
      </c>
      <c r="G72" s="3">
        <f t="shared" si="4"/>
        <v>5.0551500000000118</v>
      </c>
      <c r="H72" s="3">
        <f t="shared" si="5"/>
        <v>374.76400329489422</v>
      </c>
    </row>
    <row r="73" spans="2:8" x14ac:dyDescent="0.25">
      <c r="B73">
        <v>0.26162999999999997</v>
      </c>
      <c r="C73">
        <v>-5.36</v>
      </c>
      <c r="E73">
        <f t="shared" si="6"/>
        <v>11.547880000000003</v>
      </c>
      <c r="F73">
        <f t="shared" si="7"/>
        <v>9.0200500000000012</v>
      </c>
      <c r="G73" s="3">
        <f t="shared" si="4"/>
        <v>10.415150000000011</v>
      </c>
      <c r="H73" s="3">
        <f t="shared" si="5"/>
        <v>772.1280889621105</v>
      </c>
    </row>
    <row r="74" spans="2:8" x14ac:dyDescent="0.25">
      <c r="B74">
        <v>0.30525000000000002</v>
      </c>
      <c r="C74">
        <v>4.3574999999999999</v>
      </c>
      <c r="E74">
        <f t="shared" si="6"/>
        <v>11.853130000000004</v>
      </c>
      <c r="F74">
        <f t="shared" si="7"/>
        <v>4.6625500000000013</v>
      </c>
      <c r="G74" s="3">
        <f t="shared" si="4"/>
        <v>6.0576500000000113</v>
      </c>
      <c r="H74" s="3">
        <f t="shared" si="5"/>
        <v>449.08443163097337</v>
      </c>
    </row>
    <row r="75" spans="2:8" x14ac:dyDescent="0.25">
      <c r="B75">
        <v>0.30462</v>
      </c>
      <c r="C75">
        <v>3.09375</v>
      </c>
      <c r="E75">
        <f t="shared" si="6"/>
        <v>12.157750000000004</v>
      </c>
      <c r="F75">
        <f t="shared" si="7"/>
        <v>1.5688000000000013</v>
      </c>
      <c r="G75" s="3">
        <f t="shared" si="4"/>
        <v>2.9639000000000117</v>
      </c>
      <c r="H75" s="3">
        <f t="shared" si="5"/>
        <v>219.72899505766176</v>
      </c>
    </row>
    <row r="76" spans="2:8" x14ac:dyDescent="0.25">
      <c r="B76">
        <v>0.26174999999999998</v>
      </c>
      <c r="C76">
        <v>-0.95874999999999999</v>
      </c>
      <c r="E76">
        <f t="shared" si="6"/>
        <v>12.419500000000003</v>
      </c>
      <c r="F76">
        <f t="shared" si="7"/>
        <v>2.5275500000000015</v>
      </c>
      <c r="G76" s="3">
        <f t="shared" si="4"/>
        <v>3.922650000000012</v>
      </c>
      <c r="H76" s="3">
        <f t="shared" si="5"/>
        <v>290.80601317957291</v>
      </c>
    </row>
    <row r="77" spans="2:8" x14ac:dyDescent="0.25">
      <c r="B77">
        <v>0.30463000000000001</v>
      </c>
      <c r="C77">
        <v>0.48</v>
      </c>
      <c r="E77">
        <f t="shared" si="6"/>
        <v>12.724130000000002</v>
      </c>
      <c r="F77">
        <f t="shared" si="7"/>
        <v>2.0475500000000015</v>
      </c>
      <c r="G77" s="3">
        <f t="shared" si="4"/>
        <v>3.442650000000012</v>
      </c>
      <c r="H77" s="3">
        <f t="shared" si="5"/>
        <v>255.22116968698637</v>
      </c>
    </row>
    <row r="78" spans="2:8" x14ac:dyDescent="0.25">
      <c r="B78">
        <v>0.30525000000000002</v>
      </c>
      <c r="C78">
        <v>3.3987500000000002</v>
      </c>
      <c r="E78">
        <f t="shared" si="6"/>
        <v>13.029380000000003</v>
      </c>
      <c r="F78">
        <f t="shared" si="7"/>
        <v>-1.3511999999999986</v>
      </c>
      <c r="G78" s="3">
        <f t="shared" si="4"/>
        <v>4.3900000000011818E-2</v>
      </c>
      <c r="H78" s="3">
        <f t="shared" si="5"/>
        <v>3.254530477760353</v>
      </c>
    </row>
    <row r="79" spans="2:8" x14ac:dyDescent="0.25">
      <c r="B79">
        <v>0.26174999999999998</v>
      </c>
      <c r="C79">
        <v>4.3799999999999999E-2</v>
      </c>
      <c r="E79">
        <f t="shared" si="6"/>
        <v>13.291130000000003</v>
      </c>
      <c r="F79">
        <f t="shared" si="7"/>
        <v>-1.3949999999999987</v>
      </c>
      <c r="G79" s="3">
        <f t="shared" si="4"/>
        <v>1.0000000001175735E-4</v>
      </c>
      <c r="H79" s="3">
        <f t="shared" si="5"/>
        <v>7.4135090618271601E-3</v>
      </c>
    </row>
    <row r="80" spans="2:8" x14ac:dyDescent="0.25">
      <c r="B80">
        <v>0.30462</v>
      </c>
      <c r="C80">
        <v>-4.3799999999999999E-2</v>
      </c>
      <c r="E80">
        <f t="shared" si="6"/>
        <v>13.595750000000002</v>
      </c>
      <c r="F80">
        <f t="shared" si="7"/>
        <v>-1.3511999999999986</v>
      </c>
      <c r="G80" s="3">
        <f t="shared" si="4"/>
        <v>4.3900000000011818E-2</v>
      </c>
      <c r="H80" s="3">
        <f t="shared" si="5"/>
        <v>3.254530477760353</v>
      </c>
    </row>
    <row r="81" spans="2:8" x14ac:dyDescent="0.25">
      <c r="B81">
        <v>0.30525000000000002</v>
      </c>
      <c r="C81">
        <v>4.3799999999999999E-2</v>
      </c>
      <c r="E81">
        <f t="shared" si="6"/>
        <v>13.901000000000003</v>
      </c>
      <c r="F81">
        <f t="shared" si="7"/>
        <v>-1.3949999999999987</v>
      </c>
      <c r="G81" s="3">
        <f t="shared" si="4"/>
        <v>1.0000000001175735E-4</v>
      </c>
      <c r="H81" s="3">
        <f t="shared" si="5"/>
        <v>7.4135090618271601E-3</v>
      </c>
    </row>
    <row r="82" spans="2:8" x14ac:dyDescent="0.25">
      <c r="B82">
        <v>0.26112999999999997</v>
      </c>
      <c r="C82">
        <v>-4.3799999999999999E-2</v>
      </c>
      <c r="E82">
        <f t="shared" si="6"/>
        <v>14.162130000000003</v>
      </c>
      <c r="F82">
        <f t="shared" si="7"/>
        <v>-1.3511999999999986</v>
      </c>
      <c r="G82" s="3">
        <f t="shared" si="4"/>
        <v>4.3900000000011818E-2</v>
      </c>
      <c r="H82" s="3">
        <f t="shared" si="5"/>
        <v>3.254530477760353</v>
      </c>
    </row>
    <row r="83" spans="2:8" x14ac:dyDescent="0.25">
      <c r="B83">
        <v>0.30525000000000002</v>
      </c>
      <c r="C83">
        <v>4.3799999999999999E-2</v>
      </c>
      <c r="E83">
        <f t="shared" si="6"/>
        <v>14.467380000000002</v>
      </c>
      <c r="F83">
        <f t="shared" si="7"/>
        <v>-1.3949999999999987</v>
      </c>
      <c r="G83" s="3">
        <f t="shared" si="4"/>
        <v>1.0000000001175735E-4</v>
      </c>
      <c r="H83" s="3">
        <f t="shared" si="5"/>
        <v>7.4135090618271601E-3</v>
      </c>
    </row>
    <row r="84" spans="2:8" x14ac:dyDescent="0.25">
      <c r="B84">
        <v>0.26162000000000002</v>
      </c>
      <c r="C84">
        <v>-1.0024999999999999</v>
      </c>
      <c r="E84">
        <f t="shared" si="6"/>
        <v>14.729000000000003</v>
      </c>
      <c r="F84">
        <f t="shared" si="7"/>
        <v>-0.39249999999999874</v>
      </c>
      <c r="G84" s="3">
        <f t="shared" si="4"/>
        <v>1.0026000000000117</v>
      </c>
      <c r="H84" s="3">
        <f t="shared" si="5"/>
        <v>74.327841845140995</v>
      </c>
    </row>
    <row r="85" spans="2:8" x14ac:dyDescent="0.25">
      <c r="B85">
        <v>0.30475000000000002</v>
      </c>
      <c r="C85">
        <v>-7.1025</v>
      </c>
      <c r="E85">
        <f t="shared" si="6"/>
        <v>15.033750000000003</v>
      </c>
      <c r="F85">
        <f t="shared" si="7"/>
        <v>6.7100000000000009</v>
      </c>
      <c r="G85" s="3">
        <f t="shared" si="4"/>
        <v>8.1051000000000109</v>
      </c>
      <c r="H85" s="3">
        <f t="shared" si="5"/>
        <v>600.87232289950725</v>
      </c>
    </row>
    <row r="86" spans="2:8" x14ac:dyDescent="0.25">
      <c r="B86">
        <v>0.30513000000000001</v>
      </c>
      <c r="C86">
        <v>7.3637499999999996</v>
      </c>
      <c r="E86">
        <f t="shared" si="6"/>
        <v>15.338880000000003</v>
      </c>
      <c r="F86">
        <f t="shared" si="7"/>
        <v>-0.65374999999999872</v>
      </c>
      <c r="G86" s="3">
        <f t="shared" si="4"/>
        <v>0.74135000000001172</v>
      </c>
      <c r="H86" s="3">
        <f t="shared" si="5"/>
        <v>54.960049423394672</v>
      </c>
    </row>
    <row r="87" spans="2:8" x14ac:dyDescent="0.25">
      <c r="B87">
        <v>0.26174999999999998</v>
      </c>
      <c r="C87">
        <v>-9.28125</v>
      </c>
      <c r="E87">
        <f t="shared" si="6"/>
        <v>15.600630000000002</v>
      </c>
      <c r="F87">
        <f t="shared" si="7"/>
        <v>8.6275000000000013</v>
      </c>
      <c r="G87" s="3">
        <f t="shared" si="4"/>
        <v>10.022600000000011</v>
      </c>
      <c r="H87" s="3">
        <f t="shared" si="5"/>
        <v>743.02635914332961</v>
      </c>
    </row>
    <row r="88" spans="2:8" x14ac:dyDescent="0.25">
      <c r="B88">
        <v>0.30475000000000002</v>
      </c>
      <c r="C88">
        <v>0.17374999999999999</v>
      </c>
      <c r="E88">
        <f t="shared" si="6"/>
        <v>15.905380000000003</v>
      </c>
      <c r="F88">
        <f t="shared" si="7"/>
        <v>8.4537500000000012</v>
      </c>
      <c r="G88" s="3">
        <f t="shared" si="4"/>
        <v>9.8488500000000112</v>
      </c>
      <c r="H88" s="3">
        <f t="shared" si="5"/>
        <v>730.14538714991932</v>
      </c>
    </row>
    <row r="89" spans="2:8" x14ac:dyDescent="0.25">
      <c r="B89">
        <v>0.30512</v>
      </c>
      <c r="C89">
        <v>-2.61375</v>
      </c>
      <c r="E89">
        <f t="shared" si="6"/>
        <v>16.210500000000003</v>
      </c>
      <c r="F89">
        <f t="shared" si="7"/>
        <v>11.067500000000001</v>
      </c>
      <c r="G89" s="3">
        <f t="shared" si="4"/>
        <v>12.462600000000011</v>
      </c>
      <c r="H89" s="3">
        <f t="shared" si="5"/>
        <v>923.91598023064444</v>
      </c>
    </row>
    <row r="90" spans="2:8" x14ac:dyDescent="0.25">
      <c r="B90">
        <v>0.26124999999999998</v>
      </c>
      <c r="C90">
        <v>-1.17625</v>
      </c>
      <c r="E90">
        <f t="shared" si="6"/>
        <v>16.471750000000004</v>
      </c>
      <c r="F90">
        <f t="shared" si="7"/>
        <v>12.24375</v>
      </c>
      <c r="G90" s="3">
        <f t="shared" si="4"/>
        <v>13.63885000000001</v>
      </c>
      <c r="H90" s="3">
        <f t="shared" si="5"/>
        <v>1011.1173805601337</v>
      </c>
    </row>
    <row r="91" spans="2:8" x14ac:dyDescent="0.25">
      <c r="B91">
        <v>0.30513000000000001</v>
      </c>
      <c r="C91">
        <v>2.875</v>
      </c>
      <c r="E91">
        <f t="shared" si="6"/>
        <v>16.776880000000002</v>
      </c>
      <c r="F91">
        <f t="shared" si="7"/>
        <v>9.3687500000000004</v>
      </c>
      <c r="G91" s="3">
        <f t="shared" si="4"/>
        <v>10.76385000000001</v>
      </c>
      <c r="H91" s="3">
        <f t="shared" si="5"/>
        <v>797.97899505766236</v>
      </c>
    </row>
    <row r="92" spans="2:8" x14ac:dyDescent="0.25">
      <c r="B92">
        <v>0.30525000000000002</v>
      </c>
      <c r="C92">
        <v>-0.52249999999999996</v>
      </c>
      <c r="E92">
        <f t="shared" si="6"/>
        <v>17.082130000000003</v>
      </c>
      <c r="F92">
        <f t="shared" si="7"/>
        <v>9.8912499999999994</v>
      </c>
      <c r="G92" s="3">
        <f t="shared" si="4"/>
        <v>11.286350000000009</v>
      </c>
      <c r="H92" s="3">
        <f t="shared" si="5"/>
        <v>836.71457990115493</v>
      </c>
    </row>
    <row r="93" spans="2:8" x14ac:dyDescent="0.25">
      <c r="B93">
        <v>0.26124999999999998</v>
      </c>
      <c r="C93">
        <v>0.34875</v>
      </c>
      <c r="E93">
        <f t="shared" si="6"/>
        <v>17.343380000000003</v>
      </c>
      <c r="F93">
        <f t="shared" si="7"/>
        <v>9.5424999999999986</v>
      </c>
      <c r="G93" s="3">
        <f t="shared" si="4"/>
        <v>10.937600000000009</v>
      </c>
      <c r="H93" s="3">
        <f t="shared" si="5"/>
        <v>810.85996705107243</v>
      </c>
    </row>
    <row r="94" spans="2:8" x14ac:dyDescent="0.25">
      <c r="B94">
        <v>0.30512</v>
      </c>
      <c r="C94">
        <v>3.8774999999999999</v>
      </c>
      <c r="E94">
        <f t="shared" si="6"/>
        <v>17.648500000000002</v>
      </c>
      <c r="F94">
        <f t="shared" si="7"/>
        <v>5.6649999999999991</v>
      </c>
      <c r="G94" s="3">
        <f t="shared" si="4"/>
        <v>7.0601000000000091</v>
      </c>
      <c r="H94" s="3">
        <f t="shared" si="5"/>
        <v>523.40115321252188</v>
      </c>
    </row>
    <row r="95" spans="2:8" x14ac:dyDescent="0.25">
      <c r="B95">
        <v>0.30513000000000001</v>
      </c>
      <c r="C95">
        <v>1.5687500000000001</v>
      </c>
      <c r="E95">
        <f t="shared" si="6"/>
        <v>17.95363</v>
      </c>
      <c r="F95">
        <f t="shared" si="7"/>
        <v>4.0962499999999995</v>
      </c>
      <c r="G95" s="3">
        <f t="shared" si="4"/>
        <v>5.4913500000000095</v>
      </c>
      <c r="H95" s="3">
        <f t="shared" si="5"/>
        <v>407.10172981878208</v>
      </c>
    </row>
    <row r="96" spans="2:8" x14ac:dyDescent="0.25">
      <c r="B96">
        <v>0.26124999999999998</v>
      </c>
      <c r="C96">
        <v>2.8325</v>
      </c>
      <c r="E96">
        <f t="shared" si="6"/>
        <v>18.214880000000001</v>
      </c>
      <c r="F96">
        <f t="shared" si="7"/>
        <v>1.2637499999999995</v>
      </c>
      <c r="G96" s="3">
        <f t="shared" si="4"/>
        <v>2.6588500000000099</v>
      </c>
      <c r="H96" s="3">
        <f t="shared" si="5"/>
        <v>197.11408566721678</v>
      </c>
    </row>
    <row r="97" spans="2:8" x14ac:dyDescent="0.25">
      <c r="B97">
        <v>0.30525000000000002</v>
      </c>
      <c r="C97">
        <v>-1.2637499999999999</v>
      </c>
      <c r="E97">
        <f t="shared" si="6"/>
        <v>18.520130000000002</v>
      </c>
      <c r="F97">
        <f t="shared" si="7"/>
        <v>2.5274999999999994</v>
      </c>
      <c r="G97" s="3">
        <f t="shared" si="4"/>
        <v>3.9226000000000099</v>
      </c>
      <c r="H97" s="3">
        <f t="shared" si="5"/>
        <v>290.80230642504227</v>
      </c>
    </row>
    <row r="98" spans="2:8" x14ac:dyDescent="0.25">
      <c r="B98">
        <v>0.26112000000000002</v>
      </c>
      <c r="C98">
        <v>0.17499999999999999</v>
      </c>
      <c r="E98">
        <f t="shared" si="6"/>
        <v>18.78125</v>
      </c>
      <c r="F98">
        <f t="shared" si="7"/>
        <v>2.3524999999999996</v>
      </c>
      <c r="G98" s="3">
        <f t="shared" si="4"/>
        <v>3.74760000000001</v>
      </c>
      <c r="H98" s="3">
        <f t="shared" si="5"/>
        <v>277.82866556837013</v>
      </c>
    </row>
    <row r="99" spans="2:8" x14ac:dyDescent="0.25">
      <c r="B99">
        <v>0.30525000000000002</v>
      </c>
      <c r="C99">
        <v>-0.39250000000000002</v>
      </c>
      <c r="E99">
        <f t="shared" si="6"/>
        <v>19.086500000000001</v>
      </c>
      <c r="F99">
        <f t="shared" si="7"/>
        <v>2.7449999999999997</v>
      </c>
      <c r="G99" s="3">
        <f t="shared" ref="G99:G162" si="8">F99-$F$684</f>
        <v>4.1401000000000101</v>
      </c>
      <c r="H99" s="3">
        <f t="shared" ref="H99:H162" si="9">G99*$K$4</f>
        <v>306.92668863262054</v>
      </c>
    </row>
    <row r="100" spans="2:8" x14ac:dyDescent="0.25">
      <c r="B100">
        <v>0.30513000000000001</v>
      </c>
      <c r="C100">
        <v>-0.95874999999999999</v>
      </c>
      <c r="E100">
        <f t="shared" ref="E100:E163" si="10">B100+E99</f>
        <v>19.391629999999999</v>
      </c>
      <c r="F100">
        <f t="shared" ref="F100:F163" si="11">(C100*-1)+F99</f>
        <v>3.7037499999999994</v>
      </c>
      <c r="G100" s="3">
        <f t="shared" si="8"/>
        <v>5.0988500000000094</v>
      </c>
      <c r="H100" s="3">
        <f t="shared" si="9"/>
        <v>378.00370675453161</v>
      </c>
    </row>
    <row r="101" spans="2:8" x14ac:dyDescent="0.25">
      <c r="B101">
        <v>0.26124999999999998</v>
      </c>
      <c r="C101">
        <v>0.78500000000000003</v>
      </c>
      <c r="E101">
        <f t="shared" si="10"/>
        <v>19.65288</v>
      </c>
      <c r="F101">
        <f t="shared" si="11"/>
        <v>2.9187499999999993</v>
      </c>
      <c r="G101" s="3">
        <f t="shared" si="8"/>
        <v>4.3138500000000093</v>
      </c>
      <c r="H101" s="3">
        <f t="shared" si="9"/>
        <v>319.80766062603072</v>
      </c>
    </row>
    <row r="102" spans="2:8" x14ac:dyDescent="0.25">
      <c r="B102">
        <v>0.30525000000000002</v>
      </c>
      <c r="C102">
        <v>-1.1775</v>
      </c>
      <c r="E102">
        <f t="shared" si="10"/>
        <v>19.958130000000001</v>
      </c>
      <c r="F102">
        <f t="shared" si="11"/>
        <v>4.0962499999999995</v>
      </c>
      <c r="G102" s="3">
        <f t="shared" si="8"/>
        <v>5.4913500000000095</v>
      </c>
      <c r="H102" s="3">
        <f t="shared" si="9"/>
        <v>407.10172981878208</v>
      </c>
    </row>
    <row r="103" spans="2:8" x14ac:dyDescent="0.25">
      <c r="B103">
        <v>0.30512</v>
      </c>
      <c r="C103">
        <v>-0.13</v>
      </c>
      <c r="E103">
        <f t="shared" si="10"/>
        <v>20.263249999999999</v>
      </c>
      <c r="F103">
        <f t="shared" si="11"/>
        <v>4.2262499999999994</v>
      </c>
      <c r="G103" s="3">
        <f t="shared" si="8"/>
        <v>5.6213500000000103</v>
      </c>
      <c r="H103" s="3">
        <f t="shared" si="9"/>
        <v>416.73929159802429</v>
      </c>
    </row>
    <row r="104" spans="2:8" x14ac:dyDescent="0.25">
      <c r="B104">
        <v>0.26174999999999998</v>
      </c>
      <c r="C104">
        <v>-4.3700000000000003E-2</v>
      </c>
      <c r="E104">
        <f t="shared" si="10"/>
        <v>20.524999999999999</v>
      </c>
      <c r="F104">
        <f t="shared" si="11"/>
        <v>4.2699499999999997</v>
      </c>
      <c r="G104" s="3">
        <f t="shared" si="8"/>
        <v>5.6650500000000097</v>
      </c>
      <c r="H104" s="3">
        <f t="shared" si="9"/>
        <v>419.97899505766185</v>
      </c>
    </row>
    <row r="105" spans="2:8" x14ac:dyDescent="0.25">
      <c r="B105">
        <v>0.30499999999999999</v>
      </c>
      <c r="C105">
        <v>4.3700000000000003E-2</v>
      </c>
      <c r="E105">
        <f t="shared" si="10"/>
        <v>20.83</v>
      </c>
      <c r="F105">
        <f t="shared" si="11"/>
        <v>4.2262499999999994</v>
      </c>
      <c r="G105" s="3">
        <f t="shared" si="8"/>
        <v>5.6213500000000103</v>
      </c>
      <c r="H105" s="3">
        <f t="shared" si="9"/>
        <v>416.73929159802429</v>
      </c>
    </row>
    <row r="106" spans="2:8" x14ac:dyDescent="0.25">
      <c r="B106">
        <v>0.30499999999999999</v>
      </c>
      <c r="C106">
        <v>4.3799999999999999E-2</v>
      </c>
      <c r="E106">
        <f t="shared" si="10"/>
        <v>21.134999999999998</v>
      </c>
      <c r="F106">
        <f t="shared" si="11"/>
        <v>4.1824499999999993</v>
      </c>
      <c r="G106" s="3">
        <f t="shared" si="8"/>
        <v>5.5775500000000093</v>
      </c>
      <c r="H106" s="3">
        <f t="shared" si="9"/>
        <v>413.49217462932575</v>
      </c>
    </row>
    <row r="107" spans="2:8" x14ac:dyDescent="0.25">
      <c r="B107">
        <v>0.56625000000000003</v>
      </c>
      <c r="C107">
        <v>0</v>
      </c>
      <c r="E107">
        <f t="shared" si="10"/>
        <v>21.701249999999998</v>
      </c>
      <c r="F107">
        <f t="shared" si="11"/>
        <v>4.1824499999999993</v>
      </c>
      <c r="G107" s="3">
        <f t="shared" si="8"/>
        <v>5.5775500000000093</v>
      </c>
      <c r="H107" s="3">
        <f t="shared" si="9"/>
        <v>413.49217462932575</v>
      </c>
    </row>
    <row r="108" spans="2:8" x14ac:dyDescent="0.25">
      <c r="B108">
        <v>0.26124999999999998</v>
      </c>
      <c r="C108">
        <v>-1.0462499999999999</v>
      </c>
      <c r="E108">
        <f t="shared" si="10"/>
        <v>21.962499999999999</v>
      </c>
      <c r="F108">
        <f t="shared" si="11"/>
        <v>5.228699999999999</v>
      </c>
      <c r="G108" s="3">
        <f t="shared" si="8"/>
        <v>6.6238000000000099</v>
      </c>
      <c r="H108" s="3">
        <f t="shared" si="9"/>
        <v>491.05601317957297</v>
      </c>
    </row>
    <row r="109" spans="2:8" x14ac:dyDescent="0.25">
      <c r="B109">
        <v>0.30499999999999999</v>
      </c>
      <c r="C109">
        <v>0</v>
      </c>
      <c r="E109">
        <f t="shared" si="10"/>
        <v>22.267499999999998</v>
      </c>
      <c r="F109">
        <f t="shared" si="11"/>
        <v>5.228699999999999</v>
      </c>
      <c r="G109" s="3">
        <f t="shared" si="8"/>
        <v>6.6238000000000099</v>
      </c>
      <c r="H109" s="3">
        <f t="shared" si="9"/>
        <v>491.05601317957297</v>
      </c>
    </row>
    <row r="110" spans="2:8" x14ac:dyDescent="0.25">
      <c r="B110">
        <v>0.30499999999999999</v>
      </c>
      <c r="C110">
        <v>-0.2175</v>
      </c>
      <c r="E110">
        <f t="shared" si="10"/>
        <v>22.572499999999998</v>
      </c>
      <c r="F110">
        <f t="shared" si="11"/>
        <v>5.4461999999999993</v>
      </c>
      <c r="G110" s="3">
        <f t="shared" si="8"/>
        <v>6.8413000000000093</v>
      </c>
      <c r="H110" s="3">
        <f t="shared" si="9"/>
        <v>507.18039538715118</v>
      </c>
    </row>
    <row r="111" spans="2:8" x14ac:dyDescent="0.25">
      <c r="B111">
        <v>0.26124999999999998</v>
      </c>
      <c r="C111">
        <v>4.5750000000000002</v>
      </c>
      <c r="E111">
        <f t="shared" si="10"/>
        <v>22.833749999999998</v>
      </c>
      <c r="F111">
        <f t="shared" si="11"/>
        <v>0.87119999999999909</v>
      </c>
      <c r="G111" s="3">
        <f t="shared" si="8"/>
        <v>2.2663000000000095</v>
      </c>
      <c r="H111" s="3">
        <f t="shared" si="9"/>
        <v>168.01235584843585</v>
      </c>
    </row>
    <row r="112" spans="2:8" x14ac:dyDescent="0.25">
      <c r="B112">
        <v>0.30499999999999999</v>
      </c>
      <c r="C112">
        <v>-0.34875</v>
      </c>
      <c r="E112">
        <f t="shared" si="10"/>
        <v>23.138749999999998</v>
      </c>
      <c r="F112">
        <f t="shared" si="11"/>
        <v>1.219949999999999</v>
      </c>
      <c r="G112" s="3">
        <f t="shared" si="8"/>
        <v>2.6150500000000094</v>
      </c>
      <c r="H112" s="3">
        <f t="shared" si="9"/>
        <v>193.86696869851824</v>
      </c>
    </row>
    <row r="113" spans="2:8" x14ac:dyDescent="0.25">
      <c r="B113">
        <v>0.30625000000000002</v>
      </c>
      <c r="C113">
        <v>0.30499999999999999</v>
      </c>
      <c r="E113">
        <f t="shared" si="10"/>
        <v>23.444999999999997</v>
      </c>
      <c r="F113">
        <f t="shared" si="11"/>
        <v>0.91494999999999904</v>
      </c>
      <c r="G113" s="3">
        <f t="shared" si="8"/>
        <v>2.3100500000000093</v>
      </c>
      <c r="H113" s="3">
        <f t="shared" si="9"/>
        <v>171.25576606260387</v>
      </c>
    </row>
    <row r="114" spans="2:8" x14ac:dyDescent="0.25">
      <c r="B114">
        <v>0.26124999999999998</v>
      </c>
      <c r="C114">
        <v>0.61</v>
      </c>
      <c r="E114">
        <f t="shared" si="10"/>
        <v>23.706249999999997</v>
      </c>
      <c r="F114">
        <f t="shared" si="11"/>
        <v>0.30494999999999906</v>
      </c>
      <c r="G114" s="3">
        <f t="shared" si="8"/>
        <v>1.7000500000000094</v>
      </c>
      <c r="H114" s="3">
        <f t="shared" si="9"/>
        <v>126.03336079077515</v>
      </c>
    </row>
    <row r="115" spans="2:8" x14ac:dyDescent="0.25">
      <c r="B115">
        <v>0.30499999999999999</v>
      </c>
      <c r="C115">
        <v>-2.61375</v>
      </c>
      <c r="E115">
        <f t="shared" si="10"/>
        <v>24.011249999999997</v>
      </c>
      <c r="F115">
        <f t="shared" si="11"/>
        <v>2.918699999999999</v>
      </c>
      <c r="G115" s="3">
        <f t="shared" si="8"/>
        <v>4.3138000000000094</v>
      </c>
      <c r="H115" s="3">
        <f t="shared" si="9"/>
        <v>319.80395387150025</v>
      </c>
    </row>
    <row r="116" spans="2:8" x14ac:dyDescent="0.25">
      <c r="B116">
        <v>0.30375000000000002</v>
      </c>
      <c r="C116">
        <v>1.7424999999999999</v>
      </c>
      <c r="E116">
        <f t="shared" si="10"/>
        <v>24.314999999999998</v>
      </c>
      <c r="F116">
        <f t="shared" si="11"/>
        <v>1.176199999999999</v>
      </c>
      <c r="G116" s="3">
        <f t="shared" si="8"/>
        <v>2.5713000000000097</v>
      </c>
      <c r="H116" s="3">
        <f t="shared" si="9"/>
        <v>190.62355848435021</v>
      </c>
    </row>
    <row r="117" spans="2:8" x14ac:dyDescent="0.25">
      <c r="B117">
        <v>0.26250000000000001</v>
      </c>
      <c r="C117">
        <v>-1.2637499999999999</v>
      </c>
      <c r="E117">
        <f t="shared" si="10"/>
        <v>24.577499999999997</v>
      </c>
      <c r="F117">
        <f t="shared" si="11"/>
        <v>2.4399499999999987</v>
      </c>
      <c r="G117" s="3">
        <f t="shared" si="8"/>
        <v>3.8350500000000092</v>
      </c>
      <c r="H117" s="3">
        <f t="shared" si="9"/>
        <v>284.31177924217565</v>
      </c>
    </row>
    <row r="118" spans="2:8" x14ac:dyDescent="0.25">
      <c r="B118">
        <v>0.30499999999999999</v>
      </c>
      <c r="C118">
        <v>2.0049999999999999</v>
      </c>
      <c r="E118">
        <f t="shared" si="10"/>
        <v>24.882499999999997</v>
      </c>
      <c r="F118">
        <f t="shared" si="11"/>
        <v>0.43494999999999884</v>
      </c>
      <c r="G118" s="3">
        <f t="shared" si="8"/>
        <v>1.8300500000000093</v>
      </c>
      <c r="H118" s="3">
        <f t="shared" si="9"/>
        <v>135.67092257001732</v>
      </c>
    </row>
    <row r="119" spans="2:8" x14ac:dyDescent="0.25">
      <c r="B119">
        <v>0.26124999999999998</v>
      </c>
      <c r="C119">
        <v>0.87124999999999997</v>
      </c>
      <c r="E119">
        <f t="shared" si="10"/>
        <v>25.143749999999997</v>
      </c>
      <c r="F119">
        <f t="shared" si="11"/>
        <v>-0.43630000000000113</v>
      </c>
      <c r="G119" s="3">
        <f t="shared" si="8"/>
        <v>0.95880000000000931</v>
      </c>
      <c r="H119" s="3">
        <f t="shared" si="9"/>
        <v>71.080724876442289</v>
      </c>
    </row>
    <row r="120" spans="2:8" x14ac:dyDescent="0.25">
      <c r="B120">
        <v>0.30499999999999999</v>
      </c>
      <c r="C120">
        <v>-0.13125000000000001</v>
      </c>
      <c r="E120">
        <f t="shared" si="10"/>
        <v>25.448749999999997</v>
      </c>
      <c r="F120">
        <f t="shared" si="11"/>
        <v>-0.30505000000000115</v>
      </c>
      <c r="G120" s="3">
        <f t="shared" si="8"/>
        <v>1.0900500000000093</v>
      </c>
      <c r="H120" s="3">
        <f t="shared" si="9"/>
        <v>80.810955518946415</v>
      </c>
    </row>
    <row r="121" spans="2:8" x14ac:dyDescent="0.25">
      <c r="B121">
        <v>0.30499999999999999</v>
      </c>
      <c r="C121">
        <v>0.30499999999999999</v>
      </c>
      <c r="E121">
        <f t="shared" si="10"/>
        <v>25.753749999999997</v>
      </c>
      <c r="F121">
        <f t="shared" si="11"/>
        <v>-0.61005000000000109</v>
      </c>
      <c r="G121" s="3">
        <f t="shared" si="8"/>
        <v>0.78505000000000935</v>
      </c>
      <c r="H121" s="3">
        <f t="shared" si="9"/>
        <v>58.199752883032062</v>
      </c>
    </row>
    <row r="122" spans="2:8" x14ac:dyDescent="0.25">
      <c r="B122">
        <v>0.26124999999999998</v>
      </c>
      <c r="C122">
        <v>-3.8337500000000002</v>
      </c>
      <c r="E122">
        <f t="shared" si="10"/>
        <v>26.014999999999997</v>
      </c>
      <c r="F122">
        <f t="shared" si="11"/>
        <v>3.2236999999999991</v>
      </c>
      <c r="G122" s="3">
        <f t="shared" si="8"/>
        <v>4.6188000000000091</v>
      </c>
      <c r="H122" s="3">
        <f t="shared" si="9"/>
        <v>342.41515650741457</v>
      </c>
    </row>
    <row r="123" spans="2:8" x14ac:dyDescent="0.25">
      <c r="B123">
        <v>0.30499999999999999</v>
      </c>
      <c r="C123">
        <v>-1.1775</v>
      </c>
      <c r="E123">
        <f t="shared" si="10"/>
        <v>26.319999999999997</v>
      </c>
      <c r="F123">
        <f t="shared" si="11"/>
        <v>4.4011999999999993</v>
      </c>
      <c r="G123" s="3">
        <f t="shared" si="8"/>
        <v>5.7963000000000093</v>
      </c>
      <c r="H123" s="3">
        <f t="shared" si="9"/>
        <v>429.70922570016597</v>
      </c>
    </row>
    <row r="124" spans="2:8" x14ac:dyDescent="0.25">
      <c r="B124">
        <v>0.30499999999999999</v>
      </c>
      <c r="C124">
        <v>-0.69625000000000004</v>
      </c>
      <c r="E124">
        <f t="shared" si="10"/>
        <v>26.624999999999996</v>
      </c>
      <c r="F124">
        <f t="shared" si="11"/>
        <v>5.0974499999999994</v>
      </c>
      <c r="G124" s="3">
        <f t="shared" si="8"/>
        <v>6.4925500000000103</v>
      </c>
      <c r="H124" s="3">
        <f t="shared" si="9"/>
        <v>481.3257825370689</v>
      </c>
    </row>
    <row r="125" spans="2:8" x14ac:dyDescent="0.25">
      <c r="B125">
        <v>0.26124999999999998</v>
      </c>
      <c r="C125">
        <v>-1.6125</v>
      </c>
      <c r="E125">
        <f t="shared" si="10"/>
        <v>26.886249999999997</v>
      </c>
      <c r="F125">
        <f t="shared" si="11"/>
        <v>6.7099499999999992</v>
      </c>
      <c r="G125" s="3">
        <f t="shared" si="8"/>
        <v>8.1050500000000092</v>
      </c>
      <c r="H125" s="3">
        <f t="shared" si="9"/>
        <v>600.86861614497673</v>
      </c>
    </row>
    <row r="126" spans="2:8" x14ac:dyDescent="0.25">
      <c r="B126">
        <v>0.30625000000000002</v>
      </c>
      <c r="C126">
        <v>7.2337499999999997</v>
      </c>
      <c r="E126">
        <f t="shared" si="10"/>
        <v>27.192499999999995</v>
      </c>
      <c r="F126">
        <f t="shared" si="11"/>
        <v>-0.52380000000000049</v>
      </c>
      <c r="G126" s="3">
        <f t="shared" si="8"/>
        <v>0.87130000000000996</v>
      </c>
      <c r="H126" s="3">
        <f t="shared" si="9"/>
        <v>64.593904448106258</v>
      </c>
    </row>
    <row r="127" spans="2:8" x14ac:dyDescent="0.25">
      <c r="B127">
        <v>0.30375000000000002</v>
      </c>
      <c r="C127">
        <v>0.82750000000000001</v>
      </c>
      <c r="E127">
        <f t="shared" si="10"/>
        <v>27.496249999999996</v>
      </c>
      <c r="F127">
        <f t="shared" si="11"/>
        <v>-1.3513000000000006</v>
      </c>
      <c r="G127" s="3">
        <f t="shared" si="8"/>
        <v>4.3800000000009831E-2</v>
      </c>
      <c r="H127" s="3">
        <f t="shared" si="9"/>
        <v>3.2471169686992498</v>
      </c>
    </row>
    <row r="128" spans="2:8" x14ac:dyDescent="0.25">
      <c r="B128">
        <v>0.82874999999999999</v>
      </c>
      <c r="C128">
        <v>0</v>
      </c>
      <c r="E128">
        <f t="shared" si="10"/>
        <v>28.324999999999996</v>
      </c>
      <c r="F128">
        <f t="shared" si="11"/>
        <v>-1.3513000000000006</v>
      </c>
      <c r="G128" s="3">
        <f t="shared" si="8"/>
        <v>4.3800000000009831E-2</v>
      </c>
      <c r="H128" s="3">
        <f t="shared" si="9"/>
        <v>3.2471169686992498</v>
      </c>
    </row>
    <row r="129" spans="2:8" x14ac:dyDescent="0.25">
      <c r="B129">
        <v>0.30499999999999999</v>
      </c>
      <c r="C129">
        <v>-1.48125</v>
      </c>
      <c r="E129">
        <f t="shared" si="10"/>
        <v>28.629999999999995</v>
      </c>
      <c r="F129">
        <f t="shared" si="11"/>
        <v>0.12994999999999934</v>
      </c>
      <c r="G129" s="3">
        <f t="shared" si="8"/>
        <v>1.5250500000000098</v>
      </c>
      <c r="H129" s="3">
        <f t="shared" si="9"/>
        <v>113.059719934103</v>
      </c>
    </row>
    <row r="130" spans="2:8" x14ac:dyDescent="0.25">
      <c r="B130">
        <v>0.30499999999999999</v>
      </c>
      <c r="C130">
        <v>1.22</v>
      </c>
      <c r="E130">
        <f t="shared" si="10"/>
        <v>28.934999999999995</v>
      </c>
      <c r="F130">
        <f t="shared" si="11"/>
        <v>-1.0900500000000006</v>
      </c>
      <c r="G130" s="3">
        <f t="shared" si="8"/>
        <v>0.30505000000000981</v>
      </c>
      <c r="H130" s="3">
        <f t="shared" si="9"/>
        <v>22.614909390445565</v>
      </c>
    </row>
    <row r="131" spans="2:8" x14ac:dyDescent="0.25">
      <c r="B131">
        <v>0.26124999999999998</v>
      </c>
      <c r="C131">
        <v>-0.26124999999999998</v>
      </c>
      <c r="E131">
        <f t="shared" si="10"/>
        <v>29.196249999999996</v>
      </c>
      <c r="F131">
        <f t="shared" si="11"/>
        <v>-0.82880000000000065</v>
      </c>
      <c r="G131" s="3">
        <f t="shared" si="8"/>
        <v>0.5663000000000098</v>
      </c>
      <c r="H131" s="3">
        <f t="shared" si="9"/>
        <v>41.982701812191877</v>
      </c>
    </row>
    <row r="132" spans="2:8" x14ac:dyDescent="0.25">
      <c r="B132">
        <v>0.30499999999999999</v>
      </c>
      <c r="C132">
        <v>-6.3624999999999998</v>
      </c>
      <c r="E132">
        <f t="shared" si="10"/>
        <v>29.501249999999995</v>
      </c>
      <c r="F132">
        <f t="shared" si="11"/>
        <v>5.5336999999999996</v>
      </c>
      <c r="G132" s="3">
        <f t="shared" si="8"/>
        <v>6.9288000000000096</v>
      </c>
      <c r="H132" s="3">
        <f t="shared" si="9"/>
        <v>513.66721581548734</v>
      </c>
    </row>
    <row r="133" spans="2:8" x14ac:dyDescent="0.25">
      <c r="B133">
        <v>0.30499999999999999</v>
      </c>
      <c r="C133">
        <v>-2.3962500000000002</v>
      </c>
      <c r="E133">
        <f t="shared" si="10"/>
        <v>29.806249999999995</v>
      </c>
      <c r="F133">
        <f t="shared" si="11"/>
        <v>7.9299499999999998</v>
      </c>
      <c r="G133" s="3">
        <f t="shared" si="8"/>
        <v>9.3250500000000098</v>
      </c>
      <c r="H133" s="3">
        <f t="shared" si="9"/>
        <v>691.31342668863419</v>
      </c>
    </row>
    <row r="134" spans="2:8" x14ac:dyDescent="0.25">
      <c r="B134">
        <v>0.26124999999999998</v>
      </c>
      <c r="C134">
        <v>3.7475000000000001</v>
      </c>
      <c r="E134">
        <f t="shared" si="10"/>
        <v>30.067499999999995</v>
      </c>
      <c r="F134">
        <f t="shared" si="11"/>
        <v>4.1824499999999993</v>
      </c>
      <c r="G134" s="3">
        <f t="shared" si="8"/>
        <v>5.5775500000000093</v>
      </c>
      <c r="H134" s="3">
        <f t="shared" si="9"/>
        <v>413.49217462932575</v>
      </c>
    </row>
    <row r="135" spans="2:8" x14ac:dyDescent="0.25">
      <c r="B135">
        <v>0.30499999999999999</v>
      </c>
      <c r="C135">
        <v>3.3112499999999998</v>
      </c>
      <c r="E135">
        <f t="shared" si="10"/>
        <v>30.372499999999995</v>
      </c>
      <c r="F135">
        <f t="shared" si="11"/>
        <v>0.87119999999999953</v>
      </c>
      <c r="G135" s="3">
        <f t="shared" si="8"/>
        <v>2.26630000000001</v>
      </c>
      <c r="H135" s="3">
        <f t="shared" si="9"/>
        <v>168.01235584843587</v>
      </c>
    </row>
    <row r="136" spans="2:8" x14ac:dyDescent="0.25">
      <c r="B136">
        <v>0.30499999999999999</v>
      </c>
      <c r="C136">
        <v>-0.91500000000000004</v>
      </c>
      <c r="E136">
        <f t="shared" si="10"/>
        <v>30.677499999999995</v>
      </c>
      <c r="F136">
        <f t="shared" si="11"/>
        <v>1.7861999999999996</v>
      </c>
      <c r="G136" s="3">
        <f t="shared" si="8"/>
        <v>3.18130000000001</v>
      </c>
      <c r="H136" s="3">
        <f t="shared" si="9"/>
        <v>235.84596375617895</v>
      </c>
    </row>
    <row r="137" spans="2:8" x14ac:dyDescent="0.25">
      <c r="B137">
        <v>0.26250000000000001</v>
      </c>
      <c r="C137">
        <v>1.0887500000000001</v>
      </c>
      <c r="E137">
        <f t="shared" si="10"/>
        <v>30.939999999999994</v>
      </c>
      <c r="F137">
        <f t="shared" si="11"/>
        <v>0.69744999999999946</v>
      </c>
      <c r="G137" s="3">
        <f t="shared" si="8"/>
        <v>2.0925500000000099</v>
      </c>
      <c r="H137" s="3">
        <f t="shared" si="9"/>
        <v>155.13138385502563</v>
      </c>
    </row>
    <row r="138" spans="2:8" x14ac:dyDescent="0.25">
      <c r="B138">
        <v>0.30375000000000002</v>
      </c>
      <c r="C138">
        <v>-1.1325000000000001</v>
      </c>
      <c r="E138">
        <f t="shared" si="10"/>
        <v>31.243749999999995</v>
      </c>
      <c r="F138">
        <f t="shared" si="11"/>
        <v>1.8299499999999995</v>
      </c>
      <c r="G138" s="3">
        <f t="shared" si="8"/>
        <v>3.2250500000000102</v>
      </c>
      <c r="H138" s="3">
        <f t="shared" si="9"/>
        <v>239.089373970347</v>
      </c>
    </row>
    <row r="139" spans="2:8" x14ac:dyDescent="0.25">
      <c r="B139">
        <v>0.26250000000000001</v>
      </c>
      <c r="C139">
        <v>-0.2175</v>
      </c>
      <c r="E139">
        <f t="shared" si="10"/>
        <v>31.506249999999994</v>
      </c>
      <c r="F139">
        <f t="shared" si="11"/>
        <v>2.0474499999999995</v>
      </c>
      <c r="G139" s="3">
        <f t="shared" si="8"/>
        <v>3.44255000000001</v>
      </c>
      <c r="H139" s="3">
        <f t="shared" si="9"/>
        <v>255.21375617792526</v>
      </c>
    </row>
    <row r="140" spans="2:8" x14ac:dyDescent="0.25">
      <c r="B140">
        <v>0.30375000000000002</v>
      </c>
      <c r="C140">
        <v>-3.05</v>
      </c>
      <c r="E140">
        <f t="shared" si="10"/>
        <v>31.809999999999995</v>
      </c>
      <c r="F140">
        <f t="shared" si="11"/>
        <v>5.0974499999999994</v>
      </c>
      <c r="G140" s="3">
        <f t="shared" si="8"/>
        <v>6.4925500000000103</v>
      </c>
      <c r="H140" s="3">
        <f t="shared" si="9"/>
        <v>481.3257825370689</v>
      </c>
    </row>
    <row r="141" spans="2:8" x14ac:dyDescent="0.25">
      <c r="B141">
        <v>0.30625000000000002</v>
      </c>
      <c r="C141">
        <v>-1.5687500000000001</v>
      </c>
      <c r="E141">
        <f t="shared" si="10"/>
        <v>32.116249999999994</v>
      </c>
      <c r="F141">
        <f t="shared" si="11"/>
        <v>6.6661999999999999</v>
      </c>
      <c r="G141" s="3">
        <f t="shared" si="8"/>
        <v>8.0613000000000099</v>
      </c>
      <c r="H141" s="3">
        <f t="shared" si="9"/>
        <v>597.62520593080865</v>
      </c>
    </row>
    <row r="142" spans="2:8" x14ac:dyDescent="0.25">
      <c r="B142">
        <v>0.26124999999999998</v>
      </c>
      <c r="C142">
        <v>-1.395</v>
      </c>
      <c r="E142">
        <f t="shared" si="10"/>
        <v>32.377499999999991</v>
      </c>
      <c r="F142">
        <f t="shared" si="11"/>
        <v>8.0611999999999995</v>
      </c>
      <c r="G142" s="3">
        <f t="shared" si="8"/>
        <v>9.4563000000000095</v>
      </c>
      <c r="H142" s="3">
        <f t="shared" si="9"/>
        <v>701.04365733113832</v>
      </c>
    </row>
    <row r="143" spans="2:8" x14ac:dyDescent="0.25">
      <c r="B143">
        <v>0.30499999999999999</v>
      </c>
      <c r="C143">
        <v>2.92</v>
      </c>
      <c r="E143">
        <f t="shared" si="10"/>
        <v>32.68249999999999</v>
      </c>
      <c r="F143">
        <f t="shared" si="11"/>
        <v>5.1411999999999995</v>
      </c>
      <c r="G143" s="3">
        <f t="shared" si="8"/>
        <v>6.5363000000000095</v>
      </c>
      <c r="H143" s="3">
        <f t="shared" si="9"/>
        <v>484.56919275123687</v>
      </c>
    </row>
    <row r="144" spans="2:8" x14ac:dyDescent="0.25">
      <c r="B144">
        <v>0.30499999999999999</v>
      </c>
      <c r="C144">
        <v>-1.22</v>
      </c>
      <c r="E144">
        <f t="shared" si="10"/>
        <v>32.98749999999999</v>
      </c>
      <c r="F144">
        <f t="shared" si="11"/>
        <v>6.3611999999999993</v>
      </c>
      <c r="G144" s="3">
        <f t="shared" si="8"/>
        <v>7.7563000000000102</v>
      </c>
      <c r="H144" s="3">
        <f t="shared" si="9"/>
        <v>575.01400329489434</v>
      </c>
    </row>
    <row r="145" spans="2:8" x14ac:dyDescent="0.25">
      <c r="B145">
        <v>0.26124999999999998</v>
      </c>
      <c r="C145">
        <v>0.30499999999999999</v>
      </c>
      <c r="E145">
        <f t="shared" si="10"/>
        <v>33.248749999999987</v>
      </c>
      <c r="F145">
        <f t="shared" si="11"/>
        <v>6.0561999999999996</v>
      </c>
      <c r="G145" s="3">
        <f t="shared" si="8"/>
        <v>7.4513000000000105</v>
      </c>
      <c r="H145" s="3">
        <f t="shared" si="9"/>
        <v>552.40280065898003</v>
      </c>
    </row>
    <row r="146" spans="2:8" x14ac:dyDescent="0.25">
      <c r="B146">
        <v>0.30499999999999999</v>
      </c>
      <c r="C146">
        <v>-0.82874999999999999</v>
      </c>
      <c r="E146">
        <f t="shared" si="10"/>
        <v>33.553749999999987</v>
      </c>
      <c r="F146">
        <f t="shared" si="11"/>
        <v>6.8849499999999999</v>
      </c>
      <c r="G146" s="3">
        <f t="shared" si="8"/>
        <v>8.2800500000000099</v>
      </c>
      <c r="H146" s="3">
        <f t="shared" si="9"/>
        <v>613.84225700164893</v>
      </c>
    </row>
    <row r="147" spans="2:8" x14ac:dyDescent="0.25">
      <c r="B147">
        <v>0.30499999999999999</v>
      </c>
      <c r="C147">
        <v>1.17625</v>
      </c>
      <c r="E147">
        <f t="shared" si="10"/>
        <v>33.858749999999986</v>
      </c>
      <c r="F147">
        <f t="shared" si="11"/>
        <v>5.7087000000000003</v>
      </c>
      <c r="G147" s="3">
        <f t="shared" si="8"/>
        <v>7.1038000000000103</v>
      </c>
      <c r="H147" s="3">
        <f t="shared" si="9"/>
        <v>526.64085667215954</v>
      </c>
    </row>
    <row r="148" spans="2:8" x14ac:dyDescent="0.25">
      <c r="B148">
        <v>0.26124999999999998</v>
      </c>
      <c r="C148">
        <v>5.1862500000000002</v>
      </c>
      <c r="E148">
        <f t="shared" si="10"/>
        <v>34.119999999999983</v>
      </c>
      <c r="F148">
        <f t="shared" si="11"/>
        <v>0.52245000000000008</v>
      </c>
      <c r="G148" s="3">
        <f t="shared" si="8"/>
        <v>1.9175500000000105</v>
      </c>
      <c r="H148" s="3">
        <f t="shared" si="9"/>
        <v>142.15774299835351</v>
      </c>
    </row>
    <row r="149" spans="2:8" x14ac:dyDescent="0.25">
      <c r="B149">
        <v>0.30499999999999999</v>
      </c>
      <c r="C149">
        <v>1.17625</v>
      </c>
      <c r="E149">
        <f t="shared" si="10"/>
        <v>34.424999999999983</v>
      </c>
      <c r="F149">
        <f t="shared" si="11"/>
        <v>-0.65379999999999994</v>
      </c>
      <c r="G149" s="3">
        <f t="shared" si="8"/>
        <v>0.74130000000001051</v>
      </c>
      <c r="H149" s="3">
        <f t="shared" si="9"/>
        <v>54.956342668864103</v>
      </c>
    </row>
    <row r="150" spans="2:8" x14ac:dyDescent="0.25">
      <c r="B150">
        <v>0.26250000000000001</v>
      </c>
      <c r="C150">
        <v>0.13125000000000001</v>
      </c>
      <c r="E150">
        <f t="shared" si="10"/>
        <v>34.687499999999986</v>
      </c>
      <c r="F150">
        <f t="shared" si="11"/>
        <v>-0.78504999999999991</v>
      </c>
      <c r="G150" s="3">
        <f t="shared" si="8"/>
        <v>0.61005000000001053</v>
      </c>
      <c r="H150" s="3">
        <f t="shared" si="9"/>
        <v>45.226112026359978</v>
      </c>
    </row>
    <row r="151" spans="2:8" x14ac:dyDescent="0.25">
      <c r="B151">
        <v>0.30375000000000002</v>
      </c>
      <c r="C151">
        <v>4.3799999999999999E-2</v>
      </c>
      <c r="E151">
        <f t="shared" si="10"/>
        <v>34.991249999999987</v>
      </c>
      <c r="F151">
        <f t="shared" si="11"/>
        <v>-0.82884999999999986</v>
      </c>
      <c r="G151" s="3">
        <f t="shared" si="8"/>
        <v>0.56625000000001058</v>
      </c>
      <c r="H151" s="3">
        <f t="shared" si="9"/>
        <v>41.978995057661457</v>
      </c>
    </row>
    <row r="152" spans="2:8" x14ac:dyDescent="0.25">
      <c r="B152">
        <v>0.30625000000000002</v>
      </c>
      <c r="C152">
        <v>8.6300000000000002E-2</v>
      </c>
      <c r="E152">
        <f t="shared" si="10"/>
        <v>35.297499999999985</v>
      </c>
      <c r="F152">
        <f t="shared" si="11"/>
        <v>-0.91514999999999991</v>
      </c>
      <c r="G152" s="3">
        <f t="shared" si="8"/>
        <v>0.47995000000001053</v>
      </c>
      <c r="H152" s="3">
        <f t="shared" si="9"/>
        <v>35.581136738056834</v>
      </c>
    </row>
    <row r="153" spans="2:8" x14ac:dyDescent="0.25">
      <c r="B153">
        <v>0.26124999999999998</v>
      </c>
      <c r="C153">
        <v>4.3700000000000003E-2</v>
      </c>
      <c r="E153">
        <f t="shared" si="10"/>
        <v>35.558749999999982</v>
      </c>
      <c r="F153">
        <f t="shared" si="11"/>
        <v>-0.95884999999999987</v>
      </c>
      <c r="G153" s="3">
        <f t="shared" si="8"/>
        <v>0.43625000000001057</v>
      </c>
      <c r="H153" s="3">
        <f t="shared" si="9"/>
        <v>32.341433278419274</v>
      </c>
    </row>
    <row r="154" spans="2:8" x14ac:dyDescent="0.25">
      <c r="B154">
        <v>0.30499999999999999</v>
      </c>
      <c r="C154">
        <v>-0.74</v>
      </c>
      <c r="E154">
        <f t="shared" si="10"/>
        <v>35.863749999999982</v>
      </c>
      <c r="F154">
        <f t="shared" si="11"/>
        <v>-0.21884999999999988</v>
      </c>
      <c r="G154" s="3">
        <f t="shared" si="8"/>
        <v>1.1762500000000107</v>
      </c>
      <c r="H154" s="3">
        <f t="shared" si="9"/>
        <v>87.201400329490184</v>
      </c>
    </row>
    <row r="155" spans="2:8" x14ac:dyDescent="0.25">
      <c r="B155">
        <v>0.30499999999999999</v>
      </c>
      <c r="C155">
        <v>-1.2649999999999999</v>
      </c>
      <c r="E155">
        <f t="shared" si="10"/>
        <v>36.168749999999982</v>
      </c>
      <c r="F155">
        <f t="shared" si="11"/>
        <v>1.0461499999999999</v>
      </c>
      <c r="G155" s="3">
        <f t="shared" si="8"/>
        <v>2.4412500000000104</v>
      </c>
      <c r="H155" s="3">
        <f t="shared" si="9"/>
        <v>180.98228995057758</v>
      </c>
    </row>
    <row r="156" spans="2:8" x14ac:dyDescent="0.25">
      <c r="B156">
        <v>0.26124999999999998</v>
      </c>
      <c r="C156">
        <v>-4.9237500000000001</v>
      </c>
      <c r="E156">
        <f t="shared" si="10"/>
        <v>36.429999999999978</v>
      </c>
      <c r="F156">
        <f t="shared" si="11"/>
        <v>5.9699</v>
      </c>
      <c r="G156" s="3">
        <f t="shared" si="8"/>
        <v>7.3650000000000109</v>
      </c>
      <c r="H156" s="3">
        <f t="shared" si="9"/>
        <v>546.00494233937548</v>
      </c>
    </row>
    <row r="157" spans="2:8" x14ac:dyDescent="0.25">
      <c r="B157">
        <v>0.30499999999999999</v>
      </c>
      <c r="C157">
        <v>-2.9624999999999999</v>
      </c>
      <c r="E157">
        <f t="shared" si="10"/>
        <v>36.734999999999978</v>
      </c>
      <c r="F157">
        <f t="shared" si="11"/>
        <v>8.9323999999999995</v>
      </c>
      <c r="G157" s="3">
        <f t="shared" si="8"/>
        <v>10.327500000000009</v>
      </c>
      <c r="H157" s="3">
        <f t="shared" si="9"/>
        <v>765.63014827018287</v>
      </c>
    </row>
    <row r="158" spans="2:8" x14ac:dyDescent="0.25">
      <c r="B158">
        <v>0.30499999999999999</v>
      </c>
      <c r="C158">
        <v>3.0062500000000001</v>
      </c>
      <c r="E158">
        <f t="shared" si="10"/>
        <v>37.039999999999978</v>
      </c>
      <c r="F158">
        <f t="shared" si="11"/>
        <v>5.9261499999999998</v>
      </c>
      <c r="G158" s="3">
        <f t="shared" si="8"/>
        <v>7.3212500000000098</v>
      </c>
      <c r="H158" s="3">
        <f t="shared" si="9"/>
        <v>542.76153212520728</v>
      </c>
    </row>
    <row r="159" spans="2:8" x14ac:dyDescent="0.25">
      <c r="B159">
        <v>0.26124999999999998</v>
      </c>
      <c r="C159">
        <v>0.48</v>
      </c>
      <c r="E159">
        <f t="shared" si="10"/>
        <v>37.301249999999975</v>
      </c>
      <c r="F159">
        <f t="shared" si="11"/>
        <v>5.4461499999999994</v>
      </c>
      <c r="G159" s="3">
        <f t="shared" si="8"/>
        <v>6.8412500000000094</v>
      </c>
      <c r="H159" s="3">
        <f t="shared" si="9"/>
        <v>507.17668863262071</v>
      </c>
    </row>
    <row r="160" spans="2:8" x14ac:dyDescent="0.25">
      <c r="B160">
        <v>0.30499999999999999</v>
      </c>
      <c r="C160">
        <v>-2.4837500000000001</v>
      </c>
      <c r="E160">
        <f t="shared" si="10"/>
        <v>37.606249999999974</v>
      </c>
      <c r="F160">
        <f t="shared" si="11"/>
        <v>7.9298999999999999</v>
      </c>
      <c r="G160" s="3">
        <f t="shared" si="8"/>
        <v>9.3250000000000099</v>
      </c>
      <c r="H160" s="3">
        <f t="shared" si="9"/>
        <v>691.30971993410367</v>
      </c>
    </row>
    <row r="161" spans="2:8" x14ac:dyDescent="0.25">
      <c r="B161">
        <v>0.26124999999999998</v>
      </c>
      <c r="C161">
        <v>0.52249999999999996</v>
      </c>
      <c r="E161">
        <f t="shared" si="10"/>
        <v>37.867499999999971</v>
      </c>
      <c r="F161">
        <f t="shared" si="11"/>
        <v>7.4074</v>
      </c>
      <c r="G161" s="3">
        <f t="shared" si="8"/>
        <v>8.8025000000000109</v>
      </c>
      <c r="H161" s="3">
        <f t="shared" si="9"/>
        <v>652.57413509061109</v>
      </c>
    </row>
    <row r="162" spans="2:8" x14ac:dyDescent="0.25">
      <c r="B162">
        <v>0.30499999999999999</v>
      </c>
      <c r="C162">
        <v>2.0912500000000001</v>
      </c>
      <c r="E162">
        <f t="shared" si="10"/>
        <v>38.172499999999971</v>
      </c>
      <c r="F162">
        <f t="shared" si="11"/>
        <v>5.3161500000000004</v>
      </c>
      <c r="G162" s="3">
        <f t="shared" si="8"/>
        <v>6.7112500000000104</v>
      </c>
      <c r="H162" s="3">
        <f t="shared" si="9"/>
        <v>497.5391268533786</v>
      </c>
    </row>
    <row r="163" spans="2:8" x14ac:dyDescent="0.25">
      <c r="B163">
        <v>0.30499999999999999</v>
      </c>
      <c r="C163">
        <v>-0.2175</v>
      </c>
      <c r="E163">
        <f t="shared" si="10"/>
        <v>38.477499999999971</v>
      </c>
      <c r="F163">
        <f t="shared" si="11"/>
        <v>5.5336500000000006</v>
      </c>
      <c r="G163" s="3">
        <f t="shared" ref="G163:G226" si="12">F163-$F$684</f>
        <v>6.9287500000000115</v>
      </c>
      <c r="H163" s="3">
        <f t="shared" ref="H163:H226" si="13">G163*$K$4</f>
        <v>513.66350906095693</v>
      </c>
    </row>
    <row r="164" spans="2:8" x14ac:dyDescent="0.25">
      <c r="B164">
        <v>0.26124999999999998</v>
      </c>
      <c r="C164">
        <v>0.69750000000000001</v>
      </c>
      <c r="E164">
        <f t="shared" ref="E164:E227" si="14">B164+E163</f>
        <v>38.738749999999968</v>
      </c>
      <c r="F164">
        <f t="shared" ref="F164:F227" si="15">(C164*-1)+F163</f>
        <v>4.8361500000000008</v>
      </c>
      <c r="G164" s="3">
        <f t="shared" si="12"/>
        <v>6.2312500000000117</v>
      </c>
      <c r="H164" s="3">
        <f t="shared" si="13"/>
        <v>461.9542833607922</v>
      </c>
    </row>
    <row r="165" spans="2:8" x14ac:dyDescent="0.25">
      <c r="B165">
        <v>0.30625000000000002</v>
      </c>
      <c r="C165">
        <v>1.96</v>
      </c>
      <c r="E165">
        <f t="shared" si="14"/>
        <v>39.044999999999966</v>
      </c>
      <c r="F165">
        <f t="shared" si="15"/>
        <v>2.8761500000000009</v>
      </c>
      <c r="G165" s="3">
        <f t="shared" si="12"/>
        <v>4.2712500000000109</v>
      </c>
      <c r="H165" s="3">
        <f t="shared" si="13"/>
        <v>316.64950576606378</v>
      </c>
    </row>
    <row r="166" spans="2:8" x14ac:dyDescent="0.25">
      <c r="B166">
        <v>0.30499999999999999</v>
      </c>
      <c r="C166">
        <v>-0.74</v>
      </c>
      <c r="E166">
        <f t="shared" si="14"/>
        <v>39.349999999999966</v>
      </c>
      <c r="F166">
        <f t="shared" si="15"/>
        <v>3.6161500000000011</v>
      </c>
      <c r="G166" s="3">
        <f t="shared" si="12"/>
        <v>5.0112500000000111</v>
      </c>
      <c r="H166" s="3">
        <f t="shared" si="13"/>
        <v>371.50947281713468</v>
      </c>
    </row>
    <row r="167" spans="2:8" x14ac:dyDescent="0.25">
      <c r="B167">
        <v>0.26124999999999998</v>
      </c>
      <c r="C167">
        <v>-2.0474999999999999</v>
      </c>
      <c r="E167">
        <f t="shared" si="14"/>
        <v>39.611249999999963</v>
      </c>
      <c r="F167">
        <f t="shared" si="15"/>
        <v>5.6636500000000005</v>
      </c>
      <c r="G167" s="3">
        <f t="shared" si="12"/>
        <v>7.0587500000000105</v>
      </c>
      <c r="H167" s="3">
        <f t="shared" si="13"/>
        <v>523.30107084019915</v>
      </c>
    </row>
    <row r="168" spans="2:8" x14ac:dyDescent="0.25">
      <c r="B168">
        <v>0.30499999999999999</v>
      </c>
      <c r="C168">
        <v>-1.1775</v>
      </c>
      <c r="E168">
        <f t="shared" si="14"/>
        <v>39.916249999999962</v>
      </c>
      <c r="F168">
        <f t="shared" si="15"/>
        <v>6.8411500000000007</v>
      </c>
      <c r="G168" s="3">
        <f t="shared" si="12"/>
        <v>8.2362500000000107</v>
      </c>
      <c r="H168" s="3">
        <f t="shared" si="13"/>
        <v>610.59514003295044</v>
      </c>
    </row>
    <row r="169" spans="2:8" x14ac:dyDescent="0.25">
      <c r="B169">
        <v>0.30499999999999999</v>
      </c>
      <c r="C169">
        <v>2.6587499999999999</v>
      </c>
      <c r="E169">
        <f t="shared" si="14"/>
        <v>40.221249999999962</v>
      </c>
      <c r="F169">
        <f t="shared" si="15"/>
        <v>4.1824000000000012</v>
      </c>
      <c r="G169" s="3">
        <f t="shared" si="12"/>
        <v>5.5775000000000112</v>
      </c>
      <c r="H169" s="3">
        <f t="shared" si="13"/>
        <v>413.48846787479539</v>
      </c>
    </row>
    <row r="170" spans="2:8" x14ac:dyDescent="0.25">
      <c r="B170">
        <v>0.26124999999999998</v>
      </c>
      <c r="C170">
        <v>-0.17499999999999999</v>
      </c>
      <c r="E170">
        <f t="shared" si="14"/>
        <v>40.482499999999959</v>
      </c>
      <c r="F170">
        <f t="shared" si="15"/>
        <v>4.3574000000000011</v>
      </c>
      <c r="G170" s="3">
        <f t="shared" si="12"/>
        <v>5.7525000000000119</v>
      </c>
      <c r="H170" s="3">
        <f t="shared" si="13"/>
        <v>426.46210873146759</v>
      </c>
    </row>
    <row r="171" spans="2:8" x14ac:dyDescent="0.25">
      <c r="B171">
        <v>0.30499999999999999</v>
      </c>
      <c r="C171">
        <v>5.6212499999999999</v>
      </c>
      <c r="E171">
        <f t="shared" si="14"/>
        <v>40.787499999999959</v>
      </c>
      <c r="F171">
        <f t="shared" si="15"/>
        <v>-1.2638499999999988</v>
      </c>
      <c r="G171" s="3">
        <f t="shared" si="12"/>
        <v>0.13125000000001164</v>
      </c>
      <c r="H171" s="3">
        <f t="shared" si="13"/>
        <v>9.730230642504992</v>
      </c>
    </row>
    <row r="172" spans="2:8" x14ac:dyDescent="0.25">
      <c r="B172">
        <v>1.1325000000000001</v>
      </c>
      <c r="C172">
        <v>0</v>
      </c>
      <c r="E172">
        <f t="shared" si="14"/>
        <v>41.919999999999959</v>
      </c>
      <c r="F172">
        <f t="shared" si="15"/>
        <v>-1.2638499999999988</v>
      </c>
      <c r="G172" s="3">
        <f t="shared" si="12"/>
        <v>0.13125000000001164</v>
      </c>
      <c r="H172" s="3">
        <f t="shared" si="13"/>
        <v>9.730230642504992</v>
      </c>
    </row>
    <row r="173" spans="2:8" x14ac:dyDescent="0.25">
      <c r="B173">
        <v>0.30625000000000002</v>
      </c>
      <c r="C173">
        <v>-4.3799999999999999E-2</v>
      </c>
      <c r="E173">
        <f t="shared" si="14"/>
        <v>42.226249999999958</v>
      </c>
      <c r="F173">
        <f t="shared" si="15"/>
        <v>-1.2200499999999987</v>
      </c>
      <c r="G173" s="3">
        <f t="shared" si="12"/>
        <v>0.1750500000000117</v>
      </c>
      <c r="H173" s="3">
        <f t="shared" si="13"/>
        <v>12.977347611203518</v>
      </c>
    </row>
    <row r="174" spans="2:8" x14ac:dyDescent="0.25">
      <c r="B174">
        <v>0.30499999999999999</v>
      </c>
      <c r="C174">
        <v>-1.4375</v>
      </c>
      <c r="E174">
        <f t="shared" si="14"/>
        <v>42.531249999999957</v>
      </c>
      <c r="F174">
        <f t="shared" si="15"/>
        <v>0.21745000000000125</v>
      </c>
      <c r="G174" s="3">
        <f t="shared" si="12"/>
        <v>1.6125500000000117</v>
      </c>
      <c r="H174" s="3">
        <f t="shared" si="13"/>
        <v>119.54654036243923</v>
      </c>
    </row>
    <row r="175" spans="2:8" x14ac:dyDescent="0.25">
      <c r="B175">
        <v>0.26124999999999998</v>
      </c>
      <c r="C175">
        <v>-0.30499999999999999</v>
      </c>
      <c r="E175">
        <f t="shared" si="14"/>
        <v>42.792499999999954</v>
      </c>
      <c r="F175">
        <f t="shared" si="15"/>
        <v>0.52245000000000119</v>
      </c>
      <c r="G175" s="3">
        <f t="shared" si="12"/>
        <v>1.9175500000000116</v>
      </c>
      <c r="H175" s="3">
        <f t="shared" si="13"/>
        <v>142.1577429983536</v>
      </c>
    </row>
    <row r="176" spans="2:8" x14ac:dyDescent="0.25">
      <c r="B176">
        <v>0.30499999999999999</v>
      </c>
      <c r="C176">
        <v>-0.74124999999999996</v>
      </c>
      <c r="E176">
        <f t="shared" si="14"/>
        <v>43.097499999999954</v>
      </c>
      <c r="F176">
        <f t="shared" si="15"/>
        <v>1.2637000000000012</v>
      </c>
      <c r="G176" s="3">
        <f t="shared" si="12"/>
        <v>2.6588000000000118</v>
      </c>
      <c r="H176" s="3">
        <f t="shared" si="13"/>
        <v>197.11037891268646</v>
      </c>
    </row>
    <row r="177" spans="2:8" x14ac:dyDescent="0.25">
      <c r="B177">
        <v>0.30499999999999999</v>
      </c>
      <c r="C177">
        <v>-5.7087500000000002</v>
      </c>
      <c r="E177">
        <f t="shared" si="14"/>
        <v>43.402499999999954</v>
      </c>
      <c r="F177">
        <f t="shared" si="15"/>
        <v>6.9724500000000011</v>
      </c>
      <c r="G177" s="3">
        <f t="shared" si="12"/>
        <v>8.367550000000012</v>
      </c>
      <c r="H177" s="3">
        <f t="shared" si="13"/>
        <v>620.3290774299852</v>
      </c>
    </row>
    <row r="178" spans="2:8" x14ac:dyDescent="0.25">
      <c r="B178">
        <v>0.26124999999999998</v>
      </c>
      <c r="C178">
        <v>1.13375</v>
      </c>
      <c r="E178">
        <f t="shared" si="14"/>
        <v>43.663749999999951</v>
      </c>
      <c r="F178">
        <f t="shared" si="15"/>
        <v>5.8387000000000011</v>
      </c>
      <c r="G178" s="3">
        <f t="shared" si="12"/>
        <v>7.2338000000000111</v>
      </c>
      <c r="H178" s="3">
        <f t="shared" si="13"/>
        <v>536.27841845140176</v>
      </c>
    </row>
    <row r="179" spans="2:8" x14ac:dyDescent="0.25">
      <c r="B179">
        <v>0.30499999999999999</v>
      </c>
      <c r="C179">
        <v>-4.8812499999999996</v>
      </c>
      <c r="E179">
        <f t="shared" si="14"/>
        <v>43.96874999999995</v>
      </c>
      <c r="F179">
        <f t="shared" si="15"/>
        <v>10.719950000000001</v>
      </c>
      <c r="G179" s="3">
        <f t="shared" si="12"/>
        <v>12.115050000000011</v>
      </c>
      <c r="H179" s="3">
        <f t="shared" si="13"/>
        <v>898.15032948929343</v>
      </c>
    </row>
    <row r="180" spans="2:8" x14ac:dyDescent="0.25">
      <c r="B180">
        <v>0.26124999999999998</v>
      </c>
      <c r="C180">
        <v>1.875</v>
      </c>
      <c r="E180">
        <f t="shared" si="14"/>
        <v>44.229999999999947</v>
      </c>
      <c r="F180">
        <f t="shared" si="15"/>
        <v>8.8449500000000008</v>
      </c>
      <c r="G180" s="3">
        <f t="shared" si="12"/>
        <v>10.240050000000011</v>
      </c>
      <c r="H180" s="3">
        <f t="shared" si="13"/>
        <v>759.14703459637735</v>
      </c>
    </row>
    <row r="181" spans="2:8" x14ac:dyDescent="0.25">
      <c r="B181">
        <v>0.30499999999999999</v>
      </c>
      <c r="C181">
        <v>-1.7875000000000001</v>
      </c>
      <c r="E181">
        <f t="shared" si="14"/>
        <v>44.534999999999947</v>
      </c>
      <c r="F181">
        <f t="shared" si="15"/>
        <v>10.63245</v>
      </c>
      <c r="G181" s="3">
        <f t="shared" si="12"/>
        <v>12.02755000000001</v>
      </c>
      <c r="H181" s="3">
        <f t="shared" si="13"/>
        <v>891.66350906095738</v>
      </c>
    </row>
    <row r="182" spans="2:8" x14ac:dyDescent="0.25">
      <c r="B182">
        <v>0.30499999999999999</v>
      </c>
      <c r="C182">
        <v>3.2250000000000001</v>
      </c>
      <c r="E182">
        <f t="shared" si="14"/>
        <v>44.839999999999947</v>
      </c>
      <c r="F182">
        <f t="shared" si="15"/>
        <v>7.4074500000000008</v>
      </c>
      <c r="G182" s="3">
        <f t="shared" si="12"/>
        <v>8.8025500000000108</v>
      </c>
      <c r="H182" s="3">
        <f t="shared" si="13"/>
        <v>652.57784184514162</v>
      </c>
    </row>
    <row r="183" spans="2:8" x14ac:dyDescent="0.25">
      <c r="B183">
        <v>0.26124999999999998</v>
      </c>
      <c r="C183">
        <v>0.74124999999999996</v>
      </c>
      <c r="E183">
        <f t="shared" si="14"/>
        <v>45.101249999999943</v>
      </c>
      <c r="F183">
        <f t="shared" si="15"/>
        <v>6.6662000000000008</v>
      </c>
      <c r="G183" s="3">
        <f t="shared" si="12"/>
        <v>8.0613000000000117</v>
      </c>
      <c r="H183" s="3">
        <f t="shared" si="13"/>
        <v>597.62520593080887</v>
      </c>
    </row>
    <row r="184" spans="2:8" x14ac:dyDescent="0.25">
      <c r="B184">
        <v>0.30499999999999999</v>
      </c>
      <c r="C184">
        <v>0.56625000000000003</v>
      </c>
      <c r="E184">
        <f t="shared" si="14"/>
        <v>45.406249999999943</v>
      </c>
      <c r="F184">
        <f t="shared" si="15"/>
        <v>6.0999500000000006</v>
      </c>
      <c r="G184" s="3">
        <f t="shared" si="12"/>
        <v>7.4950500000000115</v>
      </c>
      <c r="H184" s="3">
        <f t="shared" si="13"/>
        <v>555.64621087314811</v>
      </c>
    </row>
    <row r="185" spans="2:8" x14ac:dyDescent="0.25">
      <c r="B185">
        <v>0.30499999999999999</v>
      </c>
      <c r="C185">
        <v>-0.30499999999999999</v>
      </c>
      <c r="E185">
        <f t="shared" si="14"/>
        <v>45.711249999999943</v>
      </c>
      <c r="F185">
        <f t="shared" si="15"/>
        <v>6.4049500000000004</v>
      </c>
      <c r="G185" s="3">
        <f t="shared" si="12"/>
        <v>7.8000500000000113</v>
      </c>
      <c r="H185" s="3">
        <f t="shared" si="13"/>
        <v>578.25741350906253</v>
      </c>
    </row>
    <row r="186" spans="2:8" x14ac:dyDescent="0.25">
      <c r="B186">
        <v>0.26250000000000001</v>
      </c>
      <c r="C186">
        <v>-1.7437499999999999</v>
      </c>
      <c r="E186">
        <f t="shared" si="14"/>
        <v>45.973749999999946</v>
      </c>
      <c r="F186">
        <f t="shared" si="15"/>
        <v>8.1486999999999998</v>
      </c>
      <c r="G186" s="3">
        <f t="shared" si="12"/>
        <v>9.5438000000000098</v>
      </c>
      <c r="H186" s="3">
        <f t="shared" si="13"/>
        <v>707.53047775947437</v>
      </c>
    </row>
    <row r="187" spans="2:8" x14ac:dyDescent="0.25">
      <c r="B187">
        <v>0.30499999999999999</v>
      </c>
      <c r="C187">
        <v>-0.52249999999999996</v>
      </c>
      <c r="E187">
        <f t="shared" si="14"/>
        <v>46.278749999999945</v>
      </c>
      <c r="F187">
        <f t="shared" si="15"/>
        <v>8.6711999999999989</v>
      </c>
      <c r="G187" s="3">
        <f t="shared" si="12"/>
        <v>10.066300000000009</v>
      </c>
      <c r="H187" s="3">
        <f t="shared" si="13"/>
        <v>746.26606260296694</v>
      </c>
    </row>
    <row r="188" spans="2:8" x14ac:dyDescent="0.25">
      <c r="B188">
        <v>0.30375000000000002</v>
      </c>
      <c r="C188">
        <v>0.69750000000000001</v>
      </c>
      <c r="E188">
        <f t="shared" si="14"/>
        <v>46.582499999999946</v>
      </c>
      <c r="F188">
        <f t="shared" si="15"/>
        <v>7.9736999999999991</v>
      </c>
      <c r="G188" s="3">
        <f t="shared" si="12"/>
        <v>9.3688000000000091</v>
      </c>
      <c r="H188" s="3">
        <f t="shared" si="13"/>
        <v>694.55683690280216</v>
      </c>
    </row>
    <row r="189" spans="2:8" x14ac:dyDescent="0.25">
      <c r="B189">
        <v>0.26250000000000001</v>
      </c>
      <c r="C189">
        <v>3.7912499999999998</v>
      </c>
      <c r="E189">
        <f t="shared" si="14"/>
        <v>46.844999999999949</v>
      </c>
      <c r="F189">
        <f t="shared" si="15"/>
        <v>4.1824499999999993</v>
      </c>
      <c r="G189" s="3">
        <f t="shared" si="12"/>
        <v>5.5775500000000093</v>
      </c>
      <c r="H189" s="3">
        <f t="shared" si="13"/>
        <v>413.49217462932575</v>
      </c>
    </row>
    <row r="190" spans="2:8" x14ac:dyDescent="0.25">
      <c r="B190">
        <v>0.30499999999999999</v>
      </c>
      <c r="C190">
        <v>-1.83</v>
      </c>
      <c r="E190">
        <f t="shared" si="14"/>
        <v>47.149999999999949</v>
      </c>
      <c r="F190">
        <f t="shared" si="15"/>
        <v>6.0124499999999994</v>
      </c>
      <c r="G190" s="3">
        <f t="shared" si="12"/>
        <v>7.4075500000000094</v>
      </c>
      <c r="H190" s="3">
        <f t="shared" si="13"/>
        <v>549.15939044481195</v>
      </c>
    </row>
    <row r="191" spans="2:8" x14ac:dyDescent="0.25">
      <c r="B191">
        <v>0.26124999999999998</v>
      </c>
      <c r="C191">
        <v>2.2212499999999999</v>
      </c>
      <c r="E191">
        <f t="shared" si="14"/>
        <v>47.411249999999946</v>
      </c>
      <c r="F191">
        <f t="shared" si="15"/>
        <v>3.7911999999999995</v>
      </c>
      <c r="G191" s="3">
        <f t="shared" si="12"/>
        <v>5.1863000000000099</v>
      </c>
      <c r="H191" s="3">
        <f t="shared" si="13"/>
        <v>384.4868204283373</v>
      </c>
    </row>
    <row r="192" spans="2:8" x14ac:dyDescent="0.25">
      <c r="B192">
        <v>0.30499999999999999</v>
      </c>
      <c r="C192">
        <v>1.83</v>
      </c>
      <c r="E192">
        <f t="shared" si="14"/>
        <v>47.716249999999945</v>
      </c>
      <c r="F192">
        <f t="shared" si="15"/>
        <v>1.9611999999999994</v>
      </c>
      <c r="G192" s="3">
        <f t="shared" si="12"/>
        <v>3.3563000000000098</v>
      </c>
      <c r="H192" s="3">
        <f t="shared" si="13"/>
        <v>248.81960461285109</v>
      </c>
    </row>
    <row r="193" spans="2:8" x14ac:dyDescent="0.25">
      <c r="B193">
        <v>0.30499999999999999</v>
      </c>
      <c r="C193">
        <v>3.1387499999999999</v>
      </c>
      <c r="E193">
        <f t="shared" si="14"/>
        <v>48.021249999999945</v>
      </c>
      <c r="F193">
        <f t="shared" si="15"/>
        <v>-1.1775500000000005</v>
      </c>
      <c r="G193" s="3">
        <f t="shared" si="12"/>
        <v>0.2175500000000099</v>
      </c>
      <c r="H193" s="3">
        <f t="shared" si="13"/>
        <v>16.128088962109484</v>
      </c>
    </row>
    <row r="194" spans="2:8" x14ac:dyDescent="0.25">
      <c r="B194">
        <v>0.26124999999999998</v>
      </c>
      <c r="C194">
        <v>-4.3700000000000003E-2</v>
      </c>
      <c r="E194">
        <f t="shared" si="14"/>
        <v>48.282499999999942</v>
      </c>
      <c r="F194">
        <f t="shared" si="15"/>
        <v>-1.1338500000000005</v>
      </c>
      <c r="G194" s="3">
        <f t="shared" si="12"/>
        <v>0.26125000000000997</v>
      </c>
      <c r="H194" s="3">
        <f t="shared" si="13"/>
        <v>19.367792421747055</v>
      </c>
    </row>
    <row r="195" spans="2:8" x14ac:dyDescent="0.25">
      <c r="B195">
        <v>0.30499999999999999</v>
      </c>
      <c r="C195">
        <v>0.26124999999999998</v>
      </c>
      <c r="E195">
        <f t="shared" si="14"/>
        <v>48.587499999999942</v>
      </c>
      <c r="F195">
        <f t="shared" si="15"/>
        <v>-1.3951000000000005</v>
      </c>
      <c r="G195" s="3">
        <f t="shared" si="12"/>
        <v>9.9920072216264089E-15</v>
      </c>
      <c r="H195" s="3">
        <f t="shared" si="13"/>
        <v>7.4075836074660453E-13</v>
      </c>
    </row>
    <row r="196" spans="2:8" x14ac:dyDescent="0.25">
      <c r="B196">
        <v>0.56625000000000003</v>
      </c>
      <c r="C196">
        <v>0</v>
      </c>
      <c r="E196">
        <f t="shared" si="14"/>
        <v>49.153749999999938</v>
      </c>
      <c r="F196">
        <f t="shared" si="15"/>
        <v>-1.3951000000000005</v>
      </c>
      <c r="G196" s="3">
        <f t="shared" si="12"/>
        <v>9.9920072216264089E-15</v>
      </c>
      <c r="H196" s="3">
        <f t="shared" si="13"/>
        <v>7.4075836074660453E-13</v>
      </c>
    </row>
    <row r="197" spans="2:8" x14ac:dyDescent="0.25">
      <c r="B197">
        <v>0.30499999999999999</v>
      </c>
      <c r="C197">
        <v>-1.1325000000000001</v>
      </c>
      <c r="E197">
        <f t="shared" si="14"/>
        <v>49.458749999999938</v>
      </c>
      <c r="F197">
        <f t="shared" si="15"/>
        <v>-0.26260000000000039</v>
      </c>
      <c r="G197" s="3">
        <f t="shared" si="12"/>
        <v>1.1325000000000101</v>
      </c>
      <c r="H197" s="3">
        <f t="shared" si="13"/>
        <v>83.95799011532209</v>
      </c>
    </row>
    <row r="198" spans="2:8" x14ac:dyDescent="0.25">
      <c r="B198">
        <v>0.30499999999999999</v>
      </c>
      <c r="C198">
        <v>0.26124999999999998</v>
      </c>
      <c r="E198">
        <f t="shared" si="14"/>
        <v>49.763749999999938</v>
      </c>
      <c r="F198">
        <f t="shared" si="15"/>
        <v>-0.52385000000000037</v>
      </c>
      <c r="G198" s="3">
        <f t="shared" si="12"/>
        <v>0.87125000000001007</v>
      </c>
      <c r="H198" s="3">
        <f t="shared" si="13"/>
        <v>64.590197693575789</v>
      </c>
    </row>
    <row r="199" spans="2:8" x14ac:dyDescent="0.25">
      <c r="B199">
        <v>0.26250000000000001</v>
      </c>
      <c r="C199">
        <v>-0.43625000000000003</v>
      </c>
      <c r="E199">
        <f t="shared" si="14"/>
        <v>50.026249999999941</v>
      </c>
      <c r="F199">
        <f t="shared" si="15"/>
        <v>-8.7600000000000344E-2</v>
      </c>
      <c r="G199" s="3">
        <f t="shared" si="12"/>
        <v>1.3075000000000101</v>
      </c>
      <c r="H199" s="3">
        <f t="shared" si="13"/>
        <v>96.931630971994281</v>
      </c>
    </row>
    <row r="200" spans="2:8" x14ac:dyDescent="0.25">
      <c r="B200">
        <v>0.30499999999999999</v>
      </c>
      <c r="C200">
        <v>-5.97</v>
      </c>
      <c r="E200">
        <f t="shared" si="14"/>
        <v>50.33124999999994</v>
      </c>
      <c r="F200">
        <f t="shared" si="15"/>
        <v>5.8823999999999996</v>
      </c>
      <c r="G200" s="3">
        <f t="shared" si="12"/>
        <v>7.2775000000000105</v>
      </c>
      <c r="H200" s="3">
        <f t="shared" si="13"/>
        <v>539.51812191103932</v>
      </c>
    </row>
    <row r="201" spans="2:8" x14ac:dyDescent="0.25">
      <c r="B201">
        <v>0.26124999999999998</v>
      </c>
      <c r="C201">
        <v>-3.2250000000000001</v>
      </c>
      <c r="E201">
        <f t="shared" si="14"/>
        <v>50.592499999999937</v>
      </c>
      <c r="F201">
        <f t="shared" si="15"/>
        <v>9.1074000000000002</v>
      </c>
      <c r="G201" s="3">
        <f t="shared" si="12"/>
        <v>10.50250000000001</v>
      </c>
      <c r="H201" s="3">
        <f t="shared" si="13"/>
        <v>778.60378912685508</v>
      </c>
    </row>
    <row r="202" spans="2:8" x14ac:dyDescent="0.25">
      <c r="B202">
        <v>0.30499999999999999</v>
      </c>
      <c r="C202">
        <v>-0.17374999999999999</v>
      </c>
      <c r="E202">
        <f t="shared" si="14"/>
        <v>50.897499999999937</v>
      </c>
      <c r="F202">
        <f t="shared" si="15"/>
        <v>9.2811500000000002</v>
      </c>
      <c r="G202" s="3">
        <f t="shared" si="12"/>
        <v>10.67625000000001</v>
      </c>
      <c r="H202" s="3">
        <f t="shared" si="13"/>
        <v>791.48476112026526</v>
      </c>
    </row>
    <row r="203" spans="2:8" x14ac:dyDescent="0.25">
      <c r="B203">
        <v>0.30499999999999999</v>
      </c>
      <c r="C203">
        <v>-1.2637499999999999</v>
      </c>
      <c r="E203">
        <f t="shared" si="14"/>
        <v>51.202499999999937</v>
      </c>
      <c r="F203">
        <f t="shared" si="15"/>
        <v>10.5449</v>
      </c>
      <c r="G203" s="3">
        <f t="shared" si="12"/>
        <v>11.94000000000001</v>
      </c>
      <c r="H203" s="3">
        <f t="shared" si="13"/>
        <v>885.17298187809081</v>
      </c>
    </row>
    <row r="204" spans="2:8" x14ac:dyDescent="0.25">
      <c r="B204">
        <v>0.26124999999999998</v>
      </c>
      <c r="C204">
        <v>0.47875000000000001</v>
      </c>
      <c r="E204">
        <f t="shared" si="14"/>
        <v>51.463749999999933</v>
      </c>
      <c r="F204">
        <f t="shared" si="15"/>
        <v>10.06615</v>
      </c>
      <c r="G204" s="3">
        <f t="shared" si="12"/>
        <v>11.46125000000001</v>
      </c>
      <c r="H204" s="3">
        <f t="shared" si="13"/>
        <v>849.6808072487662</v>
      </c>
    </row>
    <row r="205" spans="2:8" x14ac:dyDescent="0.25">
      <c r="B205">
        <v>0.30499999999999999</v>
      </c>
      <c r="C205">
        <v>0.26124999999999998</v>
      </c>
      <c r="E205">
        <f t="shared" si="14"/>
        <v>51.768749999999933</v>
      </c>
      <c r="F205">
        <f t="shared" si="15"/>
        <v>9.8048999999999999</v>
      </c>
      <c r="G205" s="3">
        <f t="shared" si="12"/>
        <v>11.20000000000001</v>
      </c>
      <c r="H205" s="3">
        <f t="shared" si="13"/>
        <v>830.31301482701986</v>
      </c>
    </row>
    <row r="206" spans="2:8" x14ac:dyDescent="0.25">
      <c r="B206">
        <v>0.30499999999999999</v>
      </c>
      <c r="C206">
        <v>3.4874999999999998</v>
      </c>
      <c r="E206">
        <f t="shared" si="14"/>
        <v>52.073749999999933</v>
      </c>
      <c r="F206">
        <f t="shared" si="15"/>
        <v>6.3174000000000001</v>
      </c>
      <c r="G206" s="3">
        <f t="shared" si="12"/>
        <v>7.712500000000011</v>
      </c>
      <c r="H206" s="3">
        <f t="shared" si="13"/>
        <v>571.76688632619584</v>
      </c>
    </row>
    <row r="207" spans="2:8" x14ac:dyDescent="0.25">
      <c r="B207">
        <v>0.26124999999999998</v>
      </c>
      <c r="C207">
        <v>1.35</v>
      </c>
      <c r="E207">
        <f t="shared" si="14"/>
        <v>52.33499999999993</v>
      </c>
      <c r="F207">
        <f t="shared" si="15"/>
        <v>4.9673999999999996</v>
      </c>
      <c r="G207" s="3">
        <f t="shared" si="12"/>
        <v>6.3625000000000096</v>
      </c>
      <c r="H207" s="3">
        <f t="shared" si="13"/>
        <v>471.68451400329616</v>
      </c>
    </row>
    <row r="208" spans="2:8" x14ac:dyDescent="0.25">
      <c r="B208">
        <v>0.30499999999999999</v>
      </c>
      <c r="C208">
        <v>-3.61625</v>
      </c>
      <c r="E208">
        <f t="shared" si="14"/>
        <v>52.63999999999993</v>
      </c>
      <c r="F208">
        <f t="shared" si="15"/>
        <v>8.5836499999999987</v>
      </c>
      <c r="G208" s="3">
        <f t="shared" si="12"/>
        <v>9.9787500000000087</v>
      </c>
      <c r="H208" s="3">
        <f t="shared" si="13"/>
        <v>739.77553542010037</v>
      </c>
    </row>
    <row r="209" spans="2:8" x14ac:dyDescent="0.25">
      <c r="B209">
        <v>0.30499999999999999</v>
      </c>
      <c r="C209">
        <v>2.9624999999999999</v>
      </c>
      <c r="E209">
        <f t="shared" si="14"/>
        <v>52.944999999999929</v>
      </c>
      <c r="F209">
        <f t="shared" si="15"/>
        <v>5.6211499999999983</v>
      </c>
      <c r="G209" s="3">
        <f t="shared" si="12"/>
        <v>7.0162500000000083</v>
      </c>
      <c r="H209" s="3">
        <f t="shared" si="13"/>
        <v>520.15032948929286</v>
      </c>
    </row>
    <row r="210" spans="2:8" x14ac:dyDescent="0.25">
      <c r="B210">
        <v>0.26124999999999998</v>
      </c>
      <c r="C210">
        <v>0.74124999999999996</v>
      </c>
      <c r="E210">
        <f t="shared" si="14"/>
        <v>53.206249999999926</v>
      </c>
      <c r="F210">
        <f t="shared" si="15"/>
        <v>4.8798999999999984</v>
      </c>
      <c r="G210" s="3">
        <f t="shared" si="12"/>
        <v>6.2750000000000092</v>
      </c>
      <c r="H210" s="3">
        <f t="shared" si="13"/>
        <v>465.19769357496006</v>
      </c>
    </row>
    <row r="211" spans="2:8" x14ac:dyDescent="0.25">
      <c r="B211">
        <v>0.30499999999999999</v>
      </c>
      <c r="C211">
        <v>0.30499999999999999</v>
      </c>
      <c r="E211">
        <f t="shared" si="14"/>
        <v>53.511249999999926</v>
      </c>
      <c r="F211">
        <f t="shared" si="15"/>
        <v>4.5748999999999986</v>
      </c>
      <c r="G211" s="3">
        <f t="shared" si="12"/>
        <v>5.9700000000000095</v>
      </c>
      <c r="H211" s="3">
        <f t="shared" si="13"/>
        <v>442.58649093904569</v>
      </c>
    </row>
    <row r="212" spans="2:8" x14ac:dyDescent="0.25">
      <c r="B212">
        <v>0.30625000000000002</v>
      </c>
      <c r="C212">
        <v>-1.3512500000000001</v>
      </c>
      <c r="E212">
        <f t="shared" si="14"/>
        <v>53.817499999999924</v>
      </c>
      <c r="F212">
        <f t="shared" si="15"/>
        <v>5.9261499999999989</v>
      </c>
      <c r="G212" s="3">
        <f t="shared" si="12"/>
        <v>7.3212500000000098</v>
      </c>
      <c r="H212" s="3">
        <f t="shared" si="13"/>
        <v>542.76153212520728</v>
      </c>
    </row>
    <row r="213" spans="2:8" x14ac:dyDescent="0.25">
      <c r="B213">
        <v>0.26124999999999998</v>
      </c>
      <c r="C213">
        <v>4.2712500000000002</v>
      </c>
      <c r="E213">
        <f t="shared" si="14"/>
        <v>54.078749999999921</v>
      </c>
      <c r="F213">
        <f t="shared" si="15"/>
        <v>1.6548999999999987</v>
      </c>
      <c r="G213" s="3">
        <f t="shared" si="12"/>
        <v>3.0500000000000091</v>
      </c>
      <c r="H213" s="3">
        <f t="shared" si="13"/>
        <v>226.11202635914427</v>
      </c>
    </row>
    <row r="214" spans="2:8" x14ac:dyDescent="0.25">
      <c r="B214">
        <v>0.30499999999999999</v>
      </c>
      <c r="C214">
        <v>0.95750000000000002</v>
      </c>
      <c r="E214">
        <f t="shared" si="14"/>
        <v>54.383749999999921</v>
      </c>
      <c r="F214">
        <f t="shared" si="15"/>
        <v>0.69739999999999869</v>
      </c>
      <c r="G214" s="3">
        <f t="shared" si="12"/>
        <v>2.0925000000000091</v>
      </c>
      <c r="H214" s="3">
        <f t="shared" si="13"/>
        <v>155.12767710049511</v>
      </c>
    </row>
    <row r="215" spans="2:8" x14ac:dyDescent="0.25">
      <c r="B215">
        <v>0.26124999999999998</v>
      </c>
      <c r="C215">
        <v>-4.2500000000000003E-2</v>
      </c>
      <c r="E215">
        <f t="shared" si="14"/>
        <v>54.644999999999918</v>
      </c>
      <c r="F215">
        <f t="shared" si="15"/>
        <v>0.73989999999999867</v>
      </c>
      <c r="G215" s="3">
        <f t="shared" si="12"/>
        <v>2.1350000000000091</v>
      </c>
      <c r="H215" s="3">
        <f t="shared" si="13"/>
        <v>158.27841845140119</v>
      </c>
    </row>
    <row r="216" spans="2:8" x14ac:dyDescent="0.25">
      <c r="B216">
        <v>0.30499999999999999</v>
      </c>
      <c r="C216">
        <v>0.65375000000000005</v>
      </c>
      <c r="E216">
        <f t="shared" si="14"/>
        <v>54.949999999999918</v>
      </c>
      <c r="F216">
        <f t="shared" si="15"/>
        <v>8.6149999999998617E-2</v>
      </c>
      <c r="G216" s="3">
        <f t="shared" si="12"/>
        <v>1.4812500000000091</v>
      </c>
      <c r="H216" s="3">
        <f t="shared" si="13"/>
        <v>109.81260296540442</v>
      </c>
    </row>
    <row r="217" spans="2:8" x14ac:dyDescent="0.25">
      <c r="B217">
        <v>0.30499999999999999</v>
      </c>
      <c r="C217">
        <v>0.34875</v>
      </c>
      <c r="E217">
        <f t="shared" si="14"/>
        <v>55.254999999999917</v>
      </c>
      <c r="F217">
        <f t="shared" si="15"/>
        <v>-0.26260000000000139</v>
      </c>
      <c r="G217" s="3">
        <f t="shared" si="12"/>
        <v>1.1325000000000092</v>
      </c>
      <c r="H217" s="3">
        <f t="shared" si="13"/>
        <v>83.957990115322033</v>
      </c>
    </row>
    <row r="218" spans="2:8" x14ac:dyDescent="0.25">
      <c r="B218">
        <v>0.26124999999999998</v>
      </c>
      <c r="C218">
        <v>0.17374999999999999</v>
      </c>
      <c r="E218">
        <f t="shared" si="14"/>
        <v>55.516249999999914</v>
      </c>
      <c r="F218">
        <f t="shared" si="15"/>
        <v>-0.43635000000000135</v>
      </c>
      <c r="G218" s="3">
        <f t="shared" si="12"/>
        <v>0.95875000000000909</v>
      </c>
      <c r="H218" s="3">
        <f t="shared" si="13"/>
        <v>71.077018121911792</v>
      </c>
    </row>
    <row r="219" spans="2:8" x14ac:dyDescent="0.25">
      <c r="B219">
        <v>0.30499999999999999</v>
      </c>
      <c r="C219">
        <v>-4.3799999999999999E-2</v>
      </c>
      <c r="E219">
        <f t="shared" si="14"/>
        <v>55.821249999999914</v>
      </c>
      <c r="F219">
        <f t="shared" si="15"/>
        <v>-0.39255000000000134</v>
      </c>
      <c r="G219" s="3">
        <f t="shared" si="12"/>
        <v>1.0025500000000092</v>
      </c>
      <c r="H219" s="3">
        <f t="shared" si="13"/>
        <v>74.324135090610326</v>
      </c>
    </row>
    <row r="220" spans="2:8" x14ac:dyDescent="0.25">
      <c r="B220">
        <v>0.30499999999999999</v>
      </c>
      <c r="C220">
        <v>4.3799999999999999E-2</v>
      </c>
      <c r="E220">
        <f t="shared" si="14"/>
        <v>56.126249999999914</v>
      </c>
      <c r="F220">
        <f t="shared" si="15"/>
        <v>-0.43635000000000135</v>
      </c>
      <c r="G220" s="3">
        <f t="shared" si="12"/>
        <v>0.95875000000000909</v>
      </c>
      <c r="H220" s="3">
        <f t="shared" si="13"/>
        <v>71.077018121911792</v>
      </c>
    </row>
    <row r="221" spans="2:8" x14ac:dyDescent="0.25">
      <c r="B221">
        <v>0.26124999999999998</v>
      </c>
      <c r="C221">
        <v>-0.43625000000000003</v>
      </c>
      <c r="E221">
        <f t="shared" si="14"/>
        <v>56.38749999999991</v>
      </c>
      <c r="F221">
        <f t="shared" si="15"/>
        <v>-1.0000000000132125E-4</v>
      </c>
      <c r="G221" s="3">
        <f t="shared" si="12"/>
        <v>1.3950000000000091</v>
      </c>
      <c r="H221" s="3">
        <f t="shared" si="13"/>
        <v>103.41845140033028</v>
      </c>
    </row>
    <row r="222" spans="2:8" x14ac:dyDescent="0.25">
      <c r="B222">
        <v>0.30499999999999999</v>
      </c>
      <c r="C222">
        <v>-0.87124999999999997</v>
      </c>
      <c r="E222">
        <f t="shared" si="14"/>
        <v>56.69249999999991</v>
      </c>
      <c r="F222">
        <f t="shared" si="15"/>
        <v>0.87114999999999865</v>
      </c>
      <c r="G222" s="3">
        <f t="shared" si="12"/>
        <v>2.2662500000000092</v>
      </c>
      <c r="H222" s="3">
        <f t="shared" si="13"/>
        <v>168.00864909390532</v>
      </c>
    </row>
    <row r="223" spans="2:8" x14ac:dyDescent="0.25">
      <c r="B223">
        <v>0.30499999999999999</v>
      </c>
      <c r="C223">
        <v>-4.3799999999999999E-2</v>
      </c>
      <c r="E223">
        <f t="shared" si="14"/>
        <v>56.99749999999991</v>
      </c>
      <c r="F223">
        <f t="shared" si="15"/>
        <v>0.9149499999999986</v>
      </c>
      <c r="G223" s="3">
        <f t="shared" si="12"/>
        <v>2.3100500000000093</v>
      </c>
      <c r="H223" s="3">
        <f t="shared" si="13"/>
        <v>171.25576606260387</v>
      </c>
    </row>
    <row r="224" spans="2:8" x14ac:dyDescent="0.25">
      <c r="B224">
        <v>0.26124999999999998</v>
      </c>
      <c r="C224">
        <v>-8.3224999999999998</v>
      </c>
      <c r="E224">
        <f t="shared" si="14"/>
        <v>57.258749999999907</v>
      </c>
      <c r="F224">
        <f t="shared" si="15"/>
        <v>9.2374499999999991</v>
      </c>
      <c r="G224" s="3">
        <f t="shared" si="12"/>
        <v>10.632550000000009</v>
      </c>
      <c r="H224" s="3">
        <f t="shared" si="13"/>
        <v>788.24505766062759</v>
      </c>
    </row>
    <row r="225" spans="2:8" x14ac:dyDescent="0.25">
      <c r="B225">
        <v>0.30625000000000002</v>
      </c>
      <c r="C225">
        <v>3.4424999999999999</v>
      </c>
      <c r="E225">
        <f t="shared" si="14"/>
        <v>57.564999999999905</v>
      </c>
      <c r="F225">
        <f t="shared" si="15"/>
        <v>5.7949499999999992</v>
      </c>
      <c r="G225" s="3">
        <f t="shared" si="12"/>
        <v>7.19005000000001</v>
      </c>
      <c r="H225" s="3">
        <f t="shared" si="13"/>
        <v>533.03500823723368</v>
      </c>
    </row>
    <row r="226" spans="2:8" x14ac:dyDescent="0.25">
      <c r="B226">
        <v>0.26124999999999998</v>
      </c>
      <c r="C226">
        <v>0</v>
      </c>
      <c r="E226">
        <f t="shared" si="14"/>
        <v>57.826249999999902</v>
      </c>
      <c r="F226">
        <f t="shared" si="15"/>
        <v>5.7949499999999992</v>
      </c>
      <c r="G226" s="3">
        <f t="shared" si="12"/>
        <v>7.19005000000001</v>
      </c>
      <c r="H226" s="3">
        <f t="shared" si="13"/>
        <v>533.03500823723368</v>
      </c>
    </row>
    <row r="227" spans="2:8" x14ac:dyDescent="0.25">
      <c r="B227">
        <v>0.30499999999999999</v>
      </c>
      <c r="C227">
        <v>-1.9175</v>
      </c>
      <c r="E227">
        <f t="shared" si="14"/>
        <v>58.131249999999902</v>
      </c>
      <c r="F227">
        <f t="shared" si="15"/>
        <v>7.7124499999999987</v>
      </c>
      <c r="G227" s="3">
        <f t="shared" ref="G227:G290" si="16">F227-$F$684</f>
        <v>9.1075500000000087</v>
      </c>
      <c r="H227" s="3">
        <f t="shared" ref="H227:H290" si="17">G227*$K$4</f>
        <v>675.18904448105582</v>
      </c>
    </row>
    <row r="228" spans="2:8" x14ac:dyDescent="0.25">
      <c r="B228">
        <v>0.30499999999999999</v>
      </c>
      <c r="C228">
        <v>1.0024999999999999</v>
      </c>
      <c r="E228">
        <f t="shared" ref="E228:E291" si="18">B228+E227</f>
        <v>58.436249999999902</v>
      </c>
      <c r="F228">
        <f t="shared" ref="F228:F291" si="19">(C228*-1)+F227</f>
        <v>6.7099499999999992</v>
      </c>
      <c r="G228" s="3">
        <f t="shared" si="16"/>
        <v>8.1050500000000092</v>
      </c>
      <c r="H228" s="3">
        <f t="shared" si="17"/>
        <v>600.86861614497673</v>
      </c>
    </row>
    <row r="229" spans="2:8" x14ac:dyDescent="0.25">
      <c r="B229">
        <v>0.26124999999999998</v>
      </c>
      <c r="C229">
        <v>1.0462499999999999</v>
      </c>
      <c r="E229">
        <f t="shared" si="18"/>
        <v>58.697499999999899</v>
      </c>
      <c r="F229">
        <f t="shared" si="19"/>
        <v>5.6636999999999995</v>
      </c>
      <c r="G229" s="3">
        <f t="shared" si="16"/>
        <v>7.0588000000000104</v>
      </c>
      <c r="H229" s="3">
        <f t="shared" si="17"/>
        <v>523.30477759472956</v>
      </c>
    </row>
    <row r="230" spans="2:8" x14ac:dyDescent="0.25">
      <c r="B230">
        <v>0.30499999999999999</v>
      </c>
      <c r="C230">
        <v>0.26124999999999998</v>
      </c>
      <c r="E230">
        <f t="shared" si="18"/>
        <v>59.002499999999898</v>
      </c>
      <c r="F230">
        <f t="shared" si="19"/>
        <v>5.40245</v>
      </c>
      <c r="G230" s="3">
        <f t="shared" si="16"/>
        <v>6.79755000000001</v>
      </c>
      <c r="H230" s="3">
        <f t="shared" si="17"/>
        <v>503.93698517298321</v>
      </c>
    </row>
    <row r="231" spans="2:8" x14ac:dyDescent="0.25">
      <c r="B231">
        <v>0.30499999999999999</v>
      </c>
      <c r="C231">
        <v>0.95750000000000002</v>
      </c>
      <c r="E231">
        <f t="shared" si="18"/>
        <v>59.307499999999898</v>
      </c>
      <c r="F231">
        <f t="shared" si="19"/>
        <v>4.4449500000000004</v>
      </c>
      <c r="G231" s="3">
        <f t="shared" si="16"/>
        <v>5.8400500000000104</v>
      </c>
      <c r="H231" s="3">
        <f t="shared" si="17"/>
        <v>432.95263591433405</v>
      </c>
    </row>
    <row r="232" spans="2:8" x14ac:dyDescent="0.25">
      <c r="B232">
        <v>0.26124999999999998</v>
      </c>
      <c r="C232">
        <v>-1.48125</v>
      </c>
      <c r="E232">
        <f t="shared" si="18"/>
        <v>59.568749999999895</v>
      </c>
      <c r="F232">
        <f t="shared" si="19"/>
        <v>5.9262000000000006</v>
      </c>
      <c r="G232" s="3">
        <f t="shared" si="16"/>
        <v>7.3213000000000115</v>
      </c>
      <c r="H232" s="3">
        <f t="shared" si="17"/>
        <v>542.76523887973792</v>
      </c>
    </row>
    <row r="233" spans="2:8" x14ac:dyDescent="0.25">
      <c r="B233">
        <v>0.30499999999999999</v>
      </c>
      <c r="C233">
        <v>-0.91500000000000004</v>
      </c>
      <c r="E233">
        <f t="shared" si="18"/>
        <v>59.873749999999895</v>
      </c>
      <c r="F233">
        <f t="shared" si="19"/>
        <v>6.8412000000000006</v>
      </c>
      <c r="G233" s="3">
        <f t="shared" si="16"/>
        <v>8.2363000000000106</v>
      </c>
      <c r="H233" s="3">
        <f t="shared" si="17"/>
        <v>610.59884678748097</v>
      </c>
    </row>
    <row r="234" spans="2:8" x14ac:dyDescent="0.25">
      <c r="B234">
        <v>0.30499999999999999</v>
      </c>
      <c r="C234">
        <v>-2.6575000000000002</v>
      </c>
      <c r="E234">
        <f t="shared" si="18"/>
        <v>60.178749999999894</v>
      </c>
      <c r="F234">
        <f t="shared" si="19"/>
        <v>9.4987000000000013</v>
      </c>
      <c r="G234" s="3">
        <f t="shared" si="16"/>
        <v>10.893800000000011</v>
      </c>
      <c r="H234" s="3">
        <f t="shared" si="17"/>
        <v>807.61285008237417</v>
      </c>
    </row>
    <row r="235" spans="2:8" x14ac:dyDescent="0.25">
      <c r="B235">
        <v>0.26124999999999998</v>
      </c>
      <c r="C235">
        <v>-1.3512500000000001</v>
      </c>
      <c r="E235">
        <f t="shared" si="18"/>
        <v>60.439999999999891</v>
      </c>
      <c r="F235">
        <f t="shared" si="19"/>
        <v>10.849950000000002</v>
      </c>
      <c r="G235" s="3">
        <f t="shared" si="16"/>
        <v>12.245050000000012</v>
      </c>
      <c r="H235" s="3">
        <f t="shared" si="17"/>
        <v>907.78789126853576</v>
      </c>
    </row>
    <row r="236" spans="2:8" x14ac:dyDescent="0.25">
      <c r="B236">
        <v>0.30625000000000002</v>
      </c>
      <c r="C236">
        <v>0.65375000000000005</v>
      </c>
      <c r="E236">
        <f t="shared" si="18"/>
        <v>60.74624999999989</v>
      </c>
      <c r="F236">
        <f t="shared" si="19"/>
        <v>10.196200000000001</v>
      </c>
      <c r="G236" s="3">
        <f t="shared" si="16"/>
        <v>11.591300000000011</v>
      </c>
      <c r="H236" s="3">
        <f t="shared" si="17"/>
        <v>859.32207578253895</v>
      </c>
    </row>
    <row r="237" spans="2:8" x14ac:dyDescent="0.25">
      <c r="B237">
        <v>0.26124999999999998</v>
      </c>
      <c r="C237">
        <v>1.0887500000000001</v>
      </c>
      <c r="E237">
        <f t="shared" si="18"/>
        <v>61.007499999999887</v>
      </c>
      <c r="F237">
        <f t="shared" si="19"/>
        <v>9.10745</v>
      </c>
      <c r="G237" s="3">
        <f t="shared" si="16"/>
        <v>10.50255000000001</v>
      </c>
      <c r="H237" s="3">
        <f t="shared" si="17"/>
        <v>778.60749588138549</v>
      </c>
    </row>
    <row r="238" spans="2:8" x14ac:dyDescent="0.25">
      <c r="B238">
        <v>0.30499999999999999</v>
      </c>
      <c r="C238">
        <v>1.3512500000000001</v>
      </c>
      <c r="E238">
        <f t="shared" si="18"/>
        <v>61.312499999999886</v>
      </c>
      <c r="F238">
        <f t="shared" si="19"/>
        <v>7.7561999999999998</v>
      </c>
      <c r="G238" s="3">
        <f t="shared" si="16"/>
        <v>9.1513000000000098</v>
      </c>
      <c r="H238" s="3">
        <f t="shared" si="17"/>
        <v>678.4324546952239</v>
      </c>
    </row>
    <row r="239" spans="2:8" x14ac:dyDescent="0.25">
      <c r="B239">
        <v>0.30499999999999999</v>
      </c>
      <c r="C239">
        <v>7.32125</v>
      </c>
      <c r="E239">
        <f t="shared" si="18"/>
        <v>61.617499999999886</v>
      </c>
      <c r="F239">
        <f t="shared" si="19"/>
        <v>0.43494999999999973</v>
      </c>
      <c r="G239" s="3">
        <f t="shared" si="16"/>
        <v>1.8300500000000102</v>
      </c>
      <c r="H239" s="3">
        <f t="shared" si="17"/>
        <v>135.67092257001738</v>
      </c>
    </row>
    <row r="240" spans="2:8" x14ac:dyDescent="0.25">
      <c r="B240">
        <v>0.26124999999999998</v>
      </c>
      <c r="C240">
        <v>0.30499999999999999</v>
      </c>
      <c r="E240">
        <f t="shared" si="18"/>
        <v>61.878749999999883</v>
      </c>
      <c r="F240">
        <f t="shared" si="19"/>
        <v>0.12994999999999973</v>
      </c>
      <c r="G240" s="3">
        <f t="shared" si="16"/>
        <v>1.5250500000000102</v>
      </c>
      <c r="H240" s="3">
        <f t="shared" si="17"/>
        <v>113.05971993410303</v>
      </c>
    </row>
    <row r="241" spans="2:8" x14ac:dyDescent="0.25">
      <c r="B241">
        <v>0.30499999999999999</v>
      </c>
      <c r="C241">
        <v>1.0449999999999999</v>
      </c>
      <c r="E241">
        <f t="shared" si="18"/>
        <v>62.183749999999883</v>
      </c>
      <c r="F241">
        <f t="shared" si="19"/>
        <v>-0.91505000000000014</v>
      </c>
      <c r="G241" s="3">
        <f t="shared" si="16"/>
        <v>0.4800500000000103</v>
      </c>
      <c r="H241" s="3">
        <f t="shared" si="17"/>
        <v>35.588550247117773</v>
      </c>
    </row>
    <row r="242" spans="2:8" x14ac:dyDescent="0.25">
      <c r="B242">
        <v>0.30499999999999999</v>
      </c>
      <c r="C242">
        <v>-0.26124999999999998</v>
      </c>
      <c r="E242">
        <f t="shared" si="18"/>
        <v>62.488749999999882</v>
      </c>
      <c r="F242">
        <f t="shared" si="19"/>
        <v>-0.65380000000000016</v>
      </c>
      <c r="G242" s="3">
        <f t="shared" si="16"/>
        <v>0.74130000000001028</v>
      </c>
      <c r="H242" s="3">
        <f t="shared" si="17"/>
        <v>54.956342668864089</v>
      </c>
    </row>
    <row r="243" spans="2:8" x14ac:dyDescent="0.25">
      <c r="B243">
        <v>0.26124999999999998</v>
      </c>
      <c r="C243">
        <v>0</v>
      </c>
      <c r="E243">
        <f t="shared" si="18"/>
        <v>62.749999999999879</v>
      </c>
      <c r="F243">
        <f t="shared" si="19"/>
        <v>-0.65380000000000016</v>
      </c>
      <c r="G243" s="3">
        <f t="shared" si="16"/>
        <v>0.74130000000001028</v>
      </c>
      <c r="H243" s="3">
        <f t="shared" si="17"/>
        <v>54.956342668864089</v>
      </c>
    </row>
    <row r="244" spans="2:8" x14ac:dyDescent="0.25">
      <c r="B244">
        <v>0.30499999999999999</v>
      </c>
      <c r="C244">
        <v>0.26124999999999998</v>
      </c>
      <c r="E244">
        <f t="shared" si="18"/>
        <v>63.054999999999879</v>
      </c>
      <c r="F244">
        <f t="shared" si="19"/>
        <v>-0.91505000000000014</v>
      </c>
      <c r="G244" s="3">
        <f t="shared" si="16"/>
        <v>0.4800500000000103</v>
      </c>
      <c r="H244" s="3">
        <f t="shared" si="17"/>
        <v>35.588550247117773</v>
      </c>
    </row>
    <row r="245" spans="2:8" x14ac:dyDescent="0.25">
      <c r="B245">
        <v>0.30499999999999999</v>
      </c>
      <c r="C245">
        <v>-0.17374999999999999</v>
      </c>
      <c r="E245">
        <f t="shared" si="18"/>
        <v>63.359999999999879</v>
      </c>
      <c r="F245">
        <f t="shared" si="19"/>
        <v>-0.74130000000000018</v>
      </c>
      <c r="G245" s="3">
        <f t="shared" si="16"/>
        <v>0.65380000000001026</v>
      </c>
      <c r="H245" s="3">
        <f t="shared" si="17"/>
        <v>48.469522240528001</v>
      </c>
    </row>
    <row r="246" spans="2:8" x14ac:dyDescent="0.25">
      <c r="B246">
        <v>0.26124999999999998</v>
      </c>
      <c r="C246">
        <v>-1.2637499999999999</v>
      </c>
      <c r="E246">
        <f t="shared" si="18"/>
        <v>63.621249999999876</v>
      </c>
      <c r="F246">
        <f t="shared" si="19"/>
        <v>0.52244999999999975</v>
      </c>
      <c r="G246" s="3">
        <f t="shared" si="16"/>
        <v>1.9175500000000101</v>
      </c>
      <c r="H246" s="3">
        <f t="shared" si="17"/>
        <v>142.15774299835346</v>
      </c>
    </row>
    <row r="247" spans="2:8" x14ac:dyDescent="0.25">
      <c r="B247">
        <v>0.30499999999999999</v>
      </c>
      <c r="C247">
        <v>-1.2637499999999999</v>
      </c>
      <c r="E247">
        <f t="shared" si="18"/>
        <v>63.926249999999875</v>
      </c>
      <c r="F247">
        <f t="shared" si="19"/>
        <v>1.7861999999999996</v>
      </c>
      <c r="G247" s="3">
        <f t="shared" si="16"/>
        <v>3.18130000000001</v>
      </c>
      <c r="H247" s="3">
        <f t="shared" si="17"/>
        <v>235.84596375617895</v>
      </c>
    </row>
    <row r="248" spans="2:8" x14ac:dyDescent="0.25">
      <c r="B248">
        <v>0.26124999999999998</v>
      </c>
      <c r="C248">
        <v>-3.9649999999999999</v>
      </c>
      <c r="E248">
        <f t="shared" si="18"/>
        <v>64.187499999999872</v>
      </c>
      <c r="F248">
        <f t="shared" si="19"/>
        <v>5.751199999999999</v>
      </c>
      <c r="G248" s="3">
        <f t="shared" si="16"/>
        <v>7.146300000000009</v>
      </c>
      <c r="H248" s="3">
        <f t="shared" si="17"/>
        <v>529.79159802306549</v>
      </c>
    </row>
    <row r="249" spans="2:8" x14ac:dyDescent="0.25">
      <c r="B249">
        <v>0.30625000000000002</v>
      </c>
      <c r="C249">
        <v>-10.15375</v>
      </c>
      <c r="E249">
        <f t="shared" si="18"/>
        <v>64.493749999999878</v>
      </c>
      <c r="F249">
        <f t="shared" si="19"/>
        <v>15.904949999999999</v>
      </c>
      <c r="G249" s="3">
        <f t="shared" si="16"/>
        <v>17.300050000000009</v>
      </c>
      <c r="H249" s="3">
        <f t="shared" si="17"/>
        <v>1282.5407742998375</v>
      </c>
    </row>
    <row r="250" spans="2:8" x14ac:dyDescent="0.25">
      <c r="B250">
        <v>0.30375000000000002</v>
      </c>
      <c r="C250">
        <v>-2.7012499999999999</v>
      </c>
      <c r="E250">
        <f t="shared" si="18"/>
        <v>64.797499999999872</v>
      </c>
      <c r="F250">
        <f t="shared" si="19"/>
        <v>18.606200000000001</v>
      </c>
      <c r="G250" s="3">
        <f t="shared" si="16"/>
        <v>20.001300000000011</v>
      </c>
      <c r="H250" s="3">
        <f t="shared" si="17"/>
        <v>1482.7981878088988</v>
      </c>
    </row>
    <row r="251" spans="2:8" x14ac:dyDescent="0.25">
      <c r="B251">
        <v>0.26250000000000001</v>
      </c>
      <c r="C251">
        <v>10.501250000000001</v>
      </c>
      <c r="E251">
        <f t="shared" si="18"/>
        <v>65.059999999999874</v>
      </c>
      <c r="F251">
        <f t="shared" si="19"/>
        <v>8.1049500000000005</v>
      </c>
      <c r="G251" s="3">
        <f t="shared" si="16"/>
        <v>9.5000500000000105</v>
      </c>
      <c r="H251" s="3">
        <f t="shared" si="17"/>
        <v>704.2870675453064</v>
      </c>
    </row>
    <row r="252" spans="2:8" x14ac:dyDescent="0.25">
      <c r="B252">
        <v>0.30499999999999999</v>
      </c>
      <c r="C252">
        <v>1.48125</v>
      </c>
      <c r="E252">
        <f t="shared" si="18"/>
        <v>65.364999999999881</v>
      </c>
      <c r="F252">
        <f t="shared" si="19"/>
        <v>6.6237000000000004</v>
      </c>
      <c r="G252" s="3">
        <f t="shared" si="16"/>
        <v>8.0188000000000113</v>
      </c>
      <c r="H252" s="3">
        <f t="shared" si="17"/>
        <v>594.4744645799027</v>
      </c>
    </row>
    <row r="253" spans="2:8" x14ac:dyDescent="0.25">
      <c r="B253">
        <v>0.30499999999999999</v>
      </c>
      <c r="C253">
        <v>0.95874999999999999</v>
      </c>
      <c r="E253">
        <f t="shared" si="18"/>
        <v>65.669999999999888</v>
      </c>
      <c r="F253">
        <f t="shared" si="19"/>
        <v>5.6649500000000002</v>
      </c>
      <c r="G253" s="3">
        <f t="shared" si="16"/>
        <v>7.060050000000011</v>
      </c>
      <c r="H253" s="3">
        <f t="shared" si="17"/>
        <v>523.39744645799158</v>
      </c>
    </row>
    <row r="254" spans="2:8" x14ac:dyDescent="0.25">
      <c r="B254">
        <v>0.26124999999999998</v>
      </c>
      <c r="C254">
        <v>-2.0912500000000001</v>
      </c>
      <c r="E254">
        <f t="shared" si="18"/>
        <v>65.931249999999892</v>
      </c>
      <c r="F254">
        <f t="shared" si="19"/>
        <v>7.7561999999999998</v>
      </c>
      <c r="G254" s="3">
        <f t="shared" si="16"/>
        <v>9.1513000000000098</v>
      </c>
      <c r="H254" s="3">
        <f t="shared" si="17"/>
        <v>678.4324546952239</v>
      </c>
    </row>
    <row r="255" spans="2:8" x14ac:dyDescent="0.25">
      <c r="B255">
        <v>0.30499999999999999</v>
      </c>
      <c r="C255">
        <v>2.6587499999999999</v>
      </c>
      <c r="E255">
        <f t="shared" si="18"/>
        <v>66.236249999999899</v>
      </c>
      <c r="F255">
        <f t="shared" si="19"/>
        <v>5.0974500000000003</v>
      </c>
      <c r="G255" s="3">
        <f t="shared" si="16"/>
        <v>6.4925500000000103</v>
      </c>
      <c r="H255" s="3">
        <f t="shared" si="17"/>
        <v>481.3257825370689</v>
      </c>
    </row>
    <row r="256" spans="2:8" x14ac:dyDescent="0.25">
      <c r="B256">
        <v>0.30499999999999999</v>
      </c>
      <c r="C256">
        <v>-2.6587499999999999</v>
      </c>
      <c r="E256">
        <f t="shared" si="18"/>
        <v>66.541249999999906</v>
      </c>
      <c r="F256">
        <f t="shared" si="19"/>
        <v>7.7561999999999998</v>
      </c>
      <c r="G256" s="3">
        <f t="shared" si="16"/>
        <v>9.1513000000000098</v>
      </c>
      <c r="H256" s="3">
        <f t="shared" si="17"/>
        <v>678.4324546952239</v>
      </c>
    </row>
    <row r="257" spans="2:8" x14ac:dyDescent="0.25">
      <c r="B257">
        <v>0.26124999999999998</v>
      </c>
      <c r="C257">
        <v>1.5687500000000001</v>
      </c>
      <c r="E257">
        <f t="shared" si="18"/>
        <v>66.80249999999991</v>
      </c>
      <c r="F257">
        <f t="shared" si="19"/>
        <v>6.1874500000000001</v>
      </c>
      <c r="G257" s="3">
        <f t="shared" si="16"/>
        <v>7.5825500000000101</v>
      </c>
      <c r="H257" s="3">
        <f t="shared" si="17"/>
        <v>562.13303130148415</v>
      </c>
    </row>
    <row r="258" spans="2:8" x14ac:dyDescent="0.25">
      <c r="B258">
        <v>0.30499999999999999</v>
      </c>
      <c r="C258">
        <v>6.1875</v>
      </c>
      <c r="E258">
        <f t="shared" si="18"/>
        <v>67.107499999999916</v>
      </c>
      <c r="F258">
        <f t="shared" si="19"/>
        <v>-4.9999999999883471E-5</v>
      </c>
      <c r="G258" s="3">
        <f t="shared" si="16"/>
        <v>1.3950500000000106</v>
      </c>
      <c r="H258" s="3">
        <f t="shared" si="17"/>
        <v>103.42215815486087</v>
      </c>
    </row>
    <row r="259" spans="2:8" x14ac:dyDescent="0.25">
      <c r="B259">
        <v>0.26124999999999998</v>
      </c>
      <c r="C259">
        <v>-3.7475000000000001</v>
      </c>
      <c r="E259">
        <f t="shared" si="18"/>
        <v>67.36874999999992</v>
      </c>
      <c r="F259">
        <f t="shared" si="19"/>
        <v>3.7474500000000002</v>
      </c>
      <c r="G259" s="3">
        <f t="shared" si="16"/>
        <v>5.1425500000000106</v>
      </c>
      <c r="H259" s="3">
        <f t="shared" si="17"/>
        <v>381.24341021416927</v>
      </c>
    </row>
    <row r="260" spans="2:8" x14ac:dyDescent="0.25">
      <c r="B260">
        <v>0.30499999999999999</v>
      </c>
      <c r="C260">
        <v>-1.7862499999999999</v>
      </c>
      <c r="E260">
        <f t="shared" si="18"/>
        <v>67.673749999999927</v>
      </c>
      <c r="F260">
        <f t="shared" si="19"/>
        <v>5.5336999999999996</v>
      </c>
      <c r="G260" s="3">
        <f t="shared" si="16"/>
        <v>6.9288000000000096</v>
      </c>
      <c r="H260" s="3">
        <f t="shared" si="17"/>
        <v>513.66721581548734</v>
      </c>
    </row>
    <row r="261" spans="2:8" x14ac:dyDescent="0.25">
      <c r="B261">
        <v>0.30499999999999999</v>
      </c>
      <c r="C261">
        <v>-2.8325</v>
      </c>
      <c r="E261">
        <f t="shared" si="18"/>
        <v>67.978749999999934</v>
      </c>
      <c r="F261">
        <f t="shared" si="19"/>
        <v>8.3661999999999992</v>
      </c>
      <c r="G261" s="3">
        <f t="shared" si="16"/>
        <v>9.7613000000000092</v>
      </c>
      <c r="H261" s="3">
        <f t="shared" si="17"/>
        <v>723.65485996705263</v>
      </c>
    </row>
    <row r="262" spans="2:8" x14ac:dyDescent="0.25">
      <c r="B262">
        <v>0.26250000000000001</v>
      </c>
      <c r="C262">
        <v>5.2287499999999998</v>
      </c>
      <c r="E262">
        <f t="shared" si="18"/>
        <v>68.241249999999937</v>
      </c>
      <c r="F262">
        <f t="shared" si="19"/>
        <v>3.1374499999999994</v>
      </c>
      <c r="G262" s="3">
        <f t="shared" si="16"/>
        <v>4.5325500000000094</v>
      </c>
      <c r="H262" s="3">
        <f t="shared" si="17"/>
        <v>336.02100494234048</v>
      </c>
    </row>
    <row r="263" spans="2:8" x14ac:dyDescent="0.25">
      <c r="B263">
        <v>0.30499999999999999</v>
      </c>
      <c r="C263">
        <v>1.17625</v>
      </c>
      <c r="E263">
        <f t="shared" si="18"/>
        <v>68.546249999999944</v>
      </c>
      <c r="F263">
        <f t="shared" si="19"/>
        <v>1.9611999999999994</v>
      </c>
      <c r="G263" s="3">
        <f t="shared" si="16"/>
        <v>3.3563000000000098</v>
      </c>
      <c r="H263" s="3">
        <f t="shared" si="17"/>
        <v>248.81960461285109</v>
      </c>
    </row>
    <row r="264" spans="2:8" x14ac:dyDescent="0.25">
      <c r="B264">
        <v>0.30499999999999999</v>
      </c>
      <c r="C264">
        <v>2.5274999999999999</v>
      </c>
      <c r="E264">
        <f t="shared" si="18"/>
        <v>68.851249999999951</v>
      </c>
      <c r="F264">
        <f t="shared" si="19"/>
        <v>-0.56630000000000047</v>
      </c>
      <c r="G264" s="3">
        <f t="shared" si="16"/>
        <v>0.82880000000000997</v>
      </c>
      <c r="H264" s="3">
        <f t="shared" si="17"/>
        <v>61.443163097200156</v>
      </c>
    </row>
    <row r="265" spans="2:8" x14ac:dyDescent="0.25">
      <c r="B265">
        <v>0.26124999999999998</v>
      </c>
      <c r="C265">
        <v>0.39250000000000002</v>
      </c>
      <c r="E265">
        <f t="shared" si="18"/>
        <v>69.112499999999955</v>
      </c>
      <c r="F265">
        <f t="shared" si="19"/>
        <v>-0.95880000000000054</v>
      </c>
      <c r="G265" s="3">
        <f t="shared" si="16"/>
        <v>0.4363000000000099</v>
      </c>
      <c r="H265" s="3">
        <f t="shared" si="17"/>
        <v>32.345140032949701</v>
      </c>
    </row>
    <row r="266" spans="2:8" x14ac:dyDescent="0.25">
      <c r="B266">
        <v>0.30499999999999999</v>
      </c>
      <c r="C266">
        <v>0</v>
      </c>
      <c r="E266">
        <f t="shared" si="18"/>
        <v>69.417499999999961</v>
      </c>
      <c r="F266">
        <f t="shared" si="19"/>
        <v>-0.95880000000000054</v>
      </c>
      <c r="G266" s="3">
        <f t="shared" si="16"/>
        <v>0.4363000000000099</v>
      </c>
      <c r="H266" s="3">
        <f t="shared" si="17"/>
        <v>32.345140032949701</v>
      </c>
    </row>
    <row r="267" spans="2:8" x14ac:dyDescent="0.25">
      <c r="B267">
        <v>0.30499999999999999</v>
      </c>
      <c r="C267">
        <v>-4.3700000000000003E-2</v>
      </c>
      <c r="E267">
        <f t="shared" si="18"/>
        <v>69.722499999999968</v>
      </c>
      <c r="F267">
        <f t="shared" si="19"/>
        <v>-0.91510000000000058</v>
      </c>
      <c r="G267" s="3">
        <f t="shared" si="16"/>
        <v>0.48000000000000986</v>
      </c>
      <c r="H267" s="3">
        <f t="shared" si="17"/>
        <v>35.584843492587261</v>
      </c>
    </row>
    <row r="268" spans="2:8" x14ac:dyDescent="0.25">
      <c r="B268">
        <v>0.26124999999999998</v>
      </c>
      <c r="C268">
        <v>-0.95874999999999999</v>
      </c>
      <c r="E268">
        <f t="shared" si="18"/>
        <v>69.983749999999972</v>
      </c>
      <c r="F268">
        <f t="shared" si="19"/>
        <v>4.3649999999999411E-2</v>
      </c>
      <c r="G268" s="3">
        <f t="shared" si="16"/>
        <v>1.43875000000001</v>
      </c>
      <c r="H268" s="3">
        <f t="shared" si="17"/>
        <v>106.66186161449839</v>
      </c>
    </row>
    <row r="269" spans="2:8" x14ac:dyDescent="0.25">
      <c r="B269">
        <v>0.30499999999999999</v>
      </c>
      <c r="C269">
        <v>-3.2237499999999999</v>
      </c>
      <c r="E269">
        <f t="shared" si="18"/>
        <v>70.288749999999979</v>
      </c>
      <c r="F269">
        <f t="shared" si="19"/>
        <v>3.2673999999999994</v>
      </c>
      <c r="G269" s="3">
        <f t="shared" si="16"/>
        <v>4.6625000000000103</v>
      </c>
      <c r="H269" s="3">
        <f t="shared" si="17"/>
        <v>345.65485996705223</v>
      </c>
    </row>
    <row r="270" spans="2:8" x14ac:dyDescent="0.25">
      <c r="B270">
        <v>0.26124999999999998</v>
      </c>
      <c r="C270">
        <v>-0.2175</v>
      </c>
      <c r="E270">
        <f t="shared" si="18"/>
        <v>70.549999999999983</v>
      </c>
      <c r="F270">
        <f t="shared" si="19"/>
        <v>3.4848999999999992</v>
      </c>
      <c r="G270" s="3">
        <f t="shared" si="16"/>
        <v>4.8800000000000097</v>
      </c>
      <c r="H270" s="3">
        <f t="shared" si="17"/>
        <v>361.7792421746305</v>
      </c>
    </row>
    <row r="271" spans="2:8" x14ac:dyDescent="0.25">
      <c r="B271">
        <v>0.30499999999999999</v>
      </c>
      <c r="C271">
        <v>3.13625</v>
      </c>
      <c r="E271">
        <f t="shared" si="18"/>
        <v>70.85499999999999</v>
      </c>
      <c r="F271">
        <f t="shared" si="19"/>
        <v>0.34864999999999924</v>
      </c>
      <c r="G271" s="3">
        <f t="shared" si="16"/>
        <v>1.7437500000000097</v>
      </c>
      <c r="H271" s="3">
        <f t="shared" si="17"/>
        <v>129.27306425041274</v>
      </c>
    </row>
    <row r="272" spans="2:8" x14ac:dyDescent="0.25">
      <c r="B272">
        <v>0.30499999999999999</v>
      </c>
      <c r="C272">
        <v>-4.7487500000000002</v>
      </c>
      <c r="E272">
        <f t="shared" si="18"/>
        <v>71.16</v>
      </c>
      <c r="F272">
        <f t="shared" si="19"/>
        <v>5.0973999999999995</v>
      </c>
      <c r="G272" s="3">
        <f t="shared" si="16"/>
        <v>6.4925000000000104</v>
      </c>
      <c r="H272" s="3">
        <f t="shared" si="17"/>
        <v>481.32207578253843</v>
      </c>
    </row>
    <row r="273" spans="2:8" x14ac:dyDescent="0.25">
      <c r="B273">
        <v>0.26250000000000001</v>
      </c>
      <c r="C273">
        <v>-1.2637499999999999</v>
      </c>
      <c r="E273">
        <f t="shared" si="18"/>
        <v>71.422499999999999</v>
      </c>
      <c r="F273">
        <f t="shared" si="19"/>
        <v>6.3611499999999994</v>
      </c>
      <c r="G273" s="3">
        <f t="shared" si="16"/>
        <v>7.7562500000000103</v>
      </c>
      <c r="H273" s="3">
        <f t="shared" si="17"/>
        <v>575.01029654036392</v>
      </c>
    </row>
    <row r="274" spans="2:8" x14ac:dyDescent="0.25">
      <c r="B274">
        <v>0.30375000000000002</v>
      </c>
      <c r="C274">
        <v>-1.2649999999999999</v>
      </c>
      <c r="E274">
        <f t="shared" si="18"/>
        <v>71.726249999999993</v>
      </c>
      <c r="F274">
        <f t="shared" si="19"/>
        <v>7.6261499999999991</v>
      </c>
      <c r="G274" s="3">
        <f t="shared" si="16"/>
        <v>9.0212500000000091</v>
      </c>
      <c r="H274" s="3">
        <f t="shared" si="17"/>
        <v>668.79118616145126</v>
      </c>
    </row>
    <row r="275" spans="2:8" x14ac:dyDescent="0.25">
      <c r="B275">
        <v>0.30499999999999999</v>
      </c>
      <c r="C275">
        <v>0.17499999999999999</v>
      </c>
      <c r="E275">
        <f t="shared" si="18"/>
        <v>72.03125</v>
      </c>
      <c r="F275">
        <f t="shared" si="19"/>
        <v>7.4511499999999993</v>
      </c>
      <c r="G275" s="3">
        <f t="shared" si="16"/>
        <v>8.8462500000000102</v>
      </c>
      <c r="H275" s="3">
        <f t="shared" si="17"/>
        <v>655.81754530477917</v>
      </c>
    </row>
    <row r="276" spans="2:8" x14ac:dyDescent="0.25">
      <c r="B276">
        <v>0.26250000000000001</v>
      </c>
      <c r="C276">
        <v>2.92</v>
      </c>
      <c r="E276">
        <f t="shared" si="18"/>
        <v>72.293750000000003</v>
      </c>
      <c r="F276">
        <f t="shared" si="19"/>
        <v>4.5311499999999993</v>
      </c>
      <c r="G276" s="3">
        <f t="shared" si="16"/>
        <v>5.9262500000000102</v>
      </c>
      <c r="H276" s="3">
        <f t="shared" si="17"/>
        <v>439.34308072487772</v>
      </c>
    </row>
    <row r="277" spans="2:8" x14ac:dyDescent="0.25">
      <c r="B277">
        <v>0.30499999999999999</v>
      </c>
      <c r="C277">
        <v>1.69875</v>
      </c>
      <c r="E277">
        <f t="shared" si="18"/>
        <v>72.59875000000001</v>
      </c>
      <c r="F277">
        <f t="shared" si="19"/>
        <v>2.8323999999999994</v>
      </c>
      <c r="G277" s="3">
        <f t="shared" si="16"/>
        <v>4.2275000000000098</v>
      </c>
      <c r="H277" s="3">
        <f t="shared" si="17"/>
        <v>313.40609555189565</v>
      </c>
    </row>
    <row r="278" spans="2:8" x14ac:dyDescent="0.25">
      <c r="B278">
        <v>0.30499999999999999</v>
      </c>
      <c r="C278">
        <v>0.30499999999999999</v>
      </c>
      <c r="E278">
        <f t="shared" si="18"/>
        <v>72.903750000000016</v>
      </c>
      <c r="F278">
        <f t="shared" si="19"/>
        <v>2.5273999999999992</v>
      </c>
      <c r="G278" s="3">
        <f t="shared" si="16"/>
        <v>3.9225000000000096</v>
      </c>
      <c r="H278" s="3">
        <f t="shared" si="17"/>
        <v>290.79489291598128</v>
      </c>
    </row>
    <row r="279" spans="2:8" x14ac:dyDescent="0.25">
      <c r="B279">
        <v>0.26124999999999998</v>
      </c>
      <c r="C279">
        <v>2.13625</v>
      </c>
      <c r="E279">
        <f t="shared" si="18"/>
        <v>73.16500000000002</v>
      </c>
      <c r="F279">
        <f t="shared" si="19"/>
        <v>0.39114999999999922</v>
      </c>
      <c r="G279" s="3">
        <f t="shared" si="16"/>
        <v>1.7862500000000097</v>
      </c>
      <c r="H279" s="3">
        <f t="shared" si="17"/>
        <v>132.42380560131883</v>
      </c>
    </row>
    <row r="280" spans="2:8" x14ac:dyDescent="0.25">
      <c r="B280">
        <v>0.30499999999999999</v>
      </c>
      <c r="C280">
        <v>-1.6125</v>
      </c>
      <c r="E280">
        <f t="shared" si="18"/>
        <v>73.470000000000027</v>
      </c>
      <c r="F280">
        <f t="shared" si="19"/>
        <v>2.0036499999999995</v>
      </c>
      <c r="G280" s="3">
        <f t="shared" si="16"/>
        <v>3.3987500000000099</v>
      </c>
      <c r="H280" s="3">
        <f t="shared" si="17"/>
        <v>251.96663920922674</v>
      </c>
    </row>
    <row r="281" spans="2:8" x14ac:dyDescent="0.25">
      <c r="B281">
        <v>0.26124999999999998</v>
      </c>
      <c r="C281">
        <v>-4.3137499999999998</v>
      </c>
      <c r="E281">
        <f t="shared" si="18"/>
        <v>73.731250000000031</v>
      </c>
      <c r="F281">
        <f t="shared" si="19"/>
        <v>6.3173999999999992</v>
      </c>
      <c r="G281" s="3">
        <f t="shared" si="16"/>
        <v>7.7125000000000092</v>
      </c>
      <c r="H281" s="3">
        <f t="shared" si="17"/>
        <v>571.76688632619573</v>
      </c>
    </row>
    <row r="282" spans="2:8" x14ac:dyDescent="0.25">
      <c r="B282">
        <v>0.30499999999999999</v>
      </c>
      <c r="C282">
        <v>1.96</v>
      </c>
      <c r="E282">
        <f t="shared" si="18"/>
        <v>74.036250000000038</v>
      </c>
      <c r="F282">
        <f t="shared" si="19"/>
        <v>4.3573999999999993</v>
      </c>
      <c r="G282" s="3">
        <f t="shared" si="16"/>
        <v>5.7525000000000102</v>
      </c>
      <c r="H282" s="3">
        <f t="shared" si="17"/>
        <v>426.46210873146748</v>
      </c>
    </row>
    <row r="283" spans="2:8" x14ac:dyDescent="0.25">
      <c r="B283">
        <v>0.30499999999999999</v>
      </c>
      <c r="C283">
        <v>0.82750000000000001</v>
      </c>
      <c r="E283">
        <f t="shared" si="18"/>
        <v>74.341250000000045</v>
      </c>
      <c r="F283">
        <f t="shared" si="19"/>
        <v>3.5298999999999991</v>
      </c>
      <c r="G283" s="3">
        <f t="shared" si="16"/>
        <v>4.9250000000000096</v>
      </c>
      <c r="H283" s="3">
        <f t="shared" si="17"/>
        <v>365.11532125206043</v>
      </c>
    </row>
    <row r="284" spans="2:8" x14ac:dyDescent="0.25">
      <c r="B284">
        <v>0.26124999999999998</v>
      </c>
      <c r="C284">
        <v>-2.0474999999999999</v>
      </c>
      <c r="E284">
        <f t="shared" si="18"/>
        <v>74.602500000000049</v>
      </c>
      <c r="F284">
        <f t="shared" si="19"/>
        <v>5.577399999999999</v>
      </c>
      <c r="G284" s="3">
        <f t="shared" si="16"/>
        <v>6.972500000000009</v>
      </c>
      <c r="H284" s="3">
        <f t="shared" si="17"/>
        <v>516.90691927512489</v>
      </c>
    </row>
    <row r="285" spans="2:8" x14ac:dyDescent="0.25">
      <c r="B285">
        <v>0.30499999999999999</v>
      </c>
      <c r="C285">
        <v>-1.0462499999999999</v>
      </c>
      <c r="E285">
        <f t="shared" si="18"/>
        <v>74.907500000000056</v>
      </c>
      <c r="F285">
        <f t="shared" si="19"/>
        <v>6.6236499999999987</v>
      </c>
      <c r="G285" s="3">
        <f t="shared" si="16"/>
        <v>8.0187500000000096</v>
      </c>
      <c r="H285" s="3">
        <f t="shared" si="17"/>
        <v>594.47075782537206</v>
      </c>
    </row>
    <row r="286" spans="2:8" x14ac:dyDescent="0.25">
      <c r="B286">
        <v>0.30499999999999999</v>
      </c>
      <c r="C286">
        <v>-5.1412500000000003</v>
      </c>
      <c r="E286">
        <f t="shared" si="18"/>
        <v>75.212500000000063</v>
      </c>
      <c r="F286">
        <f t="shared" si="19"/>
        <v>11.764899999999999</v>
      </c>
      <c r="G286" s="3">
        <f t="shared" si="16"/>
        <v>13.160000000000009</v>
      </c>
      <c r="H286" s="3">
        <f t="shared" si="17"/>
        <v>975.61779242174816</v>
      </c>
    </row>
    <row r="287" spans="2:8" x14ac:dyDescent="0.25">
      <c r="B287">
        <v>0.26124999999999998</v>
      </c>
      <c r="C287">
        <v>10.06625</v>
      </c>
      <c r="E287">
        <f t="shared" si="18"/>
        <v>75.473750000000067</v>
      </c>
      <c r="F287">
        <f t="shared" si="19"/>
        <v>1.6986499999999989</v>
      </c>
      <c r="G287" s="3">
        <f t="shared" si="16"/>
        <v>3.0937500000000093</v>
      </c>
      <c r="H287" s="3">
        <f t="shared" si="17"/>
        <v>229.35543657331232</v>
      </c>
    </row>
    <row r="288" spans="2:8" x14ac:dyDescent="0.25">
      <c r="B288">
        <v>0.30499999999999999</v>
      </c>
      <c r="C288">
        <v>2.2225000000000001</v>
      </c>
      <c r="E288">
        <f t="shared" si="18"/>
        <v>75.778750000000073</v>
      </c>
      <c r="F288">
        <f t="shared" si="19"/>
        <v>-0.52385000000000126</v>
      </c>
      <c r="G288" s="3">
        <f t="shared" si="16"/>
        <v>0.87125000000000918</v>
      </c>
      <c r="H288" s="3">
        <f t="shared" si="17"/>
        <v>64.590197693575718</v>
      </c>
    </row>
    <row r="289" spans="2:8" x14ac:dyDescent="0.25">
      <c r="B289">
        <v>0.30625000000000002</v>
      </c>
      <c r="C289">
        <v>-1.0024999999999999</v>
      </c>
      <c r="E289">
        <f t="shared" si="18"/>
        <v>76.085000000000079</v>
      </c>
      <c r="F289">
        <f t="shared" si="19"/>
        <v>0.47864999999999869</v>
      </c>
      <c r="G289" s="3">
        <f t="shared" si="16"/>
        <v>1.8737500000000091</v>
      </c>
      <c r="H289" s="3">
        <f t="shared" si="17"/>
        <v>138.91062602965488</v>
      </c>
    </row>
    <row r="290" spans="2:8" x14ac:dyDescent="0.25">
      <c r="B290">
        <v>0.26124999999999998</v>
      </c>
      <c r="C290">
        <v>1.2637499999999999</v>
      </c>
      <c r="E290">
        <f t="shared" si="18"/>
        <v>76.346250000000083</v>
      </c>
      <c r="F290">
        <f t="shared" si="19"/>
        <v>-0.78510000000000124</v>
      </c>
      <c r="G290" s="3">
        <f t="shared" si="16"/>
        <v>0.6100000000000092</v>
      </c>
      <c r="H290" s="3">
        <f t="shared" si="17"/>
        <v>45.222405271829402</v>
      </c>
    </row>
    <row r="291" spans="2:8" x14ac:dyDescent="0.25">
      <c r="B291">
        <v>0.30499999999999999</v>
      </c>
      <c r="C291">
        <v>8.6300000000000002E-2</v>
      </c>
      <c r="E291">
        <f t="shared" si="18"/>
        <v>76.65125000000009</v>
      </c>
      <c r="F291">
        <f t="shared" si="19"/>
        <v>-0.87140000000000128</v>
      </c>
      <c r="G291" s="3">
        <f t="shared" ref="G291:G354" si="20">F291-$F$684</f>
        <v>0.52370000000000916</v>
      </c>
      <c r="H291" s="3">
        <f t="shared" ref="H291:H354" si="21">G291*$K$4</f>
        <v>38.824546952224779</v>
      </c>
    </row>
    <row r="292" spans="2:8" x14ac:dyDescent="0.25">
      <c r="B292">
        <v>0.26124999999999998</v>
      </c>
      <c r="C292">
        <v>0</v>
      </c>
      <c r="E292">
        <f t="shared" ref="E292:E355" si="22">B292+E291</f>
        <v>76.912500000000094</v>
      </c>
      <c r="F292">
        <f t="shared" ref="F292:F355" si="23">(C292*-1)+F291</f>
        <v>-0.87140000000000128</v>
      </c>
      <c r="G292" s="3">
        <f t="shared" si="20"/>
        <v>0.52370000000000916</v>
      </c>
      <c r="H292" s="3">
        <f t="shared" si="21"/>
        <v>38.824546952224779</v>
      </c>
    </row>
    <row r="293" spans="2:8" x14ac:dyDescent="0.25">
      <c r="B293">
        <v>0.30499999999999999</v>
      </c>
      <c r="C293">
        <v>-8.6300000000000002E-2</v>
      </c>
      <c r="E293">
        <f t="shared" si="22"/>
        <v>77.217500000000101</v>
      </c>
      <c r="F293">
        <f t="shared" si="23"/>
        <v>-0.78510000000000124</v>
      </c>
      <c r="G293" s="3">
        <f t="shared" si="20"/>
        <v>0.6100000000000092</v>
      </c>
      <c r="H293" s="3">
        <f t="shared" si="21"/>
        <v>45.222405271829402</v>
      </c>
    </row>
    <row r="294" spans="2:8" x14ac:dyDescent="0.25">
      <c r="B294">
        <v>0.30499999999999999</v>
      </c>
      <c r="C294">
        <v>-0.39250000000000002</v>
      </c>
      <c r="E294">
        <f t="shared" si="22"/>
        <v>77.522500000000107</v>
      </c>
      <c r="F294">
        <f t="shared" si="23"/>
        <v>-0.39260000000000123</v>
      </c>
      <c r="G294" s="3">
        <f t="shared" si="20"/>
        <v>1.0025000000000093</v>
      </c>
      <c r="H294" s="3">
        <f t="shared" si="21"/>
        <v>74.320428336079857</v>
      </c>
    </row>
    <row r="295" spans="2:8" x14ac:dyDescent="0.25">
      <c r="B295">
        <v>0.26124999999999998</v>
      </c>
      <c r="C295">
        <v>-4.4450000000000003</v>
      </c>
      <c r="E295">
        <f t="shared" si="22"/>
        <v>77.783750000000111</v>
      </c>
      <c r="F295">
        <f t="shared" si="23"/>
        <v>4.0523999999999987</v>
      </c>
      <c r="G295" s="3">
        <f t="shared" si="20"/>
        <v>5.4475000000000087</v>
      </c>
      <c r="H295" s="3">
        <f t="shared" si="21"/>
        <v>403.850906095553</v>
      </c>
    </row>
    <row r="296" spans="2:8" x14ac:dyDescent="0.25">
      <c r="B296">
        <v>0.30499999999999999</v>
      </c>
      <c r="C296">
        <v>4.3700000000000003E-2</v>
      </c>
      <c r="E296">
        <f t="shared" si="22"/>
        <v>78.088750000000118</v>
      </c>
      <c r="F296">
        <f t="shared" si="23"/>
        <v>4.0086999999999984</v>
      </c>
      <c r="G296" s="3">
        <f t="shared" si="20"/>
        <v>5.4038000000000093</v>
      </c>
      <c r="H296" s="3">
        <f t="shared" si="21"/>
        <v>400.6112026359155</v>
      </c>
    </row>
    <row r="297" spans="2:8" x14ac:dyDescent="0.25">
      <c r="B297">
        <v>0.30499999999999999</v>
      </c>
      <c r="C297">
        <v>0.65375000000000005</v>
      </c>
      <c r="E297">
        <f t="shared" si="22"/>
        <v>78.393750000000125</v>
      </c>
      <c r="F297">
        <f t="shared" si="23"/>
        <v>3.3549499999999983</v>
      </c>
      <c r="G297" s="3">
        <f t="shared" si="20"/>
        <v>4.7500500000000088</v>
      </c>
      <c r="H297" s="3">
        <f t="shared" si="21"/>
        <v>352.14538714991869</v>
      </c>
    </row>
    <row r="298" spans="2:8" x14ac:dyDescent="0.25">
      <c r="B298">
        <v>0.26124999999999998</v>
      </c>
      <c r="C298">
        <v>1.9612499999999999</v>
      </c>
      <c r="E298">
        <f t="shared" si="22"/>
        <v>78.655000000000129</v>
      </c>
      <c r="F298">
        <f t="shared" si="23"/>
        <v>1.3936999999999984</v>
      </c>
      <c r="G298" s="3">
        <f t="shared" si="20"/>
        <v>2.788800000000009</v>
      </c>
      <c r="H298" s="3">
        <f t="shared" si="21"/>
        <v>206.74794069192842</v>
      </c>
    </row>
    <row r="299" spans="2:8" x14ac:dyDescent="0.25">
      <c r="B299">
        <v>0.30499999999999999</v>
      </c>
      <c r="C299">
        <v>4.3799999999999999E-2</v>
      </c>
      <c r="E299">
        <f t="shared" si="22"/>
        <v>78.960000000000136</v>
      </c>
      <c r="F299">
        <f t="shared" si="23"/>
        <v>1.3498999999999983</v>
      </c>
      <c r="G299" s="3">
        <f t="shared" si="20"/>
        <v>2.745000000000009</v>
      </c>
      <c r="H299" s="3">
        <f t="shared" si="21"/>
        <v>203.5008237232299</v>
      </c>
    </row>
    <row r="300" spans="2:8" x14ac:dyDescent="0.25">
      <c r="B300">
        <v>0.30625000000000002</v>
      </c>
      <c r="C300">
        <v>-0.26250000000000001</v>
      </c>
      <c r="E300">
        <f t="shared" si="22"/>
        <v>79.266250000000142</v>
      </c>
      <c r="F300">
        <f t="shared" si="23"/>
        <v>1.6123999999999983</v>
      </c>
      <c r="G300" s="3">
        <f t="shared" si="20"/>
        <v>3.0075000000000087</v>
      </c>
      <c r="H300" s="3">
        <f t="shared" si="21"/>
        <v>222.96128500823815</v>
      </c>
    </row>
    <row r="301" spans="2:8" x14ac:dyDescent="0.25">
      <c r="B301">
        <v>0.26124999999999998</v>
      </c>
      <c r="C301">
        <v>-2.0912500000000001</v>
      </c>
      <c r="E301">
        <f t="shared" si="22"/>
        <v>79.527500000000146</v>
      </c>
      <c r="F301">
        <f t="shared" si="23"/>
        <v>3.7036499999999983</v>
      </c>
      <c r="G301" s="3">
        <f t="shared" si="20"/>
        <v>5.0987500000000088</v>
      </c>
      <c r="H301" s="3">
        <f t="shared" si="21"/>
        <v>377.99629324547061</v>
      </c>
    </row>
    <row r="302" spans="2:8" x14ac:dyDescent="0.25">
      <c r="B302">
        <v>0.30499999999999999</v>
      </c>
      <c r="C302">
        <v>-0.91500000000000004</v>
      </c>
      <c r="E302">
        <f t="shared" si="22"/>
        <v>79.832500000000152</v>
      </c>
      <c r="F302">
        <f t="shared" si="23"/>
        <v>4.6186499999999988</v>
      </c>
      <c r="G302" s="3">
        <f t="shared" si="20"/>
        <v>6.0137500000000088</v>
      </c>
      <c r="H302" s="3">
        <f t="shared" si="21"/>
        <v>445.82990115321371</v>
      </c>
    </row>
    <row r="303" spans="2:8" x14ac:dyDescent="0.25">
      <c r="B303">
        <v>0.26124999999999998</v>
      </c>
      <c r="C303">
        <v>-1.17625</v>
      </c>
      <c r="E303">
        <f t="shared" si="22"/>
        <v>80.093750000000156</v>
      </c>
      <c r="F303">
        <f t="shared" si="23"/>
        <v>5.7948999999999984</v>
      </c>
      <c r="G303" s="3">
        <f t="shared" si="20"/>
        <v>7.1900000000000084</v>
      </c>
      <c r="H303" s="3">
        <f t="shared" si="21"/>
        <v>533.03130148270304</v>
      </c>
    </row>
    <row r="304" spans="2:8" x14ac:dyDescent="0.25">
      <c r="B304">
        <v>0.30499999999999999</v>
      </c>
      <c r="C304">
        <v>1.00125</v>
      </c>
      <c r="E304">
        <f t="shared" si="22"/>
        <v>80.398750000000163</v>
      </c>
      <c r="F304">
        <f t="shared" si="23"/>
        <v>4.7936499999999986</v>
      </c>
      <c r="G304" s="3">
        <f t="shared" si="20"/>
        <v>6.1887500000000095</v>
      </c>
      <c r="H304" s="3">
        <f t="shared" si="21"/>
        <v>458.80354200988592</v>
      </c>
    </row>
    <row r="305" spans="2:9" x14ac:dyDescent="0.25">
      <c r="B305">
        <v>0.30499999999999999</v>
      </c>
      <c r="C305">
        <v>-0.52249999999999996</v>
      </c>
      <c r="E305">
        <f t="shared" si="22"/>
        <v>80.70375000000017</v>
      </c>
      <c r="F305">
        <f t="shared" si="23"/>
        <v>5.3161499999999986</v>
      </c>
      <c r="G305" s="3">
        <f t="shared" si="20"/>
        <v>6.7112500000000086</v>
      </c>
      <c r="H305" s="3">
        <f t="shared" si="21"/>
        <v>497.53912685337849</v>
      </c>
    </row>
    <row r="306" spans="2:9" x14ac:dyDescent="0.25">
      <c r="B306">
        <v>0.26124999999999998</v>
      </c>
      <c r="C306">
        <v>-0.26124999999999998</v>
      </c>
      <c r="E306">
        <f t="shared" si="22"/>
        <v>80.965000000000174</v>
      </c>
      <c r="F306">
        <f t="shared" si="23"/>
        <v>5.577399999999999</v>
      </c>
      <c r="G306" s="3">
        <f t="shared" si="20"/>
        <v>6.972500000000009</v>
      </c>
      <c r="H306" s="3">
        <f t="shared" si="21"/>
        <v>516.90691927512489</v>
      </c>
    </row>
    <row r="307" spans="2:9" x14ac:dyDescent="0.25">
      <c r="B307">
        <v>0.30499999999999999</v>
      </c>
      <c r="C307">
        <v>-1.4375</v>
      </c>
      <c r="E307">
        <f t="shared" si="22"/>
        <v>81.270000000000181</v>
      </c>
      <c r="F307">
        <f t="shared" si="23"/>
        <v>7.014899999999999</v>
      </c>
      <c r="G307" s="3">
        <f t="shared" si="20"/>
        <v>8.410000000000009</v>
      </c>
      <c r="H307" s="3">
        <f t="shared" si="21"/>
        <v>623.47611202636051</v>
      </c>
    </row>
    <row r="308" spans="2:9" x14ac:dyDescent="0.25">
      <c r="B308">
        <v>0.30499999999999999</v>
      </c>
      <c r="C308">
        <v>4.3137499999999998</v>
      </c>
      <c r="E308">
        <f t="shared" si="22"/>
        <v>81.575000000000188</v>
      </c>
      <c r="F308">
        <f t="shared" si="23"/>
        <v>2.7011499999999993</v>
      </c>
      <c r="G308" s="3">
        <f t="shared" si="20"/>
        <v>4.0962500000000102</v>
      </c>
      <c r="H308" s="3">
        <f t="shared" si="21"/>
        <v>303.67586490939158</v>
      </c>
    </row>
    <row r="309" spans="2:9" x14ac:dyDescent="0.25">
      <c r="B309">
        <v>0.26124999999999998</v>
      </c>
      <c r="C309">
        <v>-4.7937500000000002</v>
      </c>
      <c r="E309">
        <f t="shared" si="22"/>
        <v>81.836250000000192</v>
      </c>
      <c r="F309">
        <f t="shared" si="23"/>
        <v>7.4948999999999995</v>
      </c>
      <c r="G309" s="3">
        <f t="shared" si="20"/>
        <v>8.8900000000000095</v>
      </c>
      <c r="H309" s="3">
        <f t="shared" si="21"/>
        <v>659.06095551894714</v>
      </c>
    </row>
    <row r="310" spans="2:9" x14ac:dyDescent="0.25">
      <c r="B310">
        <v>0.30499999999999999</v>
      </c>
      <c r="C310">
        <v>0.13125000000000001</v>
      </c>
      <c r="E310">
        <f t="shared" si="22"/>
        <v>82.141250000000198</v>
      </c>
      <c r="F310">
        <f t="shared" si="23"/>
        <v>7.3636499999999998</v>
      </c>
      <c r="G310" s="3">
        <f t="shared" si="20"/>
        <v>8.7587500000000098</v>
      </c>
      <c r="H310" s="3">
        <f t="shared" si="21"/>
        <v>649.33072487644301</v>
      </c>
    </row>
    <row r="311" spans="2:9" x14ac:dyDescent="0.25">
      <c r="B311">
        <v>0.30499999999999999</v>
      </c>
      <c r="C311">
        <v>8.6712500000000006</v>
      </c>
      <c r="E311">
        <f t="shared" si="22"/>
        <v>82.446250000000205</v>
      </c>
      <c r="F311">
        <f t="shared" si="23"/>
        <v>-1.3076000000000008</v>
      </c>
      <c r="G311" s="3">
        <f t="shared" si="20"/>
        <v>8.7500000000009681E-2</v>
      </c>
      <c r="H311" s="3">
        <f t="shared" si="21"/>
        <v>6.4868204283368041</v>
      </c>
    </row>
    <row r="312" spans="2:9" s="7" customFormat="1" x14ac:dyDescent="0.25">
      <c r="B312" s="7">
        <v>0.26124999999999998</v>
      </c>
      <c r="C312" s="7">
        <v>8.7499999999999994E-2</v>
      </c>
      <c r="E312" s="7">
        <f t="shared" si="22"/>
        <v>82.707500000000209</v>
      </c>
      <c r="F312" s="7">
        <f t="shared" si="23"/>
        <v>-1.3951000000000007</v>
      </c>
      <c r="G312" s="3">
        <f t="shared" si="20"/>
        <v>9.7699626167013776E-15</v>
      </c>
      <c r="H312" s="3">
        <f t="shared" si="21"/>
        <v>7.242970638411244E-13</v>
      </c>
    </row>
    <row r="313" spans="2:9" s="7" customFormat="1" x14ac:dyDescent="0.25">
      <c r="B313" s="7">
        <v>6.9725000000000001</v>
      </c>
      <c r="C313" s="7">
        <v>0</v>
      </c>
      <c r="E313" s="7">
        <f t="shared" si="22"/>
        <v>89.680000000000206</v>
      </c>
      <c r="F313" s="7">
        <f t="shared" si="23"/>
        <v>-1.3951000000000007</v>
      </c>
      <c r="G313" s="3">
        <f t="shared" si="20"/>
        <v>9.7699626167013776E-15</v>
      </c>
      <c r="H313" s="3">
        <f t="shared" si="21"/>
        <v>7.242970638411244E-13</v>
      </c>
      <c r="I313" s="7">
        <f>B313/B311</f>
        <v>22.860655737704921</v>
      </c>
    </row>
    <row r="314" spans="2:9" s="7" customFormat="1" x14ac:dyDescent="0.25">
      <c r="B314" s="7">
        <v>17.605</v>
      </c>
      <c r="C314" s="7">
        <v>0</v>
      </c>
      <c r="E314" s="7">
        <f t="shared" si="22"/>
        <v>107.28500000000021</v>
      </c>
      <c r="F314" s="7">
        <f t="shared" si="23"/>
        <v>-1.3951000000000007</v>
      </c>
      <c r="G314" s="3">
        <f t="shared" si="20"/>
        <v>9.7699626167013776E-15</v>
      </c>
      <c r="H314" s="3">
        <f t="shared" si="21"/>
        <v>7.242970638411244E-13</v>
      </c>
      <c r="I314" s="7">
        <f>B314/B311</f>
        <v>57.721311475409841</v>
      </c>
    </row>
    <row r="315" spans="2:9" x14ac:dyDescent="0.25">
      <c r="B315">
        <v>0.30499999999999999</v>
      </c>
      <c r="C315">
        <v>-5.5774999999999997</v>
      </c>
      <c r="E315">
        <f t="shared" si="22"/>
        <v>107.59000000000022</v>
      </c>
      <c r="F315">
        <f t="shared" si="23"/>
        <v>4.1823999999999995</v>
      </c>
      <c r="G315" s="3">
        <f t="shared" si="20"/>
        <v>5.5775000000000095</v>
      </c>
      <c r="H315" s="3">
        <f t="shared" si="21"/>
        <v>413.48846787479528</v>
      </c>
      <c r="I315">
        <f>SUM(I313:I314)</f>
        <v>80.581967213114766</v>
      </c>
    </row>
    <row r="316" spans="2:9" x14ac:dyDescent="0.25">
      <c r="B316">
        <v>0.30499999999999999</v>
      </c>
      <c r="C316">
        <v>-2.3975</v>
      </c>
      <c r="E316">
        <f t="shared" si="22"/>
        <v>107.89500000000022</v>
      </c>
      <c r="F316">
        <f t="shared" si="23"/>
        <v>6.5798999999999994</v>
      </c>
      <c r="G316" s="3">
        <f t="shared" si="20"/>
        <v>7.9750000000000103</v>
      </c>
      <c r="H316" s="3">
        <f t="shared" si="21"/>
        <v>591.2273476112041</v>
      </c>
      <c r="I316">
        <f>I315/24</f>
        <v>3.3575819672131151</v>
      </c>
    </row>
    <row r="317" spans="2:9" x14ac:dyDescent="0.25">
      <c r="B317">
        <v>0.26124999999999998</v>
      </c>
      <c r="C317">
        <v>-1.0462499999999999</v>
      </c>
      <c r="E317">
        <f t="shared" si="22"/>
        <v>108.15625000000023</v>
      </c>
      <c r="F317">
        <f t="shared" si="23"/>
        <v>7.6261499999999991</v>
      </c>
      <c r="G317" s="3">
        <f t="shared" si="20"/>
        <v>9.0212500000000091</v>
      </c>
      <c r="H317" s="3">
        <f t="shared" si="21"/>
        <v>668.79118616145126</v>
      </c>
    </row>
    <row r="318" spans="2:9" x14ac:dyDescent="0.25">
      <c r="B318">
        <v>0.30499999999999999</v>
      </c>
      <c r="C318">
        <v>-5.2287499999999998</v>
      </c>
      <c r="E318">
        <f t="shared" si="22"/>
        <v>108.46125000000023</v>
      </c>
      <c r="F318">
        <f t="shared" si="23"/>
        <v>12.854899999999999</v>
      </c>
      <c r="G318" s="3">
        <f t="shared" si="20"/>
        <v>14.250000000000009</v>
      </c>
      <c r="H318" s="3">
        <f t="shared" si="21"/>
        <v>1056.4250411861633</v>
      </c>
    </row>
    <row r="319" spans="2:9" x14ac:dyDescent="0.25">
      <c r="B319">
        <v>0.30499999999999999</v>
      </c>
      <c r="C319">
        <v>6.1887499999999998</v>
      </c>
      <c r="E319">
        <f t="shared" si="22"/>
        <v>108.76625000000024</v>
      </c>
      <c r="F319">
        <f t="shared" si="23"/>
        <v>6.6661499999999991</v>
      </c>
      <c r="G319" s="3">
        <f t="shared" si="20"/>
        <v>8.06125000000001</v>
      </c>
      <c r="H319" s="3">
        <f t="shared" si="21"/>
        <v>597.62149917627823</v>
      </c>
    </row>
    <row r="320" spans="2:9" x14ac:dyDescent="0.25">
      <c r="B320">
        <v>0.26250000000000001</v>
      </c>
      <c r="C320">
        <v>0.95750000000000002</v>
      </c>
      <c r="E320">
        <f t="shared" si="22"/>
        <v>109.02875000000024</v>
      </c>
      <c r="F320">
        <f t="shared" si="23"/>
        <v>5.7086499999999987</v>
      </c>
      <c r="G320" s="3">
        <f t="shared" si="20"/>
        <v>7.1037500000000087</v>
      </c>
      <c r="H320" s="3">
        <f t="shared" si="21"/>
        <v>526.6371499176289</v>
      </c>
    </row>
    <row r="321" spans="2:8" x14ac:dyDescent="0.25">
      <c r="B321">
        <v>0.30375000000000002</v>
      </c>
      <c r="C321">
        <v>-2.0474999999999999</v>
      </c>
      <c r="E321">
        <f t="shared" si="22"/>
        <v>109.33250000000024</v>
      </c>
      <c r="F321">
        <f t="shared" si="23"/>
        <v>7.7561499999999981</v>
      </c>
      <c r="G321" s="3">
        <f t="shared" si="20"/>
        <v>9.1512500000000081</v>
      </c>
      <c r="H321" s="3">
        <f t="shared" si="21"/>
        <v>678.42874794069337</v>
      </c>
    </row>
    <row r="322" spans="2:8" x14ac:dyDescent="0.25">
      <c r="B322">
        <v>0.26250000000000001</v>
      </c>
      <c r="C322">
        <v>2.7450000000000001</v>
      </c>
      <c r="E322">
        <f t="shared" si="22"/>
        <v>109.59500000000024</v>
      </c>
      <c r="F322">
        <f t="shared" si="23"/>
        <v>5.011149999999998</v>
      </c>
      <c r="G322" s="3">
        <f t="shared" si="20"/>
        <v>6.4062500000000089</v>
      </c>
      <c r="H322" s="3">
        <f t="shared" si="21"/>
        <v>474.92792421746418</v>
      </c>
    </row>
    <row r="323" spans="2:8" x14ac:dyDescent="0.25">
      <c r="B323">
        <v>0.30499999999999999</v>
      </c>
      <c r="C323">
        <v>-2.4837500000000001</v>
      </c>
      <c r="E323">
        <f t="shared" si="22"/>
        <v>109.90000000000025</v>
      </c>
      <c r="F323">
        <f t="shared" si="23"/>
        <v>7.4948999999999977</v>
      </c>
      <c r="G323" s="3">
        <f t="shared" si="20"/>
        <v>8.8900000000000077</v>
      </c>
      <c r="H323" s="3">
        <f t="shared" si="21"/>
        <v>659.06095551894703</v>
      </c>
    </row>
    <row r="324" spans="2:8" x14ac:dyDescent="0.25">
      <c r="B324">
        <v>0.30499999999999999</v>
      </c>
      <c r="C324">
        <v>-1.17625</v>
      </c>
      <c r="E324">
        <f t="shared" si="22"/>
        <v>110.20500000000025</v>
      </c>
      <c r="F324">
        <f t="shared" si="23"/>
        <v>8.6711499999999972</v>
      </c>
      <c r="G324" s="3">
        <f t="shared" si="20"/>
        <v>10.066250000000007</v>
      </c>
      <c r="H324" s="3">
        <f t="shared" si="21"/>
        <v>746.2623558484363</v>
      </c>
    </row>
    <row r="325" spans="2:8" x14ac:dyDescent="0.25">
      <c r="B325">
        <v>0.26124999999999998</v>
      </c>
      <c r="C325">
        <v>7.9737499999999999</v>
      </c>
      <c r="E325">
        <f t="shared" si="22"/>
        <v>110.46625000000026</v>
      </c>
      <c r="F325">
        <f t="shared" si="23"/>
        <v>0.69739999999999736</v>
      </c>
      <c r="G325" s="3">
        <f t="shared" si="20"/>
        <v>2.0925000000000078</v>
      </c>
      <c r="H325" s="3">
        <f t="shared" si="21"/>
        <v>155.12767710049499</v>
      </c>
    </row>
    <row r="326" spans="2:8" x14ac:dyDescent="0.25">
      <c r="B326">
        <v>0.30499999999999999</v>
      </c>
      <c r="C326">
        <v>0.69750000000000001</v>
      </c>
      <c r="E326">
        <f t="shared" si="22"/>
        <v>110.77125000000026</v>
      </c>
      <c r="F326">
        <f t="shared" si="23"/>
        <v>-1.0000000000265352E-4</v>
      </c>
      <c r="G326" s="3">
        <f t="shared" si="20"/>
        <v>1.3950000000000078</v>
      </c>
      <c r="H326" s="3">
        <f t="shared" si="21"/>
        <v>103.41845140033018</v>
      </c>
    </row>
    <row r="327" spans="2:8" x14ac:dyDescent="0.25">
      <c r="B327">
        <v>0.30499999999999999</v>
      </c>
      <c r="C327">
        <v>1.0024999999999999</v>
      </c>
      <c r="E327">
        <f t="shared" si="22"/>
        <v>111.07625000000027</v>
      </c>
      <c r="F327">
        <f t="shared" si="23"/>
        <v>-1.0026000000000026</v>
      </c>
      <c r="G327" s="3">
        <f t="shared" si="20"/>
        <v>0.39250000000000784</v>
      </c>
      <c r="H327" s="3">
        <f t="shared" si="21"/>
        <v>29.098023064251027</v>
      </c>
    </row>
    <row r="328" spans="2:8" x14ac:dyDescent="0.25">
      <c r="B328">
        <v>0.26124999999999998</v>
      </c>
      <c r="C328">
        <v>8.7499999999999994E-2</v>
      </c>
      <c r="E328">
        <f t="shared" si="22"/>
        <v>111.33750000000028</v>
      </c>
      <c r="F328">
        <f t="shared" si="23"/>
        <v>-1.0901000000000025</v>
      </c>
      <c r="G328" s="3">
        <f t="shared" si="20"/>
        <v>0.30500000000000793</v>
      </c>
      <c r="H328" s="3">
        <f t="shared" si="21"/>
        <v>22.611202635914946</v>
      </c>
    </row>
    <row r="329" spans="2:8" x14ac:dyDescent="0.25">
      <c r="B329">
        <v>0.30499999999999999</v>
      </c>
      <c r="C329">
        <v>8.7499999999999994E-2</v>
      </c>
      <c r="E329">
        <f t="shared" si="22"/>
        <v>111.64250000000028</v>
      </c>
      <c r="F329">
        <f t="shared" si="23"/>
        <v>-1.1776000000000024</v>
      </c>
      <c r="G329" s="3">
        <f t="shared" si="20"/>
        <v>0.21750000000000802</v>
      </c>
      <c r="H329" s="3">
        <f t="shared" si="21"/>
        <v>16.124382207578869</v>
      </c>
    </row>
    <row r="330" spans="2:8" x14ac:dyDescent="0.25">
      <c r="B330">
        <v>0.30499999999999999</v>
      </c>
      <c r="C330">
        <v>-0.34875</v>
      </c>
      <c r="E330">
        <f t="shared" si="22"/>
        <v>111.94750000000029</v>
      </c>
      <c r="F330">
        <f t="shared" si="23"/>
        <v>-0.82885000000000242</v>
      </c>
      <c r="G330" s="3">
        <f t="shared" si="20"/>
        <v>0.56625000000000802</v>
      </c>
      <c r="H330" s="3">
        <f t="shared" si="21"/>
        <v>41.978995057661272</v>
      </c>
    </row>
    <row r="331" spans="2:8" x14ac:dyDescent="0.25">
      <c r="B331">
        <v>0.26124999999999998</v>
      </c>
      <c r="C331">
        <v>-4.1399999999999997</v>
      </c>
      <c r="E331">
        <f t="shared" si="22"/>
        <v>112.20875000000029</v>
      </c>
      <c r="F331">
        <f t="shared" si="23"/>
        <v>3.3111499999999974</v>
      </c>
      <c r="G331" s="3">
        <f t="shared" si="20"/>
        <v>4.7062500000000078</v>
      </c>
      <c r="H331" s="3">
        <f t="shared" si="21"/>
        <v>348.89827018122008</v>
      </c>
    </row>
    <row r="332" spans="2:8" x14ac:dyDescent="0.25">
      <c r="B332">
        <v>0.30499999999999999</v>
      </c>
      <c r="C332">
        <v>-2.0487500000000001</v>
      </c>
      <c r="E332">
        <f t="shared" si="22"/>
        <v>112.5137500000003</v>
      </c>
      <c r="F332">
        <f t="shared" si="23"/>
        <v>5.3598999999999979</v>
      </c>
      <c r="G332" s="3">
        <f t="shared" si="20"/>
        <v>6.7550000000000079</v>
      </c>
      <c r="H332" s="3">
        <f t="shared" si="21"/>
        <v>500.78253706754646</v>
      </c>
    </row>
    <row r="333" spans="2:8" x14ac:dyDescent="0.25">
      <c r="B333">
        <v>0.26250000000000001</v>
      </c>
      <c r="C333">
        <v>2.13625</v>
      </c>
      <c r="E333">
        <f t="shared" si="22"/>
        <v>112.7762500000003</v>
      </c>
      <c r="F333">
        <f t="shared" si="23"/>
        <v>3.2236499999999979</v>
      </c>
      <c r="G333" s="3">
        <f t="shared" si="20"/>
        <v>4.6187500000000083</v>
      </c>
      <c r="H333" s="3">
        <f t="shared" si="21"/>
        <v>342.41144975288404</v>
      </c>
    </row>
    <row r="334" spans="2:8" x14ac:dyDescent="0.25">
      <c r="B334">
        <v>0.30499999999999999</v>
      </c>
      <c r="C334">
        <v>-1.4824999999999999</v>
      </c>
      <c r="E334">
        <f t="shared" si="22"/>
        <v>113.08125000000031</v>
      </c>
      <c r="F334">
        <f t="shared" si="23"/>
        <v>4.7061499999999974</v>
      </c>
      <c r="G334" s="3">
        <f t="shared" si="20"/>
        <v>6.1012500000000074</v>
      </c>
      <c r="H334" s="3">
        <f t="shared" si="21"/>
        <v>452.3167215815497</v>
      </c>
    </row>
    <row r="335" spans="2:8" x14ac:dyDescent="0.25">
      <c r="B335">
        <v>0.30499999999999999</v>
      </c>
      <c r="C335">
        <v>-1.7424999999999999</v>
      </c>
      <c r="E335">
        <f t="shared" si="22"/>
        <v>113.38625000000032</v>
      </c>
      <c r="F335">
        <f t="shared" si="23"/>
        <v>6.4486499999999971</v>
      </c>
      <c r="G335" s="3">
        <f t="shared" si="20"/>
        <v>7.8437500000000071</v>
      </c>
      <c r="H335" s="3">
        <f t="shared" si="21"/>
        <v>581.49711696869974</v>
      </c>
    </row>
    <row r="336" spans="2:8" s="8" customFormat="1" x14ac:dyDescent="0.25">
      <c r="B336" s="8">
        <v>0.26124999999999998</v>
      </c>
      <c r="C336" s="8">
        <v>0.13125000000000001</v>
      </c>
      <c r="E336" s="8">
        <f t="shared" si="22"/>
        <v>113.64750000000032</v>
      </c>
      <c r="F336" s="8">
        <f t="shared" si="23"/>
        <v>6.3173999999999975</v>
      </c>
      <c r="G336" s="9">
        <f t="shared" si="20"/>
        <v>7.7125000000000075</v>
      </c>
      <c r="H336" s="9">
        <f t="shared" si="21"/>
        <v>571.76688632619562</v>
      </c>
    </row>
    <row r="337" spans="2:8" x14ac:dyDescent="0.25">
      <c r="B337">
        <v>0.30499999999999999</v>
      </c>
      <c r="C337">
        <v>1.35</v>
      </c>
      <c r="E337">
        <f t="shared" si="22"/>
        <v>113.95250000000033</v>
      </c>
      <c r="F337">
        <f t="shared" si="23"/>
        <v>4.9673999999999978</v>
      </c>
      <c r="G337" s="3">
        <f t="shared" si="20"/>
        <v>6.3625000000000078</v>
      </c>
      <c r="H337" s="3">
        <f t="shared" si="21"/>
        <v>471.68451400329604</v>
      </c>
    </row>
    <row r="338" spans="2:8" x14ac:dyDescent="0.25">
      <c r="B338">
        <v>0.30499999999999999</v>
      </c>
      <c r="C338">
        <v>-0.26124999999999998</v>
      </c>
      <c r="E338">
        <f t="shared" si="22"/>
        <v>114.25750000000033</v>
      </c>
      <c r="F338">
        <f t="shared" si="23"/>
        <v>5.2286499999999982</v>
      </c>
      <c r="G338" s="3">
        <f t="shared" si="20"/>
        <v>6.6237500000000082</v>
      </c>
      <c r="H338" s="3">
        <f t="shared" si="21"/>
        <v>491.05230642504239</v>
      </c>
    </row>
    <row r="339" spans="2:8" x14ac:dyDescent="0.25">
      <c r="B339">
        <v>0.26124999999999998</v>
      </c>
      <c r="C339">
        <v>-0.30499999999999999</v>
      </c>
      <c r="E339">
        <f t="shared" si="22"/>
        <v>114.51875000000034</v>
      </c>
      <c r="F339">
        <f t="shared" si="23"/>
        <v>5.533649999999998</v>
      </c>
      <c r="G339" s="3">
        <f t="shared" si="20"/>
        <v>6.928750000000008</v>
      </c>
      <c r="H339" s="3">
        <f t="shared" si="21"/>
        <v>513.6635090609567</v>
      </c>
    </row>
    <row r="340" spans="2:8" x14ac:dyDescent="0.25">
      <c r="B340">
        <v>0.30499999999999999</v>
      </c>
      <c r="C340">
        <v>-2.57125</v>
      </c>
      <c r="E340">
        <f t="shared" si="22"/>
        <v>114.82375000000035</v>
      </c>
      <c r="F340">
        <f t="shared" si="23"/>
        <v>8.1048999999999971</v>
      </c>
      <c r="G340" s="3">
        <f t="shared" si="20"/>
        <v>9.5000000000000071</v>
      </c>
      <c r="H340" s="3">
        <f t="shared" si="21"/>
        <v>704.28336079077565</v>
      </c>
    </row>
    <row r="341" spans="2:8" x14ac:dyDescent="0.25">
      <c r="B341">
        <v>0.30499999999999999</v>
      </c>
      <c r="C341">
        <v>0.43625000000000003</v>
      </c>
      <c r="E341">
        <f t="shared" si="22"/>
        <v>115.12875000000035</v>
      </c>
      <c r="F341">
        <f t="shared" si="23"/>
        <v>7.6686499999999969</v>
      </c>
      <c r="G341" s="3">
        <f t="shared" si="20"/>
        <v>9.0637500000000077</v>
      </c>
      <c r="H341" s="3">
        <f t="shared" si="21"/>
        <v>671.94192751235721</v>
      </c>
    </row>
    <row r="342" spans="2:8" x14ac:dyDescent="0.25">
      <c r="B342">
        <v>0.26124999999999998</v>
      </c>
      <c r="C342">
        <v>-2.8325</v>
      </c>
      <c r="E342">
        <f t="shared" si="22"/>
        <v>115.39000000000036</v>
      </c>
      <c r="F342">
        <f t="shared" si="23"/>
        <v>10.501149999999997</v>
      </c>
      <c r="G342" s="3">
        <f t="shared" si="20"/>
        <v>11.896250000000007</v>
      </c>
      <c r="H342" s="3">
        <f t="shared" si="21"/>
        <v>881.9295716639225</v>
      </c>
    </row>
    <row r="343" spans="2:8" x14ac:dyDescent="0.25">
      <c r="B343">
        <v>0.30499999999999999</v>
      </c>
      <c r="C343">
        <v>-0.61</v>
      </c>
      <c r="E343">
        <f t="shared" si="22"/>
        <v>115.69500000000036</v>
      </c>
      <c r="F343">
        <f t="shared" si="23"/>
        <v>11.111149999999997</v>
      </c>
      <c r="G343" s="3">
        <f t="shared" si="20"/>
        <v>12.506250000000007</v>
      </c>
      <c r="H343" s="3">
        <f t="shared" si="21"/>
        <v>927.15197693575124</v>
      </c>
    </row>
    <row r="344" spans="2:8" x14ac:dyDescent="0.25">
      <c r="B344">
        <v>0.26124999999999998</v>
      </c>
      <c r="C344">
        <v>3.7475000000000001</v>
      </c>
      <c r="E344">
        <f t="shared" si="22"/>
        <v>115.95625000000037</v>
      </c>
      <c r="F344">
        <f t="shared" si="23"/>
        <v>7.3636499999999963</v>
      </c>
      <c r="G344" s="3">
        <f t="shared" si="20"/>
        <v>8.7587500000000063</v>
      </c>
      <c r="H344" s="3">
        <f t="shared" si="21"/>
        <v>649.33072487644279</v>
      </c>
    </row>
    <row r="345" spans="2:8" x14ac:dyDescent="0.25">
      <c r="B345">
        <v>0.30499999999999999</v>
      </c>
      <c r="C345">
        <v>-3.4424999999999999</v>
      </c>
      <c r="E345">
        <f t="shared" si="22"/>
        <v>116.26125000000037</v>
      </c>
      <c r="F345">
        <f t="shared" si="23"/>
        <v>10.806149999999995</v>
      </c>
      <c r="G345" s="3">
        <f t="shared" si="20"/>
        <v>12.201250000000005</v>
      </c>
      <c r="H345" s="3">
        <f t="shared" si="21"/>
        <v>904.5407742998367</v>
      </c>
    </row>
    <row r="346" spans="2:8" x14ac:dyDescent="0.25">
      <c r="B346">
        <v>0.30625000000000002</v>
      </c>
      <c r="C346">
        <v>1.87375</v>
      </c>
      <c r="E346">
        <f t="shared" si="22"/>
        <v>116.56750000000038</v>
      </c>
      <c r="F346">
        <f t="shared" si="23"/>
        <v>8.9323999999999959</v>
      </c>
      <c r="G346" s="3">
        <f t="shared" si="20"/>
        <v>10.327500000000006</v>
      </c>
      <c r="H346" s="3">
        <f t="shared" si="21"/>
        <v>765.63014827018253</v>
      </c>
    </row>
    <row r="347" spans="2:8" x14ac:dyDescent="0.25">
      <c r="B347">
        <v>0.26124999999999998</v>
      </c>
      <c r="C347">
        <v>2.7887499999999998</v>
      </c>
      <c r="E347">
        <f t="shared" si="22"/>
        <v>116.82875000000038</v>
      </c>
      <c r="F347">
        <f t="shared" si="23"/>
        <v>6.1436499999999956</v>
      </c>
      <c r="G347" s="3">
        <f t="shared" si="20"/>
        <v>7.5387500000000056</v>
      </c>
      <c r="H347" s="3">
        <f t="shared" si="21"/>
        <v>558.88591433278532</v>
      </c>
    </row>
    <row r="348" spans="2:8" x14ac:dyDescent="0.25">
      <c r="B348">
        <v>0.30499999999999999</v>
      </c>
      <c r="C348">
        <v>1.7862499999999999</v>
      </c>
      <c r="E348">
        <f t="shared" si="22"/>
        <v>117.13375000000039</v>
      </c>
      <c r="F348">
        <f t="shared" si="23"/>
        <v>4.3573999999999957</v>
      </c>
      <c r="G348" s="3">
        <f t="shared" si="20"/>
        <v>5.7525000000000066</v>
      </c>
      <c r="H348" s="3">
        <f t="shared" si="21"/>
        <v>426.4621087314672</v>
      </c>
    </row>
    <row r="349" spans="2:8" x14ac:dyDescent="0.25">
      <c r="B349">
        <v>0.30499999999999999</v>
      </c>
      <c r="C349">
        <v>-1.39375</v>
      </c>
      <c r="E349">
        <f t="shared" si="22"/>
        <v>117.4387500000004</v>
      </c>
      <c r="F349">
        <f t="shared" si="23"/>
        <v>5.7511499999999955</v>
      </c>
      <c r="G349" s="3">
        <f t="shared" si="20"/>
        <v>7.1462500000000055</v>
      </c>
      <c r="H349" s="3">
        <f t="shared" si="21"/>
        <v>529.78789126853485</v>
      </c>
    </row>
    <row r="350" spans="2:8" x14ac:dyDescent="0.25">
      <c r="B350">
        <v>0.26124999999999998</v>
      </c>
      <c r="C350">
        <v>0.95750000000000002</v>
      </c>
      <c r="E350">
        <f t="shared" si="22"/>
        <v>117.7000000000004</v>
      </c>
      <c r="F350">
        <f t="shared" si="23"/>
        <v>4.793649999999996</v>
      </c>
      <c r="G350" s="3">
        <f t="shared" si="20"/>
        <v>6.188750000000006</v>
      </c>
      <c r="H350" s="3">
        <f t="shared" si="21"/>
        <v>458.80354200988569</v>
      </c>
    </row>
    <row r="351" spans="2:8" x14ac:dyDescent="0.25">
      <c r="B351">
        <v>0.30499999999999999</v>
      </c>
      <c r="C351">
        <v>0</v>
      </c>
      <c r="E351">
        <f t="shared" si="22"/>
        <v>118.00500000000041</v>
      </c>
      <c r="F351">
        <f t="shared" si="23"/>
        <v>4.793649999999996</v>
      </c>
      <c r="G351" s="3">
        <f t="shared" si="20"/>
        <v>6.188750000000006</v>
      </c>
      <c r="H351" s="3">
        <f t="shared" si="21"/>
        <v>458.80354200988569</v>
      </c>
    </row>
    <row r="352" spans="2:8" s="8" customFormat="1" x14ac:dyDescent="0.25">
      <c r="B352" s="8">
        <v>0.30499999999999999</v>
      </c>
      <c r="C352" s="8">
        <v>0.21875</v>
      </c>
      <c r="E352" s="8">
        <f t="shared" si="22"/>
        <v>118.31000000000041</v>
      </c>
      <c r="F352" s="8">
        <f t="shared" si="23"/>
        <v>4.574899999999996</v>
      </c>
      <c r="G352" s="9">
        <f t="shared" si="20"/>
        <v>5.970000000000006</v>
      </c>
      <c r="H352" s="9">
        <f t="shared" si="21"/>
        <v>442.58649093904546</v>
      </c>
    </row>
    <row r="353" spans="2:8" x14ac:dyDescent="0.25">
      <c r="B353">
        <v>0.26124999999999998</v>
      </c>
      <c r="C353">
        <v>-0.30499999999999999</v>
      </c>
      <c r="E353">
        <f t="shared" si="22"/>
        <v>118.57125000000042</v>
      </c>
      <c r="F353">
        <f t="shared" si="23"/>
        <v>4.8798999999999957</v>
      </c>
      <c r="G353" s="3">
        <f t="shared" si="20"/>
        <v>6.2750000000000057</v>
      </c>
      <c r="H353" s="3">
        <f t="shared" si="21"/>
        <v>465.19769357495977</v>
      </c>
    </row>
    <row r="354" spans="2:8" x14ac:dyDescent="0.25">
      <c r="B354">
        <v>0.30499999999999999</v>
      </c>
      <c r="C354">
        <v>-0.61</v>
      </c>
      <c r="E354">
        <f t="shared" si="22"/>
        <v>118.87625000000043</v>
      </c>
      <c r="F354">
        <f t="shared" si="23"/>
        <v>5.489899999999996</v>
      </c>
      <c r="G354" s="3">
        <f t="shared" si="20"/>
        <v>6.8850000000000069</v>
      </c>
      <c r="H354" s="3">
        <f t="shared" si="21"/>
        <v>510.42009884678862</v>
      </c>
    </row>
    <row r="355" spans="2:8" x14ac:dyDescent="0.25">
      <c r="B355">
        <v>0.26124999999999998</v>
      </c>
      <c r="C355">
        <v>-1.13375</v>
      </c>
      <c r="E355">
        <f t="shared" si="22"/>
        <v>119.13750000000043</v>
      </c>
      <c r="F355">
        <f t="shared" si="23"/>
        <v>6.623649999999996</v>
      </c>
      <c r="G355" s="3">
        <f t="shared" ref="G355:G418" si="24">F355-$F$684</f>
        <v>8.018750000000006</v>
      </c>
      <c r="H355" s="3">
        <f t="shared" ref="H355:H418" si="25">G355*$K$4</f>
        <v>594.47075782537183</v>
      </c>
    </row>
    <row r="356" spans="2:8" x14ac:dyDescent="0.25">
      <c r="B356">
        <v>0.30499999999999999</v>
      </c>
      <c r="C356">
        <v>-3.7475000000000001</v>
      </c>
      <c r="E356">
        <f t="shared" ref="E356:E419" si="26">B356+E355</f>
        <v>119.44250000000044</v>
      </c>
      <c r="F356">
        <f t="shared" ref="F356:F419" si="27">(C356*-1)+F355</f>
        <v>10.371149999999997</v>
      </c>
      <c r="G356" s="3">
        <f t="shared" si="24"/>
        <v>11.766250000000007</v>
      </c>
      <c r="H356" s="3">
        <f t="shared" si="25"/>
        <v>872.29200988468028</v>
      </c>
    </row>
    <row r="357" spans="2:8" x14ac:dyDescent="0.25">
      <c r="B357">
        <v>0.30499999999999999</v>
      </c>
      <c r="C357">
        <v>5.36</v>
      </c>
      <c r="E357">
        <f t="shared" si="26"/>
        <v>119.74750000000044</v>
      </c>
      <c r="F357">
        <f t="shared" si="27"/>
        <v>5.0111499999999962</v>
      </c>
      <c r="G357" s="3">
        <f t="shared" si="24"/>
        <v>6.4062500000000071</v>
      </c>
      <c r="H357" s="3">
        <f t="shared" si="25"/>
        <v>474.92792421746401</v>
      </c>
    </row>
    <row r="358" spans="2:8" x14ac:dyDescent="0.25">
      <c r="B358">
        <v>0.26124999999999998</v>
      </c>
      <c r="C358">
        <v>-2.7887499999999998</v>
      </c>
      <c r="E358">
        <f t="shared" si="26"/>
        <v>120.00875000000045</v>
      </c>
      <c r="F358">
        <f t="shared" si="27"/>
        <v>7.7998999999999956</v>
      </c>
      <c r="G358" s="3">
        <f t="shared" si="24"/>
        <v>9.1950000000000056</v>
      </c>
      <c r="H358" s="3">
        <f t="shared" si="25"/>
        <v>681.67215815486122</v>
      </c>
    </row>
    <row r="359" spans="2:8" x14ac:dyDescent="0.25">
      <c r="B359">
        <v>0.30625000000000002</v>
      </c>
      <c r="C359">
        <v>-0.17374999999999999</v>
      </c>
      <c r="E359">
        <f t="shared" si="26"/>
        <v>120.31500000000045</v>
      </c>
      <c r="F359">
        <f t="shared" si="27"/>
        <v>7.9736499999999957</v>
      </c>
      <c r="G359" s="3">
        <f t="shared" si="24"/>
        <v>9.3687500000000057</v>
      </c>
      <c r="H359" s="3">
        <f t="shared" si="25"/>
        <v>694.55313014827141</v>
      </c>
    </row>
    <row r="360" spans="2:8" x14ac:dyDescent="0.25">
      <c r="B360">
        <v>0.30499999999999999</v>
      </c>
      <c r="C360">
        <v>-0.17499999999999999</v>
      </c>
      <c r="E360">
        <f t="shared" si="26"/>
        <v>120.62000000000046</v>
      </c>
      <c r="F360">
        <f t="shared" si="27"/>
        <v>8.1486499999999964</v>
      </c>
      <c r="G360" s="3">
        <f t="shared" si="24"/>
        <v>9.5437500000000064</v>
      </c>
      <c r="H360" s="3">
        <f t="shared" si="25"/>
        <v>707.52677100494361</v>
      </c>
    </row>
    <row r="361" spans="2:8" x14ac:dyDescent="0.25">
      <c r="B361">
        <v>0.26124999999999998</v>
      </c>
      <c r="C361">
        <v>0</v>
      </c>
      <c r="E361">
        <f t="shared" si="26"/>
        <v>120.88125000000046</v>
      </c>
      <c r="F361">
        <f t="shared" si="27"/>
        <v>8.1486499999999964</v>
      </c>
      <c r="G361" s="3">
        <f t="shared" si="24"/>
        <v>9.5437500000000064</v>
      </c>
      <c r="H361" s="3">
        <f t="shared" si="25"/>
        <v>707.52677100494361</v>
      </c>
    </row>
    <row r="362" spans="2:8" x14ac:dyDescent="0.25">
      <c r="B362">
        <v>0.30499999999999999</v>
      </c>
      <c r="C362">
        <v>0.21875</v>
      </c>
      <c r="E362">
        <f t="shared" si="26"/>
        <v>121.18625000000047</v>
      </c>
      <c r="F362">
        <f t="shared" si="27"/>
        <v>7.9298999999999964</v>
      </c>
      <c r="G362" s="3">
        <f t="shared" si="24"/>
        <v>9.3250000000000064</v>
      </c>
      <c r="H362" s="3">
        <f t="shared" si="25"/>
        <v>691.30971993410344</v>
      </c>
    </row>
    <row r="363" spans="2:8" x14ac:dyDescent="0.25">
      <c r="B363">
        <v>0.30499999999999999</v>
      </c>
      <c r="C363">
        <v>3.8337500000000002</v>
      </c>
      <c r="E363">
        <f t="shared" si="26"/>
        <v>121.49125000000048</v>
      </c>
      <c r="F363">
        <f t="shared" si="27"/>
        <v>4.0961499999999962</v>
      </c>
      <c r="G363" s="3">
        <f t="shared" si="24"/>
        <v>5.4912500000000062</v>
      </c>
      <c r="H363" s="3">
        <f t="shared" si="25"/>
        <v>407.09431630972085</v>
      </c>
    </row>
    <row r="364" spans="2:8" x14ac:dyDescent="0.25">
      <c r="B364">
        <v>0.26124999999999998</v>
      </c>
      <c r="C364">
        <v>2.8325</v>
      </c>
      <c r="E364">
        <f t="shared" si="26"/>
        <v>121.75250000000048</v>
      </c>
      <c r="F364">
        <f t="shared" si="27"/>
        <v>1.2636499999999962</v>
      </c>
      <c r="G364" s="3">
        <f t="shared" si="24"/>
        <v>2.6587500000000066</v>
      </c>
      <c r="H364" s="3">
        <f t="shared" si="25"/>
        <v>197.10667215815559</v>
      </c>
    </row>
    <row r="365" spans="2:8" x14ac:dyDescent="0.25">
      <c r="B365">
        <v>0.30499999999999999</v>
      </c>
      <c r="C365">
        <v>-2.6150000000000002</v>
      </c>
      <c r="E365">
        <f t="shared" si="26"/>
        <v>122.05750000000049</v>
      </c>
      <c r="F365">
        <f t="shared" si="27"/>
        <v>3.8786499999999964</v>
      </c>
      <c r="G365" s="3">
        <f t="shared" si="24"/>
        <v>5.2737500000000068</v>
      </c>
      <c r="H365" s="3">
        <f t="shared" si="25"/>
        <v>390.96993410214264</v>
      </c>
    </row>
    <row r="366" spans="2:8" x14ac:dyDescent="0.25">
      <c r="B366">
        <v>0.26124999999999998</v>
      </c>
      <c r="C366">
        <v>-1.69875</v>
      </c>
      <c r="E366">
        <f t="shared" si="26"/>
        <v>122.31875000000049</v>
      </c>
      <c r="F366">
        <f t="shared" si="27"/>
        <v>5.5773999999999964</v>
      </c>
      <c r="G366" s="3">
        <f t="shared" si="24"/>
        <v>6.9725000000000072</v>
      </c>
      <c r="H366" s="3">
        <f t="shared" si="25"/>
        <v>516.90691927512466</v>
      </c>
    </row>
    <row r="367" spans="2:8" x14ac:dyDescent="0.25">
      <c r="B367">
        <v>0.30499999999999999</v>
      </c>
      <c r="C367">
        <v>1.3075000000000001</v>
      </c>
      <c r="E367">
        <f t="shared" si="26"/>
        <v>122.6237500000005</v>
      </c>
      <c r="F367">
        <f t="shared" si="27"/>
        <v>4.2698999999999963</v>
      </c>
      <c r="G367" s="3">
        <f t="shared" si="24"/>
        <v>5.6650000000000063</v>
      </c>
      <c r="H367" s="3">
        <f t="shared" si="25"/>
        <v>419.97528830313109</v>
      </c>
    </row>
    <row r="368" spans="2:8" x14ac:dyDescent="0.25">
      <c r="B368">
        <v>0.30499999999999999</v>
      </c>
      <c r="C368">
        <v>-0.87124999999999997</v>
      </c>
      <c r="E368">
        <f t="shared" si="26"/>
        <v>122.92875000000051</v>
      </c>
      <c r="F368">
        <f t="shared" si="27"/>
        <v>5.1411499999999961</v>
      </c>
      <c r="G368" s="3">
        <f t="shared" si="24"/>
        <v>6.5362500000000061</v>
      </c>
      <c r="H368" s="3">
        <f t="shared" si="25"/>
        <v>484.56548599670612</v>
      </c>
    </row>
    <row r="369" spans="2:8" x14ac:dyDescent="0.25">
      <c r="B369">
        <v>0.26124999999999998</v>
      </c>
      <c r="C369">
        <v>-3.7037499999999999</v>
      </c>
      <c r="E369">
        <f t="shared" si="26"/>
        <v>123.19000000000051</v>
      </c>
      <c r="F369">
        <f t="shared" si="27"/>
        <v>8.8448999999999955</v>
      </c>
      <c r="G369" s="3">
        <f t="shared" si="24"/>
        <v>10.240000000000006</v>
      </c>
      <c r="H369" s="3">
        <f t="shared" si="25"/>
        <v>759.14332784184649</v>
      </c>
    </row>
    <row r="370" spans="2:8" x14ac:dyDescent="0.25">
      <c r="B370">
        <v>0.30625000000000002</v>
      </c>
      <c r="C370">
        <v>1.83</v>
      </c>
      <c r="E370">
        <f t="shared" si="26"/>
        <v>123.49625000000052</v>
      </c>
      <c r="F370">
        <f t="shared" si="27"/>
        <v>7.0148999999999955</v>
      </c>
      <c r="G370" s="3">
        <f t="shared" si="24"/>
        <v>8.4100000000000055</v>
      </c>
      <c r="H370" s="3">
        <f t="shared" si="25"/>
        <v>623.47611202636028</v>
      </c>
    </row>
    <row r="371" spans="2:8" x14ac:dyDescent="0.25">
      <c r="B371">
        <v>0.30375000000000002</v>
      </c>
      <c r="C371">
        <v>5.0112500000000004</v>
      </c>
      <c r="E371">
        <f t="shared" si="26"/>
        <v>123.80000000000051</v>
      </c>
      <c r="F371">
        <f t="shared" si="27"/>
        <v>2.003649999999995</v>
      </c>
      <c r="G371" s="3">
        <f t="shared" si="24"/>
        <v>3.3987500000000055</v>
      </c>
      <c r="H371" s="3">
        <f t="shared" si="25"/>
        <v>251.9666392092264</v>
      </c>
    </row>
    <row r="372" spans="2:8" x14ac:dyDescent="0.25">
      <c r="B372">
        <v>0.26250000000000001</v>
      </c>
      <c r="C372">
        <v>0.56625000000000003</v>
      </c>
      <c r="E372">
        <f t="shared" si="26"/>
        <v>124.06250000000051</v>
      </c>
      <c r="F372">
        <f t="shared" si="27"/>
        <v>1.4373999999999949</v>
      </c>
      <c r="G372" s="3">
        <f t="shared" si="24"/>
        <v>2.8325000000000053</v>
      </c>
      <c r="H372" s="3">
        <f t="shared" si="25"/>
        <v>209.98764415156572</v>
      </c>
    </row>
    <row r="373" spans="2:8" x14ac:dyDescent="0.25">
      <c r="B373">
        <v>0.30499999999999999</v>
      </c>
      <c r="C373">
        <v>0.52249999999999996</v>
      </c>
      <c r="E373">
        <f t="shared" si="26"/>
        <v>124.36750000000052</v>
      </c>
      <c r="F373">
        <f t="shared" si="27"/>
        <v>0.91489999999999494</v>
      </c>
      <c r="G373" s="3">
        <f t="shared" si="24"/>
        <v>2.3100000000000054</v>
      </c>
      <c r="H373" s="3">
        <f t="shared" si="25"/>
        <v>171.25205930807309</v>
      </c>
    </row>
    <row r="374" spans="2:8" x14ac:dyDescent="0.25">
      <c r="B374">
        <v>0.30499999999999999</v>
      </c>
      <c r="C374">
        <v>-0.34875</v>
      </c>
      <c r="E374">
        <f t="shared" si="26"/>
        <v>124.67250000000053</v>
      </c>
      <c r="F374">
        <f t="shared" si="27"/>
        <v>1.2636499999999948</v>
      </c>
      <c r="G374" s="3">
        <f t="shared" si="24"/>
        <v>2.6587500000000053</v>
      </c>
      <c r="H374" s="3">
        <f t="shared" si="25"/>
        <v>197.10667215815548</v>
      </c>
    </row>
    <row r="375" spans="2:8" x14ac:dyDescent="0.25">
      <c r="B375">
        <v>0.26124999999999998</v>
      </c>
      <c r="C375">
        <v>1.48125</v>
      </c>
      <c r="E375">
        <f t="shared" si="26"/>
        <v>124.93375000000053</v>
      </c>
      <c r="F375">
        <f t="shared" si="27"/>
        <v>-0.21760000000000512</v>
      </c>
      <c r="G375" s="3">
        <f t="shared" si="24"/>
        <v>1.1775000000000053</v>
      </c>
      <c r="H375" s="3">
        <f t="shared" si="25"/>
        <v>87.294069192751735</v>
      </c>
    </row>
    <row r="376" spans="2:8" s="8" customFormat="1" x14ac:dyDescent="0.25">
      <c r="B376" s="8">
        <v>0.30499999999999999</v>
      </c>
      <c r="C376" s="8">
        <v>0.69750000000000001</v>
      </c>
      <c r="E376" s="8">
        <f t="shared" si="26"/>
        <v>125.23875000000054</v>
      </c>
      <c r="F376" s="8">
        <f t="shared" si="27"/>
        <v>-0.91510000000000513</v>
      </c>
      <c r="G376" s="9">
        <f t="shared" si="24"/>
        <v>0.48000000000000531</v>
      </c>
      <c r="H376" s="9">
        <f t="shared" si="25"/>
        <v>35.584843492586927</v>
      </c>
    </row>
    <row r="377" spans="2:8" x14ac:dyDescent="0.25">
      <c r="B377">
        <v>0.30499999999999999</v>
      </c>
      <c r="C377">
        <v>0</v>
      </c>
      <c r="E377">
        <f t="shared" si="26"/>
        <v>125.54375000000054</v>
      </c>
      <c r="F377">
        <f t="shared" si="27"/>
        <v>-0.91510000000000513</v>
      </c>
      <c r="G377" s="3">
        <f t="shared" si="24"/>
        <v>0.48000000000000531</v>
      </c>
      <c r="H377" s="3">
        <f t="shared" si="25"/>
        <v>35.584843492586927</v>
      </c>
    </row>
    <row r="378" spans="2:8" x14ac:dyDescent="0.25">
      <c r="B378">
        <v>0.26124999999999998</v>
      </c>
      <c r="C378">
        <v>4.3700000000000003E-2</v>
      </c>
      <c r="E378">
        <f t="shared" si="26"/>
        <v>125.80500000000055</v>
      </c>
      <c r="F378">
        <f t="shared" si="27"/>
        <v>-0.95880000000000509</v>
      </c>
      <c r="G378" s="3">
        <f t="shared" si="24"/>
        <v>0.43630000000000535</v>
      </c>
      <c r="H378" s="3">
        <f t="shared" si="25"/>
        <v>32.345140032949367</v>
      </c>
    </row>
    <row r="379" spans="2:8" x14ac:dyDescent="0.25">
      <c r="B379">
        <v>0.30499999999999999</v>
      </c>
      <c r="C379">
        <v>-0.30499999999999999</v>
      </c>
      <c r="E379">
        <f t="shared" si="26"/>
        <v>126.11000000000055</v>
      </c>
      <c r="F379">
        <f t="shared" si="27"/>
        <v>-0.65380000000000504</v>
      </c>
      <c r="G379" s="3">
        <f t="shared" si="24"/>
        <v>0.7413000000000054</v>
      </c>
      <c r="H379" s="3">
        <f t="shared" si="25"/>
        <v>54.956342668863726</v>
      </c>
    </row>
    <row r="380" spans="2:8" x14ac:dyDescent="0.25">
      <c r="B380">
        <v>0.26124999999999998</v>
      </c>
      <c r="C380">
        <v>-3.355</v>
      </c>
      <c r="E380">
        <f t="shared" si="26"/>
        <v>126.37125000000056</v>
      </c>
      <c r="F380">
        <f t="shared" si="27"/>
        <v>2.7011999999999947</v>
      </c>
      <c r="G380" s="3">
        <f t="shared" si="24"/>
        <v>4.0963000000000047</v>
      </c>
      <c r="H380" s="3">
        <f t="shared" si="25"/>
        <v>303.67957166392165</v>
      </c>
    </row>
    <row r="381" spans="2:8" x14ac:dyDescent="0.25">
      <c r="B381">
        <v>0.30499999999999999</v>
      </c>
      <c r="C381">
        <v>2.0487500000000001</v>
      </c>
      <c r="E381">
        <f t="shared" si="26"/>
        <v>126.67625000000056</v>
      </c>
      <c r="F381">
        <f t="shared" si="27"/>
        <v>0.65244999999999465</v>
      </c>
      <c r="G381" s="3">
        <f t="shared" si="24"/>
        <v>2.0475500000000051</v>
      </c>
      <c r="H381" s="3">
        <f t="shared" si="25"/>
        <v>151.79530477759528</v>
      </c>
    </row>
    <row r="382" spans="2:8" x14ac:dyDescent="0.25">
      <c r="B382">
        <v>0.30499999999999999</v>
      </c>
      <c r="C382">
        <v>-0.78500000000000003</v>
      </c>
      <c r="E382">
        <f t="shared" si="26"/>
        <v>126.98125000000057</v>
      </c>
      <c r="F382">
        <f t="shared" si="27"/>
        <v>1.4374499999999948</v>
      </c>
      <c r="G382" s="3">
        <f t="shared" si="24"/>
        <v>2.8325500000000052</v>
      </c>
      <c r="H382" s="3">
        <f t="shared" si="25"/>
        <v>209.99135090609619</v>
      </c>
    </row>
    <row r="383" spans="2:8" x14ac:dyDescent="0.25">
      <c r="B383">
        <v>0.26250000000000001</v>
      </c>
      <c r="C383">
        <v>-0.17499999999999999</v>
      </c>
      <c r="E383">
        <f t="shared" si="26"/>
        <v>127.24375000000057</v>
      </c>
      <c r="F383">
        <f t="shared" si="27"/>
        <v>1.6124499999999948</v>
      </c>
      <c r="G383" s="3">
        <f t="shared" si="24"/>
        <v>3.0075500000000055</v>
      </c>
      <c r="H383" s="3">
        <f t="shared" si="25"/>
        <v>222.96499176276839</v>
      </c>
    </row>
    <row r="384" spans="2:8" x14ac:dyDescent="0.25">
      <c r="B384">
        <v>0.30499999999999999</v>
      </c>
      <c r="C384">
        <v>0.69750000000000001</v>
      </c>
      <c r="E384">
        <f t="shared" si="26"/>
        <v>127.54875000000058</v>
      </c>
      <c r="F384">
        <f t="shared" si="27"/>
        <v>0.91494999999999482</v>
      </c>
      <c r="G384" s="3">
        <f t="shared" si="24"/>
        <v>2.3100500000000053</v>
      </c>
      <c r="H384" s="3">
        <f t="shared" si="25"/>
        <v>171.25576606260356</v>
      </c>
    </row>
    <row r="385" spans="2:8" x14ac:dyDescent="0.25">
      <c r="B385">
        <v>0.30375000000000002</v>
      </c>
      <c r="C385">
        <v>-1.2637499999999999</v>
      </c>
      <c r="E385">
        <f t="shared" si="26"/>
        <v>127.85250000000057</v>
      </c>
      <c r="F385">
        <f t="shared" si="27"/>
        <v>2.1786999999999948</v>
      </c>
      <c r="G385" s="3">
        <f t="shared" si="24"/>
        <v>3.5738000000000052</v>
      </c>
      <c r="H385" s="3">
        <f t="shared" si="25"/>
        <v>264.94398682042902</v>
      </c>
    </row>
    <row r="386" spans="2:8" x14ac:dyDescent="0.25">
      <c r="B386">
        <v>0.26250000000000001</v>
      </c>
      <c r="C386">
        <v>-1.1325000000000001</v>
      </c>
      <c r="E386">
        <f t="shared" si="26"/>
        <v>128.11500000000058</v>
      </c>
      <c r="F386">
        <f t="shared" si="27"/>
        <v>3.311199999999995</v>
      </c>
      <c r="G386" s="3">
        <f t="shared" si="24"/>
        <v>4.7063000000000059</v>
      </c>
      <c r="H386" s="3">
        <f t="shared" si="25"/>
        <v>348.90197693575044</v>
      </c>
    </row>
    <row r="387" spans="2:8" x14ac:dyDescent="0.25">
      <c r="B387">
        <v>0.30499999999999999</v>
      </c>
      <c r="C387">
        <v>-0.91500000000000004</v>
      </c>
      <c r="E387">
        <f t="shared" si="26"/>
        <v>128.42000000000058</v>
      </c>
      <c r="F387">
        <f t="shared" si="27"/>
        <v>4.2261999999999951</v>
      </c>
      <c r="G387" s="3">
        <f t="shared" si="24"/>
        <v>5.6213000000000051</v>
      </c>
      <c r="H387" s="3">
        <f t="shared" si="25"/>
        <v>416.73558484349348</v>
      </c>
    </row>
    <row r="388" spans="2:8" x14ac:dyDescent="0.25">
      <c r="B388">
        <v>0.30499999999999999</v>
      </c>
      <c r="C388">
        <v>0.56625000000000003</v>
      </c>
      <c r="E388">
        <f t="shared" si="26"/>
        <v>128.72500000000059</v>
      </c>
      <c r="F388">
        <f t="shared" si="27"/>
        <v>3.6599499999999949</v>
      </c>
      <c r="G388" s="3">
        <f t="shared" si="24"/>
        <v>5.0550500000000049</v>
      </c>
      <c r="H388" s="3">
        <f t="shared" si="25"/>
        <v>374.75658978583277</v>
      </c>
    </row>
    <row r="389" spans="2:8" x14ac:dyDescent="0.25">
      <c r="B389">
        <v>0.26124999999999998</v>
      </c>
      <c r="C389">
        <v>-0.13125000000000001</v>
      </c>
      <c r="E389">
        <f t="shared" si="26"/>
        <v>128.98625000000058</v>
      </c>
      <c r="F389">
        <f t="shared" si="27"/>
        <v>3.791199999999995</v>
      </c>
      <c r="G389" s="3">
        <f t="shared" si="24"/>
        <v>5.1863000000000055</v>
      </c>
      <c r="H389" s="3">
        <f t="shared" si="25"/>
        <v>384.48682042833696</v>
      </c>
    </row>
    <row r="390" spans="2:8" x14ac:dyDescent="0.25">
      <c r="B390">
        <v>0.30499999999999999</v>
      </c>
      <c r="C390">
        <v>-1.2637499999999999</v>
      </c>
      <c r="E390">
        <f t="shared" si="26"/>
        <v>129.29125000000059</v>
      </c>
      <c r="F390">
        <f t="shared" si="27"/>
        <v>5.0549499999999945</v>
      </c>
      <c r="G390" s="3">
        <f t="shared" si="24"/>
        <v>6.4500500000000045</v>
      </c>
      <c r="H390" s="3">
        <f t="shared" si="25"/>
        <v>478.17504118616233</v>
      </c>
    </row>
    <row r="391" spans="2:8" x14ac:dyDescent="0.25">
      <c r="B391">
        <v>0.26124999999999998</v>
      </c>
      <c r="C391">
        <v>-0.13</v>
      </c>
      <c r="E391">
        <f t="shared" si="26"/>
        <v>129.55250000000058</v>
      </c>
      <c r="F391">
        <f t="shared" si="27"/>
        <v>5.1849499999999944</v>
      </c>
      <c r="G391" s="3">
        <f t="shared" si="24"/>
        <v>6.5800500000000053</v>
      </c>
      <c r="H391" s="3">
        <f t="shared" si="25"/>
        <v>487.81260296540461</v>
      </c>
    </row>
    <row r="392" spans="2:8" x14ac:dyDescent="0.25">
      <c r="B392">
        <v>0.30499999999999999</v>
      </c>
      <c r="C392">
        <v>0.30499999999999999</v>
      </c>
      <c r="E392">
        <f t="shared" si="26"/>
        <v>129.85750000000058</v>
      </c>
      <c r="F392">
        <f t="shared" si="27"/>
        <v>4.8799499999999947</v>
      </c>
      <c r="G392" s="3">
        <f t="shared" si="24"/>
        <v>6.2750500000000056</v>
      </c>
      <c r="H392" s="3">
        <f t="shared" si="25"/>
        <v>465.20140032949024</v>
      </c>
    </row>
    <row r="393" spans="2:8" x14ac:dyDescent="0.25">
      <c r="B393">
        <v>0.30499999999999999</v>
      </c>
      <c r="C393">
        <v>0</v>
      </c>
      <c r="E393">
        <f t="shared" si="26"/>
        <v>130.16250000000059</v>
      </c>
      <c r="F393">
        <f t="shared" si="27"/>
        <v>4.8799499999999947</v>
      </c>
      <c r="G393" s="3">
        <f t="shared" si="24"/>
        <v>6.2750500000000056</v>
      </c>
      <c r="H393" s="3">
        <f t="shared" si="25"/>
        <v>465.20140032949024</v>
      </c>
    </row>
    <row r="394" spans="2:8" x14ac:dyDescent="0.25">
      <c r="B394">
        <v>0.26124999999999998</v>
      </c>
      <c r="C394">
        <v>-2.3537499999999998</v>
      </c>
      <c r="E394">
        <f t="shared" si="26"/>
        <v>130.42375000000058</v>
      </c>
      <c r="F394">
        <f t="shared" si="27"/>
        <v>7.2336999999999945</v>
      </c>
      <c r="G394" s="3">
        <f t="shared" si="24"/>
        <v>8.6288000000000054</v>
      </c>
      <c r="H394" s="3">
        <f t="shared" si="25"/>
        <v>639.69686985173098</v>
      </c>
    </row>
    <row r="395" spans="2:8" x14ac:dyDescent="0.25">
      <c r="B395">
        <v>0.30499999999999999</v>
      </c>
      <c r="C395">
        <v>2.57125</v>
      </c>
      <c r="E395">
        <f t="shared" si="26"/>
        <v>130.72875000000059</v>
      </c>
      <c r="F395">
        <f t="shared" si="27"/>
        <v>4.6624499999999944</v>
      </c>
      <c r="G395" s="3">
        <f t="shared" si="24"/>
        <v>6.0575500000000044</v>
      </c>
      <c r="H395" s="3">
        <f t="shared" si="25"/>
        <v>449.07701812191192</v>
      </c>
    </row>
    <row r="396" spans="2:8" x14ac:dyDescent="0.25">
      <c r="B396">
        <v>0.30499999999999999</v>
      </c>
      <c r="C396">
        <v>-1.1325000000000001</v>
      </c>
      <c r="E396">
        <f t="shared" si="26"/>
        <v>131.03375000000059</v>
      </c>
      <c r="F396">
        <f t="shared" si="27"/>
        <v>5.7949499999999947</v>
      </c>
      <c r="G396" s="3">
        <f t="shared" si="24"/>
        <v>7.1900500000000047</v>
      </c>
      <c r="H396" s="3">
        <f t="shared" si="25"/>
        <v>533.03500823723323</v>
      </c>
    </row>
    <row r="397" spans="2:8" x14ac:dyDescent="0.25">
      <c r="B397">
        <v>0.26250000000000001</v>
      </c>
      <c r="C397">
        <v>5.2287499999999998</v>
      </c>
      <c r="E397">
        <f t="shared" si="26"/>
        <v>131.29625000000058</v>
      </c>
      <c r="F397">
        <f t="shared" si="27"/>
        <v>0.56619999999999493</v>
      </c>
      <c r="G397" s="3">
        <f t="shared" si="24"/>
        <v>1.9613000000000054</v>
      </c>
      <c r="H397" s="3">
        <f t="shared" si="25"/>
        <v>145.40115321252117</v>
      </c>
    </row>
    <row r="398" spans="2:8" x14ac:dyDescent="0.25">
      <c r="B398">
        <v>0.30499999999999999</v>
      </c>
      <c r="C398">
        <v>-0.56625000000000003</v>
      </c>
      <c r="E398">
        <f t="shared" si="26"/>
        <v>131.60125000000059</v>
      </c>
      <c r="F398">
        <f t="shared" si="27"/>
        <v>1.1324499999999951</v>
      </c>
      <c r="G398" s="3">
        <f t="shared" si="24"/>
        <v>2.5275500000000055</v>
      </c>
      <c r="H398" s="3">
        <f t="shared" si="25"/>
        <v>187.38014827018185</v>
      </c>
    </row>
    <row r="399" spans="2:8" x14ac:dyDescent="0.25">
      <c r="B399">
        <v>0.30499999999999999</v>
      </c>
      <c r="C399">
        <v>-0.17374999999999999</v>
      </c>
      <c r="E399">
        <f t="shared" si="26"/>
        <v>131.9062500000006</v>
      </c>
      <c r="F399">
        <f t="shared" si="27"/>
        <v>1.3061999999999951</v>
      </c>
      <c r="G399" s="3">
        <f t="shared" si="24"/>
        <v>2.7013000000000056</v>
      </c>
      <c r="H399" s="3">
        <f t="shared" si="25"/>
        <v>200.26112026359209</v>
      </c>
    </row>
    <row r="400" spans="2:8" s="8" customFormat="1" x14ac:dyDescent="0.25">
      <c r="B400" s="8">
        <v>0.26124999999999998</v>
      </c>
      <c r="C400" s="8">
        <v>2.1349999999999998</v>
      </c>
      <c r="E400" s="8">
        <f t="shared" si="26"/>
        <v>132.16750000000059</v>
      </c>
      <c r="F400" s="8">
        <f t="shared" si="27"/>
        <v>-0.82880000000000464</v>
      </c>
      <c r="G400" s="9">
        <f t="shared" si="24"/>
        <v>0.5663000000000058</v>
      </c>
      <c r="H400" s="9">
        <f t="shared" si="25"/>
        <v>41.982701812191586</v>
      </c>
    </row>
    <row r="401" spans="2:8" x14ac:dyDescent="0.25">
      <c r="B401">
        <v>0.30499999999999999</v>
      </c>
      <c r="C401">
        <v>4.2500000000000003E-2</v>
      </c>
      <c r="E401">
        <f t="shared" si="26"/>
        <v>132.47250000000059</v>
      </c>
      <c r="F401">
        <f t="shared" si="27"/>
        <v>-0.87130000000000463</v>
      </c>
      <c r="G401" s="3">
        <f t="shared" si="24"/>
        <v>0.52380000000000582</v>
      </c>
      <c r="H401" s="3">
        <f t="shared" si="25"/>
        <v>38.831960461285483</v>
      </c>
    </row>
    <row r="402" spans="2:8" x14ac:dyDescent="0.25">
      <c r="B402">
        <v>0.26124999999999998</v>
      </c>
      <c r="C402">
        <v>0</v>
      </c>
      <c r="E402">
        <f t="shared" si="26"/>
        <v>132.73375000000058</v>
      </c>
      <c r="F402">
        <f t="shared" si="27"/>
        <v>-0.87130000000000463</v>
      </c>
      <c r="G402" s="3">
        <f t="shared" si="24"/>
        <v>0.52380000000000582</v>
      </c>
      <c r="H402" s="3">
        <f t="shared" si="25"/>
        <v>38.831960461285483</v>
      </c>
    </row>
    <row r="403" spans="2:8" x14ac:dyDescent="0.25">
      <c r="B403">
        <v>0.30499999999999999</v>
      </c>
      <c r="C403">
        <v>-1.3062499999999999</v>
      </c>
      <c r="E403">
        <f t="shared" si="26"/>
        <v>133.03875000000059</v>
      </c>
      <c r="F403">
        <f t="shared" si="27"/>
        <v>0.43494999999999528</v>
      </c>
      <c r="G403" s="3">
        <f t="shared" si="24"/>
        <v>1.8300500000000057</v>
      </c>
      <c r="H403" s="3">
        <f t="shared" si="25"/>
        <v>135.67092257001707</v>
      </c>
    </row>
    <row r="404" spans="2:8" x14ac:dyDescent="0.25">
      <c r="B404">
        <v>0.30499999999999999</v>
      </c>
      <c r="C404">
        <v>-1.0462499999999999</v>
      </c>
      <c r="E404">
        <f t="shared" si="26"/>
        <v>133.3437500000006</v>
      </c>
      <c r="F404">
        <f t="shared" si="27"/>
        <v>1.4811999999999952</v>
      </c>
      <c r="G404" s="3">
        <f t="shared" si="24"/>
        <v>2.8763000000000059</v>
      </c>
      <c r="H404" s="3">
        <f t="shared" si="25"/>
        <v>213.23476112026427</v>
      </c>
    </row>
    <row r="405" spans="2:8" x14ac:dyDescent="0.25">
      <c r="B405">
        <v>0.26124999999999998</v>
      </c>
      <c r="C405">
        <v>-2.44</v>
      </c>
      <c r="E405">
        <f t="shared" si="26"/>
        <v>133.60500000000059</v>
      </c>
      <c r="F405">
        <f t="shared" si="27"/>
        <v>3.9211999999999954</v>
      </c>
      <c r="G405" s="3">
        <f t="shared" si="24"/>
        <v>5.3163000000000054</v>
      </c>
      <c r="H405" s="3">
        <f t="shared" si="25"/>
        <v>394.12438220757912</v>
      </c>
    </row>
    <row r="406" spans="2:8" x14ac:dyDescent="0.25">
      <c r="B406">
        <v>0.30499999999999999</v>
      </c>
      <c r="C406">
        <v>-1.17625</v>
      </c>
      <c r="E406">
        <f t="shared" si="26"/>
        <v>133.91000000000059</v>
      </c>
      <c r="F406">
        <f t="shared" si="27"/>
        <v>5.0974499999999949</v>
      </c>
      <c r="G406" s="3">
        <f t="shared" si="24"/>
        <v>6.4925500000000049</v>
      </c>
      <c r="H406" s="3">
        <f t="shared" si="25"/>
        <v>481.32578253706851</v>
      </c>
    </row>
    <row r="407" spans="2:8" x14ac:dyDescent="0.25">
      <c r="B407">
        <v>0.30499999999999999</v>
      </c>
      <c r="C407">
        <v>-1.6125</v>
      </c>
      <c r="E407">
        <f t="shared" si="26"/>
        <v>134.2150000000006</v>
      </c>
      <c r="F407">
        <f t="shared" si="27"/>
        <v>6.7099499999999948</v>
      </c>
      <c r="G407" s="3">
        <f t="shared" si="24"/>
        <v>8.1050500000000056</v>
      </c>
      <c r="H407" s="3">
        <f t="shared" si="25"/>
        <v>600.86861614497639</v>
      </c>
    </row>
    <row r="408" spans="2:8" x14ac:dyDescent="0.25">
      <c r="B408">
        <v>0.26124999999999998</v>
      </c>
      <c r="C408">
        <v>0</v>
      </c>
      <c r="E408">
        <f t="shared" si="26"/>
        <v>134.47625000000059</v>
      </c>
      <c r="F408">
        <f t="shared" si="27"/>
        <v>6.7099499999999948</v>
      </c>
      <c r="G408" s="3">
        <f t="shared" si="24"/>
        <v>8.1050500000000056</v>
      </c>
      <c r="H408" s="3">
        <f t="shared" si="25"/>
        <v>600.86861614497639</v>
      </c>
    </row>
    <row r="409" spans="2:8" x14ac:dyDescent="0.25">
      <c r="B409">
        <v>0.30499999999999999</v>
      </c>
      <c r="C409">
        <v>1.17625</v>
      </c>
      <c r="E409">
        <f t="shared" si="26"/>
        <v>134.7812500000006</v>
      </c>
      <c r="F409">
        <f t="shared" si="27"/>
        <v>5.5336999999999943</v>
      </c>
      <c r="G409" s="3">
        <f t="shared" si="24"/>
        <v>6.9288000000000043</v>
      </c>
      <c r="H409" s="3">
        <f t="shared" si="25"/>
        <v>513.66721581548688</v>
      </c>
    </row>
    <row r="410" spans="2:8" x14ac:dyDescent="0.25">
      <c r="B410">
        <v>0.30625000000000002</v>
      </c>
      <c r="C410">
        <v>0.26124999999999998</v>
      </c>
      <c r="E410">
        <f t="shared" si="26"/>
        <v>135.0875000000006</v>
      </c>
      <c r="F410">
        <f t="shared" si="27"/>
        <v>5.2724499999999939</v>
      </c>
      <c r="G410" s="3">
        <f t="shared" si="24"/>
        <v>6.6675500000000039</v>
      </c>
      <c r="H410" s="3">
        <f t="shared" si="25"/>
        <v>494.2994233937406</v>
      </c>
    </row>
    <row r="411" spans="2:8" x14ac:dyDescent="0.25">
      <c r="B411">
        <v>0.26124999999999998</v>
      </c>
      <c r="C411">
        <v>-0.56625000000000003</v>
      </c>
      <c r="E411">
        <f t="shared" si="26"/>
        <v>135.34875000000059</v>
      </c>
      <c r="F411">
        <f t="shared" si="27"/>
        <v>5.838699999999994</v>
      </c>
      <c r="G411" s="3">
        <f t="shared" si="24"/>
        <v>7.233800000000004</v>
      </c>
      <c r="H411" s="3">
        <f t="shared" si="25"/>
        <v>536.27841845140131</v>
      </c>
    </row>
    <row r="412" spans="2:8" x14ac:dyDescent="0.25">
      <c r="B412">
        <v>0.30499999999999999</v>
      </c>
      <c r="C412">
        <v>-8.7499999999999994E-2</v>
      </c>
      <c r="E412">
        <f t="shared" si="26"/>
        <v>135.6537500000006</v>
      </c>
      <c r="F412">
        <f t="shared" si="27"/>
        <v>5.9261999999999944</v>
      </c>
      <c r="G412" s="3">
        <f t="shared" si="24"/>
        <v>7.3213000000000044</v>
      </c>
      <c r="H412" s="3">
        <f t="shared" si="25"/>
        <v>542.76523887973735</v>
      </c>
    </row>
    <row r="413" spans="2:8" x14ac:dyDescent="0.25">
      <c r="B413">
        <v>0.26124999999999998</v>
      </c>
      <c r="C413">
        <v>-0.13</v>
      </c>
      <c r="E413">
        <f t="shared" si="26"/>
        <v>135.91500000000059</v>
      </c>
      <c r="F413">
        <f t="shared" si="27"/>
        <v>6.0561999999999943</v>
      </c>
      <c r="G413" s="3">
        <f t="shared" si="24"/>
        <v>7.4513000000000051</v>
      </c>
      <c r="H413" s="3">
        <f t="shared" si="25"/>
        <v>552.40280065897957</v>
      </c>
    </row>
    <row r="414" spans="2:8" x14ac:dyDescent="0.25">
      <c r="B414">
        <v>0.30499999999999999</v>
      </c>
      <c r="C414">
        <v>-1.43875</v>
      </c>
      <c r="E414">
        <f t="shared" si="26"/>
        <v>136.2200000000006</v>
      </c>
      <c r="F414">
        <f t="shared" si="27"/>
        <v>7.494949999999994</v>
      </c>
      <c r="G414" s="3">
        <f t="shared" si="24"/>
        <v>8.890050000000004</v>
      </c>
      <c r="H414" s="3">
        <f t="shared" si="25"/>
        <v>659.06466227347721</v>
      </c>
    </row>
    <row r="415" spans="2:8" x14ac:dyDescent="0.25">
      <c r="B415">
        <v>0.30499999999999999</v>
      </c>
      <c r="C415">
        <v>0.87124999999999997</v>
      </c>
      <c r="E415">
        <f t="shared" si="26"/>
        <v>136.5250000000006</v>
      </c>
      <c r="F415">
        <f t="shared" si="27"/>
        <v>6.6236999999999941</v>
      </c>
      <c r="G415" s="3">
        <f t="shared" si="24"/>
        <v>8.0188000000000041</v>
      </c>
      <c r="H415" s="3">
        <f t="shared" si="25"/>
        <v>594.47446457990213</v>
      </c>
    </row>
    <row r="416" spans="2:8" x14ac:dyDescent="0.25">
      <c r="B416">
        <v>0.26124999999999998</v>
      </c>
      <c r="C416">
        <v>-5.05375</v>
      </c>
      <c r="E416">
        <f t="shared" si="26"/>
        <v>136.78625000000059</v>
      </c>
      <c r="F416">
        <f t="shared" si="27"/>
        <v>11.677449999999993</v>
      </c>
      <c r="G416" s="3">
        <f t="shared" si="24"/>
        <v>13.072550000000003</v>
      </c>
      <c r="H416" s="3">
        <f t="shared" si="25"/>
        <v>969.13467874794208</v>
      </c>
    </row>
    <row r="417" spans="2:8" x14ac:dyDescent="0.25">
      <c r="B417">
        <v>0.30499999999999999</v>
      </c>
      <c r="C417">
        <v>-0.87250000000000005</v>
      </c>
      <c r="E417">
        <f t="shared" si="26"/>
        <v>137.0912500000006</v>
      </c>
      <c r="F417">
        <f t="shared" si="27"/>
        <v>12.549949999999994</v>
      </c>
      <c r="G417" s="3">
        <f t="shared" si="24"/>
        <v>13.945050000000004</v>
      </c>
      <c r="H417" s="3">
        <f t="shared" si="25"/>
        <v>1033.8175453047791</v>
      </c>
    </row>
    <row r="418" spans="2:8" x14ac:dyDescent="0.25">
      <c r="B418">
        <v>0.30499999999999999</v>
      </c>
      <c r="C418">
        <v>9.1950000000000003</v>
      </c>
      <c r="E418">
        <f t="shared" si="26"/>
        <v>137.39625000000061</v>
      </c>
      <c r="F418">
        <f t="shared" si="27"/>
        <v>3.3549499999999934</v>
      </c>
      <c r="G418" s="3">
        <f t="shared" si="24"/>
        <v>4.7500500000000034</v>
      </c>
      <c r="H418" s="3">
        <f t="shared" si="25"/>
        <v>352.14538714991829</v>
      </c>
    </row>
    <row r="419" spans="2:8" x14ac:dyDescent="0.25">
      <c r="B419">
        <v>0.26124999999999998</v>
      </c>
      <c r="C419">
        <v>-5.2287499999999998</v>
      </c>
      <c r="E419">
        <f t="shared" si="26"/>
        <v>137.6575000000006</v>
      </c>
      <c r="F419">
        <f t="shared" si="27"/>
        <v>8.5836999999999932</v>
      </c>
      <c r="G419" s="3">
        <f t="shared" ref="G419:G482" si="28">F419-$F$684</f>
        <v>9.9788000000000032</v>
      </c>
      <c r="H419" s="3">
        <f t="shared" ref="H419:H482" si="29">G419*$K$4</f>
        <v>739.77924217463044</v>
      </c>
    </row>
    <row r="420" spans="2:8" x14ac:dyDescent="0.25">
      <c r="B420">
        <v>0.30499999999999999</v>
      </c>
      <c r="C420">
        <v>-1.6125</v>
      </c>
      <c r="E420">
        <f t="shared" ref="E420:E483" si="30">B420+E419</f>
        <v>137.9625000000006</v>
      </c>
      <c r="F420">
        <f t="shared" ref="F420:F483" si="31">(C420*-1)+F419</f>
        <v>10.196199999999994</v>
      </c>
      <c r="G420" s="3">
        <f t="shared" si="28"/>
        <v>11.591300000000004</v>
      </c>
      <c r="H420" s="3">
        <f t="shared" si="29"/>
        <v>859.32207578253838</v>
      </c>
    </row>
    <row r="421" spans="2:8" x14ac:dyDescent="0.25">
      <c r="B421">
        <v>0.30625000000000002</v>
      </c>
      <c r="C421">
        <v>3.5724999999999998</v>
      </c>
      <c r="E421">
        <f t="shared" si="30"/>
        <v>138.26875000000061</v>
      </c>
      <c r="F421">
        <f t="shared" si="31"/>
        <v>6.6236999999999941</v>
      </c>
      <c r="G421" s="3">
        <f t="shared" si="28"/>
        <v>8.0188000000000041</v>
      </c>
      <c r="H421" s="3">
        <f t="shared" si="29"/>
        <v>594.47446457990213</v>
      </c>
    </row>
    <row r="422" spans="2:8" x14ac:dyDescent="0.25">
      <c r="B422">
        <v>0.26</v>
      </c>
      <c r="C422">
        <v>7.4524999999999997</v>
      </c>
      <c r="E422">
        <f t="shared" si="30"/>
        <v>138.5287500000006</v>
      </c>
      <c r="F422">
        <f t="shared" si="31"/>
        <v>-0.82880000000000553</v>
      </c>
      <c r="G422" s="3">
        <f t="shared" si="28"/>
        <v>0.56630000000000491</v>
      </c>
      <c r="H422" s="3">
        <f t="shared" si="29"/>
        <v>41.982701812191515</v>
      </c>
    </row>
    <row r="423" spans="2:8" x14ac:dyDescent="0.25">
      <c r="B423">
        <v>0.30625000000000002</v>
      </c>
      <c r="C423">
        <v>4.2500000000000003E-2</v>
      </c>
      <c r="E423">
        <f t="shared" si="30"/>
        <v>138.8350000000006</v>
      </c>
      <c r="F423">
        <f t="shared" si="31"/>
        <v>-0.87130000000000551</v>
      </c>
      <c r="G423" s="3">
        <f t="shared" si="28"/>
        <v>0.52380000000000493</v>
      </c>
      <c r="H423" s="3">
        <f t="shared" si="29"/>
        <v>38.831960461285419</v>
      </c>
    </row>
    <row r="424" spans="2:8" s="8" customFormat="1" x14ac:dyDescent="0.25">
      <c r="B424" s="8">
        <v>0.26124999999999998</v>
      </c>
      <c r="C424" s="8">
        <v>0</v>
      </c>
      <c r="E424" s="8">
        <f t="shared" si="30"/>
        <v>139.09625000000059</v>
      </c>
      <c r="F424" s="8">
        <f t="shared" si="31"/>
        <v>-0.87130000000000551</v>
      </c>
      <c r="G424" s="9">
        <f t="shared" si="28"/>
        <v>0.52380000000000493</v>
      </c>
      <c r="H424" s="9">
        <f t="shared" si="29"/>
        <v>38.831960461285419</v>
      </c>
    </row>
    <row r="425" spans="2:8" x14ac:dyDescent="0.25">
      <c r="B425">
        <v>0.30499999999999999</v>
      </c>
      <c r="C425">
        <v>-8.6300000000000002E-2</v>
      </c>
      <c r="E425">
        <f t="shared" si="30"/>
        <v>139.4012500000006</v>
      </c>
      <c r="F425">
        <f t="shared" si="31"/>
        <v>-0.78500000000000547</v>
      </c>
      <c r="G425" s="3">
        <f t="shared" si="28"/>
        <v>0.61010000000000497</v>
      </c>
      <c r="H425" s="3">
        <f t="shared" si="29"/>
        <v>45.229818780890042</v>
      </c>
    </row>
    <row r="426" spans="2:8" x14ac:dyDescent="0.25">
      <c r="B426">
        <v>0.30499999999999999</v>
      </c>
      <c r="C426">
        <v>-8.7499999999999994E-2</v>
      </c>
      <c r="E426">
        <f t="shared" si="30"/>
        <v>139.70625000000061</v>
      </c>
      <c r="F426">
        <f t="shared" si="31"/>
        <v>-0.69750000000000545</v>
      </c>
      <c r="G426" s="3">
        <f t="shared" si="28"/>
        <v>0.69760000000000499</v>
      </c>
      <c r="H426" s="3">
        <f t="shared" si="29"/>
        <v>51.71663920922613</v>
      </c>
    </row>
    <row r="427" spans="2:8" x14ac:dyDescent="0.25">
      <c r="B427">
        <v>0.26124999999999998</v>
      </c>
      <c r="C427">
        <v>-4.75</v>
      </c>
      <c r="E427">
        <f t="shared" si="30"/>
        <v>139.9675000000006</v>
      </c>
      <c r="F427">
        <f t="shared" si="31"/>
        <v>4.0524999999999949</v>
      </c>
      <c r="G427" s="3">
        <f t="shared" si="28"/>
        <v>5.4476000000000049</v>
      </c>
      <c r="H427" s="3">
        <f t="shared" si="29"/>
        <v>403.85831960461371</v>
      </c>
    </row>
    <row r="428" spans="2:8" x14ac:dyDescent="0.25">
      <c r="B428">
        <v>0.30499999999999999</v>
      </c>
      <c r="C428">
        <v>1.83</v>
      </c>
      <c r="E428">
        <f t="shared" si="30"/>
        <v>140.2725000000006</v>
      </c>
      <c r="F428">
        <f t="shared" si="31"/>
        <v>2.2224999999999948</v>
      </c>
      <c r="G428" s="3">
        <f t="shared" si="28"/>
        <v>3.6176000000000053</v>
      </c>
      <c r="H428" s="3">
        <f t="shared" si="29"/>
        <v>268.19110378912757</v>
      </c>
    </row>
    <row r="429" spans="2:8" x14ac:dyDescent="0.25">
      <c r="B429">
        <v>0.30499999999999999</v>
      </c>
      <c r="C429">
        <v>-0.82750000000000001</v>
      </c>
      <c r="E429">
        <f t="shared" si="30"/>
        <v>140.57750000000061</v>
      </c>
      <c r="F429">
        <f t="shared" si="31"/>
        <v>3.0499999999999949</v>
      </c>
      <c r="G429" s="3">
        <f t="shared" si="28"/>
        <v>4.4451000000000054</v>
      </c>
      <c r="H429" s="3">
        <f t="shared" si="29"/>
        <v>329.53789126853457</v>
      </c>
    </row>
    <row r="430" spans="2:8" x14ac:dyDescent="0.25">
      <c r="B430">
        <v>0.26124999999999998</v>
      </c>
      <c r="C430">
        <v>-3.7475000000000001</v>
      </c>
      <c r="E430">
        <f t="shared" si="30"/>
        <v>140.8387500000006</v>
      </c>
      <c r="F430">
        <f t="shared" si="31"/>
        <v>6.797499999999995</v>
      </c>
      <c r="G430" s="3">
        <f t="shared" si="28"/>
        <v>8.1926000000000059</v>
      </c>
      <c r="H430" s="3">
        <f t="shared" si="29"/>
        <v>607.35914332784296</v>
      </c>
    </row>
    <row r="431" spans="2:8" x14ac:dyDescent="0.25">
      <c r="B431">
        <v>0.30499999999999999</v>
      </c>
      <c r="C431">
        <v>-0.95874999999999999</v>
      </c>
      <c r="E431">
        <f t="shared" si="30"/>
        <v>141.14375000000061</v>
      </c>
      <c r="F431">
        <f t="shared" si="31"/>
        <v>7.7562499999999952</v>
      </c>
      <c r="G431" s="3">
        <f t="shared" si="28"/>
        <v>9.1513500000000061</v>
      </c>
      <c r="H431" s="3">
        <f t="shared" si="29"/>
        <v>678.4361614497542</v>
      </c>
    </row>
    <row r="432" spans="2:8" x14ac:dyDescent="0.25">
      <c r="B432">
        <v>0.30499999999999999</v>
      </c>
      <c r="C432">
        <v>-0.65375000000000005</v>
      </c>
      <c r="E432">
        <f t="shared" si="30"/>
        <v>141.44875000000062</v>
      </c>
      <c r="F432">
        <f t="shared" si="31"/>
        <v>8.4099999999999948</v>
      </c>
      <c r="G432" s="3">
        <f t="shared" si="28"/>
        <v>9.8051000000000048</v>
      </c>
      <c r="H432" s="3">
        <f t="shared" si="29"/>
        <v>726.90197693575078</v>
      </c>
    </row>
    <row r="433" spans="2:8" x14ac:dyDescent="0.25">
      <c r="B433">
        <v>0.26124999999999998</v>
      </c>
      <c r="C433">
        <v>1.5249999999999999</v>
      </c>
      <c r="E433">
        <f t="shared" si="30"/>
        <v>141.7100000000006</v>
      </c>
      <c r="F433">
        <f t="shared" si="31"/>
        <v>6.8849999999999945</v>
      </c>
      <c r="G433" s="3">
        <f t="shared" si="28"/>
        <v>8.2801000000000045</v>
      </c>
      <c r="H433" s="3">
        <f t="shared" si="29"/>
        <v>613.845963756179</v>
      </c>
    </row>
    <row r="434" spans="2:8" x14ac:dyDescent="0.25">
      <c r="B434">
        <v>0.30625000000000002</v>
      </c>
      <c r="C434">
        <v>2.6587499999999999</v>
      </c>
      <c r="E434">
        <f t="shared" si="30"/>
        <v>142.01625000000061</v>
      </c>
      <c r="F434">
        <f t="shared" si="31"/>
        <v>4.226249999999995</v>
      </c>
      <c r="G434" s="3">
        <f t="shared" si="28"/>
        <v>5.621350000000005</v>
      </c>
      <c r="H434" s="3">
        <f t="shared" si="29"/>
        <v>416.73929159802395</v>
      </c>
    </row>
    <row r="435" spans="2:8" x14ac:dyDescent="0.25">
      <c r="B435">
        <v>0.26124999999999998</v>
      </c>
      <c r="C435">
        <v>-1.0024999999999999</v>
      </c>
      <c r="E435">
        <f t="shared" si="30"/>
        <v>142.2775000000006</v>
      </c>
      <c r="F435">
        <f t="shared" si="31"/>
        <v>5.2287499999999945</v>
      </c>
      <c r="G435" s="3">
        <f t="shared" si="28"/>
        <v>6.6238500000000045</v>
      </c>
      <c r="H435" s="3">
        <f t="shared" si="29"/>
        <v>491.05971993410304</v>
      </c>
    </row>
    <row r="436" spans="2:8" x14ac:dyDescent="0.25">
      <c r="B436">
        <v>0.30499999999999999</v>
      </c>
      <c r="C436">
        <v>-1.9175</v>
      </c>
      <c r="E436">
        <f t="shared" si="30"/>
        <v>142.58250000000061</v>
      </c>
      <c r="F436">
        <f t="shared" si="31"/>
        <v>7.1462499999999949</v>
      </c>
      <c r="G436" s="3">
        <f t="shared" si="28"/>
        <v>8.5413500000000049</v>
      </c>
      <c r="H436" s="3">
        <f t="shared" si="29"/>
        <v>633.21375617792535</v>
      </c>
    </row>
    <row r="437" spans="2:8" x14ac:dyDescent="0.25">
      <c r="B437">
        <v>0.30499999999999999</v>
      </c>
      <c r="C437">
        <v>-2.17875</v>
      </c>
      <c r="E437">
        <f t="shared" si="30"/>
        <v>142.88750000000061</v>
      </c>
      <c r="F437">
        <f t="shared" si="31"/>
        <v>9.3249999999999957</v>
      </c>
      <c r="G437" s="3">
        <f t="shared" si="28"/>
        <v>10.720100000000006</v>
      </c>
      <c r="H437" s="3">
        <f t="shared" si="29"/>
        <v>794.73558484349394</v>
      </c>
    </row>
    <row r="438" spans="2:8" x14ac:dyDescent="0.25">
      <c r="B438">
        <v>0.26124999999999998</v>
      </c>
      <c r="C438">
        <v>6.6237500000000002</v>
      </c>
      <c r="E438">
        <f t="shared" si="30"/>
        <v>143.1487500000006</v>
      </c>
      <c r="F438">
        <f t="shared" si="31"/>
        <v>2.7012499999999955</v>
      </c>
      <c r="G438" s="3">
        <f t="shared" si="28"/>
        <v>4.0963500000000064</v>
      </c>
      <c r="H438" s="3">
        <f t="shared" si="29"/>
        <v>303.68327841845223</v>
      </c>
    </row>
    <row r="439" spans="2:8" x14ac:dyDescent="0.25">
      <c r="B439">
        <v>0.30499999999999999</v>
      </c>
      <c r="C439">
        <v>-4.6187500000000004</v>
      </c>
      <c r="E439">
        <f t="shared" si="30"/>
        <v>143.45375000000061</v>
      </c>
      <c r="F439">
        <f t="shared" si="31"/>
        <v>7.3199999999999958</v>
      </c>
      <c r="G439" s="3">
        <f t="shared" si="28"/>
        <v>8.7151000000000067</v>
      </c>
      <c r="H439" s="3">
        <f t="shared" si="29"/>
        <v>646.09472817133565</v>
      </c>
    </row>
    <row r="440" spans="2:8" x14ac:dyDescent="0.25">
      <c r="B440">
        <v>0.30499999999999999</v>
      </c>
      <c r="C440">
        <v>-7.32125</v>
      </c>
      <c r="E440">
        <f t="shared" si="30"/>
        <v>143.75875000000062</v>
      </c>
      <c r="F440">
        <f t="shared" si="31"/>
        <v>14.641249999999996</v>
      </c>
      <c r="G440" s="3">
        <f t="shared" si="28"/>
        <v>16.036350000000006</v>
      </c>
      <c r="H440" s="3">
        <f t="shared" si="29"/>
        <v>1188.8562602965421</v>
      </c>
    </row>
    <row r="441" spans="2:8" x14ac:dyDescent="0.25">
      <c r="B441">
        <v>0.26124999999999998</v>
      </c>
      <c r="C441">
        <v>-6.711246</v>
      </c>
      <c r="E441">
        <f t="shared" si="30"/>
        <v>144.02000000000061</v>
      </c>
      <c r="F441">
        <f t="shared" si="31"/>
        <v>21.352495999999995</v>
      </c>
      <c r="G441" s="3">
        <f t="shared" si="28"/>
        <v>22.747596000000005</v>
      </c>
      <c r="H441" s="3">
        <f t="shared" si="29"/>
        <v>1686.3950906095577</v>
      </c>
    </row>
    <row r="442" spans="2:8" x14ac:dyDescent="0.25">
      <c r="B442">
        <v>0.30499999999999999</v>
      </c>
      <c r="C442">
        <v>-0.13</v>
      </c>
      <c r="E442">
        <f t="shared" si="30"/>
        <v>144.32500000000061</v>
      </c>
      <c r="F442">
        <f t="shared" si="31"/>
        <v>21.482495999999994</v>
      </c>
      <c r="G442" s="3">
        <f t="shared" si="28"/>
        <v>22.877596000000004</v>
      </c>
      <c r="H442" s="3">
        <f t="shared" si="29"/>
        <v>1696.0326523887998</v>
      </c>
    </row>
    <row r="443" spans="2:8" x14ac:dyDescent="0.25">
      <c r="B443">
        <v>0.30499999999999999</v>
      </c>
      <c r="C443">
        <v>13.421246</v>
      </c>
      <c r="E443">
        <f t="shared" si="30"/>
        <v>144.63000000000062</v>
      </c>
      <c r="F443">
        <f t="shared" si="31"/>
        <v>8.061249999999994</v>
      </c>
      <c r="G443" s="3">
        <f t="shared" si="28"/>
        <v>9.456350000000004</v>
      </c>
      <c r="H443" s="3">
        <f t="shared" si="29"/>
        <v>701.04736408566839</v>
      </c>
    </row>
    <row r="444" spans="2:8" x14ac:dyDescent="0.25">
      <c r="B444">
        <v>0.26124999999999998</v>
      </c>
      <c r="C444">
        <v>6.3187499999999996</v>
      </c>
      <c r="E444">
        <f t="shared" si="30"/>
        <v>144.89125000000061</v>
      </c>
      <c r="F444">
        <f t="shared" si="31"/>
        <v>1.7424999999999944</v>
      </c>
      <c r="G444" s="3">
        <f t="shared" si="28"/>
        <v>3.1376000000000048</v>
      </c>
      <c r="H444" s="3">
        <f t="shared" si="29"/>
        <v>232.606260296541</v>
      </c>
    </row>
    <row r="445" spans="2:8" x14ac:dyDescent="0.25">
      <c r="B445">
        <v>0.30499999999999999</v>
      </c>
      <c r="C445">
        <v>-0.13125000000000001</v>
      </c>
      <c r="E445">
        <f t="shared" si="30"/>
        <v>145.19625000000062</v>
      </c>
      <c r="F445">
        <f t="shared" si="31"/>
        <v>1.8737499999999945</v>
      </c>
      <c r="G445" s="3">
        <f t="shared" si="28"/>
        <v>3.2688500000000049</v>
      </c>
      <c r="H445" s="3">
        <f t="shared" si="29"/>
        <v>242.33649093904512</v>
      </c>
    </row>
    <row r="446" spans="2:8" x14ac:dyDescent="0.25">
      <c r="B446">
        <v>0.26124999999999998</v>
      </c>
      <c r="C446">
        <v>0.48</v>
      </c>
      <c r="E446">
        <f t="shared" si="30"/>
        <v>145.45750000000061</v>
      </c>
      <c r="F446">
        <f t="shared" si="31"/>
        <v>1.3937499999999945</v>
      </c>
      <c r="G446" s="3">
        <f t="shared" si="28"/>
        <v>2.7888500000000049</v>
      </c>
      <c r="H446" s="3">
        <f t="shared" si="29"/>
        <v>206.75164744645861</v>
      </c>
    </row>
    <row r="447" spans="2:8" x14ac:dyDescent="0.25">
      <c r="B447">
        <v>0.30625000000000002</v>
      </c>
      <c r="C447">
        <v>1.22</v>
      </c>
      <c r="E447">
        <f t="shared" si="30"/>
        <v>145.76375000000061</v>
      </c>
      <c r="F447">
        <f t="shared" si="31"/>
        <v>0.17374999999999452</v>
      </c>
      <c r="G447" s="3">
        <f t="shared" si="28"/>
        <v>1.568850000000005</v>
      </c>
      <c r="H447" s="3">
        <f t="shared" si="29"/>
        <v>116.30683690280117</v>
      </c>
    </row>
    <row r="448" spans="2:8" s="8" customFormat="1" x14ac:dyDescent="0.25">
      <c r="B448" s="8">
        <v>0.30375000000000002</v>
      </c>
      <c r="C448" s="8">
        <v>-0.13125000000000001</v>
      </c>
      <c r="E448" s="8">
        <f t="shared" si="30"/>
        <v>146.06750000000062</v>
      </c>
      <c r="F448" s="8">
        <f t="shared" si="31"/>
        <v>0.3049999999999945</v>
      </c>
      <c r="G448" s="9">
        <f t="shared" si="28"/>
        <v>1.7001000000000048</v>
      </c>
      <c r="H448" s="9">
        <f t="shared" si="29"/>
        <v>126.03706754530529</v>
      </c>
    </row>
    <row r="449" spans="2:8" x14ac:dyDescent="0.25">
      <c r="B449">
        <v>0.26250000000000001</v>
      </c>
      <c r="C449">
        <v>0.21875</v>
      </c>
      <c r="E449">
        <f t="shared" si="30"/>
        <v>146.33000000000061</v>
      </c>
      <c r="F449">
        <f t="shared" si="31"/>
        <v>8.6249999999994498E-2</v>
      </c>
      <c r="G449" s="3">
        <f t="shared" si="28"/>
        <v>1.4813500000000048</v>
      </c>
      <c r="H449" s="3">
        <f t="shared" si="29"/>
        <v>109.82001647446506</v>
      </c>
    </row>
    <row r="450" spans="2:8" x14ac:dyDescent="0.25">
      <c r="B450">
        <v>0.30499999999999999</v>
      </c>
      <c r="C450">
        <v>-0.13125000000000001</v>
      </c>
      <c r="E450">
        <f t="shared" si="30"/>
        <v>146.63500000000062</v>
      </c>
      <c r="F450">
        <f t="shared" si="31"/>
        <v>0.2174999999999945</v>
      </c>
      <c r="G450" s="3">
        <f t="shared" si="28"/>
        <v>1.6126000000000049</v>
      </c>
      <c r="H450" s="3">
        <f t="shared" si="29"/>
        <v>119.5502471169692</v>
      </c>
    </row>
    <row r="451" spans="2:8" x14ac:dyDescent="0.25">
      <c r="B451">
        <v>0.30499999999999999</v>
      </c>
      <c r="C451">
        <v>-2.17875</v>
      </c>
      <c r="E451">
        <f t="shared" si="30"/>
        <v>146.94000000000062</v>
      </c>
      <c r="F451">
        <f t="shared" si="31"/>
        <v>2.3962499999999944</v>
      </c>
      <c r="G451" s="3">
        <f t="shared" si="28"/>
        <v>3.7913500000000049</v>
      </c>
      <c r="H451" s="3">
        <f t="shared" si="29"/>
        <v>281.07207578253775</v>
      </c>
    </row>
    <row r="452" spans="2:8" x14ac:dyDescent="0.25">
      <c r="B452">
        <v>0.26124999999999998</v>
      </c>
      <c r="C452">
        <v>-4.4887499999999996</v>
      </c>
      <c r="E452">
        <f t="shared" si="30"/>
        <v>147.20125000000061</v>
      </c>
      <c r="F452">
        <f t="shared" si="31"/>
        <v>6.8849999999999945</v>
      </c>
      <c r="G452" s="3">
        <f t="shared" si="28"/>
        <v>8.2801000000000045</v>
      </c>
      <c r="H452" s="3">
        <f t="shared" si="29"/>
        <v>613.845963756179</v>
      </c>
    </row>
    <row r="453" spans="2:8" x14ac:dyDescent="0.25">
      <c r="B453">
        <v>0.30499999999999999</v>
      </c>
      <c r="C453">
        <v>2.7450000000000001</v>
      </c>
      <c r="E453">
        <f t="shared" si="30"/>
        <v>147.50625000000062</v>
      </c>
      <c r="F453">
        <f t="shared" si="31"/>
        <v>4.1399999999999944</v>
      </c>
      <c r="G453" s="3">
        <f t="shared" si="28"/>
        <v>5.5351000000000052</v>
      </c>
      <c r="H453" s="3">
        <f t="shared" si="29"/>
        <v>410.34514003294981</v>
      </c>
    </row>
    <row r="454" spans="2:8" x14ac:dyDescent="0.25">
      <c r="B454">
        <v>0.30499999999999999</v>
      </c>
      <c r="C454">
        <v>-0.435</v>
      </c>
      <c r="E454">
        <f t="shared" si="30"/>
        <v>147.81125000000063</v>
      </c>
      <c r="F454">
        <f t="shared" si="31"/>
        <v>4.574999999999994</v>
      </c>
      <c r="G454" s="3">
        <f t="shared" si="28"/>
        <v>5.970100000000004</v>
      </c>
      <c r="H454" s="3">
        <f t="shared" si="29"/>
        <v>442.59390444810623</v>
      </c>
    </row>
    <row r="455" spans="2:8" x14ac:dyDescent="0.25">
      <c r="B455">
        <v>0.26124999999999998</v>
      </c>
      <c r="C455">
        <v>4.3799999999999999E-2</v>
      </c>
      <c r="E455">
        <f t="shared" si="30"/>
        <v>148.07250000000062</v>
      </c>
      <c r="F455">
        <f t="shared" si="31"/>
        <v>4.5311999999999939</v>
      </c>
      <c r="G455" s="3">
        <f t="shared" si="28"/>
        <v>5.9263000000000048</v>
      </c>
      <c r="H455" s="3">
        <f t="shared" si="29"/>
        <v>439.34678747940779</v>
      </c>
    </row>
    <row r="456" spans="2:8" x14ac:dyDescent="0.25">
      <c r="B456">
        <v>0.30499999999999999</v>
      </c>
      <c r="C456">
        <v>-0.69750000000000001</v>
      </c>
      <c r="E456">
        <f t="shared" si="30"/>
        <v>148.37750000000062</v>
      </c>
      <c r="F456">
        <f t="shared" si="31"/>
        <v>5.2286999999999937</v>
      </c>
      <c r="G456" s="3">
        <f t="shared" si="28"/>
        <v>6.6238000000000046</v>
      </c>
      <c r="H456" s="3">
        <f t="shared" si="29"/>
        <v>491.05601317957257</v>
      </c>
    </row>
    <row r="457" spans="2:8" x14ac:dyDescent="0.25">
      <c r="B457">
        <v>0.26124999999999998</v>
      </c>
      <c r="C457">
        <v>-0.39250000000000002</v>
      </c>
      <c r="E457">
        <f t="shared" si="30"/>
        <v>148.63875000000061</v>
      </c>
      <c r="F457">
        <f t="shared" si="31"/>
        <v>5.6211999999999938</v>
      </c>
      <c r="G457" s="3">
        <f t="shared" si="28"/>
        <v>7.0163000000000046</v>
      </c>
      <c r="H457" s="3">
        <f t="shared" si="29"/>
        <v>520.15403624382304</v>
      </c>
    </row>
    <row r="458" spans="2:8" x14ac:dyDescent="0.25">
      <c r="B458">
        <v>0.30625000000000002</v>
      </c>
      <c r="C458">
        <v>-2.7450000000000001</v>
      </c>
      <c r="E458">
        <f t="shared" si="30"/>
        <v>148.94500000000062</v>
      </c>
      <c r="F458">
        <f t="shared" si="31"/>
        <v>8.3661999999999939</v>
      </c>
      <c r="G458" s="3">
        <f t="shared" si="28"/>
        <v>9.7613000000000039</v>
      </c>
      <c r="H458" s="3">
        <f t="shared" si="29"/>
        <v>723.65485996705218</v>
      </c>
    </row>
    <row r="459" spans="2:8" x14ac:dyDescent="0.25">
      <c r="B459">
        <v>0.30375000000000002</v>
      </c>
      <c r="C459">
        <v>2.57125</v>
      </c>
      <c r="E459">
        <f t="shared" si="30"/>
        <v>149.24875000000063</v>
      </c>
      <c r="F459">
        <f t="shared" si="31"/>
        <v>5.7949499999999938</v>
      </c>
      <c r="G459" s="3">
        <f t="shared" si="28"/>
        <v>7.1900500000000047</v>
      </c>
      <c r="H459" s="3">
        <f t="shared" si="29"/>
        <v>533.03500823723323</v>
      </c>
    </row>
    <row r="460" spans="2:8" x14ac:dyDescent="0.25">
      <c r="B460">
        <v>0.26250000000000001</v>
      </c>
      <c r="C460">
        <v>1.0887500000000001</v>
      </c>
      <c r="E460">
        <f t="shared" si="30"/>
        <v>149.51125000000062</v>
      </c>
      <c r="F460">
        <f t="shared" si="31"/>
        <v>4.7061999999999937</v>
      </c>
      <c r="G460" s="3">
        <f t="shared" si="28"/>
        <v>6.1013000000000037</v>
      </c>
      <c r="H460" s="3">
        <f t="shared" si="29"/>
        <v>452.32042833607989</v>
      </c>
    </row>
    <row r="461" spans="2:8" x14ac:dyDescent="0.25">
      <c r="B461">
        <v>0.30375000000000002</v>
      </c>
      <c r="C461">
        <v>-1.4375</v>
      </c>
      <c r="E461">
        <f t="shared" si="30"/>
        <v>149.81500000000062</v>
      </c>
      <c r="F461">
        <f t="shared" si="31"/>
        <v>6.1436999999999937</v>
      </c>
      <c r="G461" s="3">
        <f t="shared" si="28"/>
        <v>7.5388000000000037</v>
      </c>
      <c r="H461" s="3">
        <f t="shared" si="29"/>
        <v>558.88962108731562</v>
      </c>
    </row>
    <row r="462" spans="2:8" x14ac:dyDescent="0.25">
      <c r="B462">
        <v>0.30625000000000002</v>
      </c>
      <c r="C462">
        <v>0.26124999999999998</v>
      </c>
      <c r="E462">
        <f t="shared" si="30"/>
        <v>150.12125000000063</v>
      </c>
      <c r="F462">
        <f t="shared" si="31"/>
        <v>5.8824499999999933</v>
      </c>
      <c r="G462" s="3">
        <f t="shared" si="28"/>
        <v>7.2775500000000033</v>
      </c>
      <c r="H462" s="3">
        <f t="shared" si="29"/>
        <v>539.52182866556927</v>
      </c>
    </row>
    <row r="463" spans="2:8" x14ac:dyDescent="0.25">
      <c r="B463">
        <v>0.26124999999999998</v>
      </c>
      <c r="C463">
        <v>4.5762499999999999</v>
      </c>
      <c r="E463">
        <f t="shared" si="30"/>
        <v>150.38250000000062</v>
      </c>
      <c r="F463">
        <f t="shared" si="31"/>
        <v>1.3061999999999934</v>
      </c>
      <c r="G463" s="3">
        <f t="shared" si="28"/>
        <v>2.7013000000000038</v>
      </c>
      <c r="H463" s="3">
        <f t="shared" si="29"/>
        <v>200.26112026359195</v>
      </c>
    </row>
    <row r="464" spans="2:8" x14ac:dyDescent="0.25">
      <c r="B464">
        <v>0.30499999999999999</v>
      </c>
      <c r="C464">
        <v>-1.0462499999999999</v>
      </c>
      <c r="E464">
        <f t="shared" si="30"/>
        <v>150.68750000000063</v>
      </c>
      <c r="F464">
        <f t="shared" si="31"/>
        <v>2.352449999999993</v>
      </c>
      <c r="G464" s="3">
        <f t="shared" si="28"/>
        <v>3.7475500000000035</v>
      </c>
      <c r="H464" s="3">
        <f t="shared" si="29"/>
        <v>277.82495881383915</v>
      </c>
    </row>
    <row r="465" spans="2:8" x14ac:dyDescent="0.25">
      <c r="B465">
        <v>0.30499999999999999</v>
      </c>
      <c r="C465">
        <v>-3.4424999999999999</v>
      </c>
      <c r="E465">
        <f t="shared" si="30"/>
        <v>150.99250000000063</v>
      </c>
      <c r="F465">
        <f t="shared" si="31"/>
        <v>5.7949499999999929</v>
      </c>
      <c r="G465" s="3">
        <f t="shared" si="28"/>
        <v>7.1900500000000029</v>
      </c>
      <c r="H465" s="3">
        <f t="shared" si="29"/>
        <v>533.03500823723311</v>
      </c>
    </row>
    <row r="466" spans="2:8" x14ac:dyDescent="0.25">
      <c r="B466">
        <v>0.26124999999999998</v>
      </c>
      <c r="C466">
        <v>-5.0112500000000004</v>
      </c>
      <c r="E466">
        <f t="shared" si="30"/>
        <v>151.25375000000062</v>
      </c>
      <c r="F466">
        <f t="shared" si="31"/>
        <v>10.806199999999993</v>
      </c>
      <c r="G466" s="3">
        <f t="shared" si="28"/>
        <v>12.201300000000003</v>
      </c>
      <c r="H466" s="3">
        <f t="shared" si="29"/>
        <v>904.54448105436711</v>
      </c>
    </row>
    <row r="467" spans="2:8" x14ac:dyDescent="0.25">
      <c r="B467">
        <v>0.30499999999999999</v>
      </c>
      <c r="C467">
        <v>4.2699999999999996</v>
      </c>
      <c r="E467">
        <f t="shared" si="30"/>
        <v>151.55875000000063</v>
      </c>
      <c r="F467">
        <f t="shared" si="31"/>
        <v>6.5361999999999938</v>
      </c>
      <c r="G467" s="3">
        <f t="shared" si="28"/>
        <v>7.9313000000000038</v>
      </c>
      <c r="H467" s="3">
        <f t="shared" si="29"/>
        <v>587.98764415156609</v>
      </c>
    </row>
    <row r="468" spans="2:8" x14ac:dyDescent="0.25">
      <c r="B468">
        <v>0.26124999999999998</v>
      </c>
      <c r="C468">
        <v>-1.0449999999999999</v>
      </c>
      <c r="E468">
        <f t="shared" si="30"/>
        <v>151.82000000000062</v>
      </c>
      <c r="F468">
        <f t="shared" si="31"/>
        <v>7.5811999999999937</v>
      </c>
      <c r="G468" s="3">
        <f t="shared" si="28"/>
        <v>8.9763000000000037</v>
      </c>
      <c r="H468" s="3">
        <f t="shared" si="29"/>
        <v>665.45881383855135</v>
      </c>
    </row>
    <row r="469" spans="2:8" x14ac:dyDescent="0.25">
      <c r="B469">
        <v>0.30499999999999999</v>
      </c>
      <c r="C469">
        <v>-2.3975</v>
      </c>
      <c r="E469">
        <f t="shared" si="30"/>
        <v>152.12500000000063</v>
      </c>
      <c r="F469">
        <f t="shared" si="31"/>
        <v>9.9786999999999928</v>
      </c>
      <c r="G469" s="3">
        <f t="shared" si="28"/>
        <v>11.373800000000003</v>
      </c>
      <c r="H469" s="3">
        <f t="shared" si="29"/>
        <v>843.19769357496</v>
      </c>
    </row>
    <row r="470" spans="2:8" x14ac:dyDescent="0.25">
      <c r="B470">
        <v>0.30499999999999999</v>
      </c>
      <c r="C470">
        <v>1.65625</v>
      </c>
      <c r="E470">
        <f t="shared" si="30"/>
        <v>152.43000000000063</v>
      </c>
      <c r="F470">
        <f t="shared" si="31"/>
        <v>8.3224499999999928</v>
      </c>
      <c r="G470" s="3">
        <f t="shared" si="28"/>
        <v>9.7175500000000028</v>
      </c>
      <c r="H470" s="3">
        <f t="shared" si="29"/>
        <v>720.4114497528841</v>
      </c>
    </row>
    <row r="471" spans="2:8" x14ac:dyDescent="0.25">
      <c r="B471">
        <v>0.26250000000000001</v>
      </c>
      <c r="C471">
        <v>-1.0024999999999999</v>
      </c>
      <c r="E471">
        <f t="shared" si="30"/>
        <v>152.69250000000062</v>
      </c>
      <c r="F471">
        <f t="shared" si="31"/>
        <v>9.3249499999999923</v>
      </c>
      <c r="G471" s="3">
        <f t="shared" si="28"/>
        <v>10.720050000000002</v>
      </c>
      <c r="H471" s="3">
        <f t="shared" si="29"/>
        <v>794.73187808896319</v>
      </c>
    </row>
    <row r="472" spans="2:8" s="8" customFormat="1" x14ac:dyDescent="0.25">
      <c r="B472" s="8">
        <v>0.30375000000000002</v>
      </c>
      <c r="C472" s="8">
        <v>8.7499999999999994E-2</v>
      </c>
      <c r="E472" s="8">
        <f t="shared" si="30"/>
        <v>152.99625000000063</v>
      </c>
      <c r="F472" s="8">
        <f t="shared" si="31"/>
        <v>9.2374499999999919</v>
      </c>
      <c r="G472" s="9">
        <f t="shared" si="28"/>
        <v>10.632550000000002</v>
      </c>
      <c r="H472" s="9">
        <f t="shared" si="29"/>
        <v>788.24505766062714</v>
      </c>
    </row>
    <row r="473" spans="2:8" x14ac:dyDescent="0.25">
      <c r="B473">
        <v>0.30499999999999999</v>
      </c>
      <c r="C473">
        <v>4.9675000000000002</v>
      </c>
      <c r="E473">
        <f t="shared" si="30"/>
        <v>153.30125000000064</v>
      </c>
      <c r="F473">
        <f t="shared" si="31"/>
        <v>4.2699499999999917</v>
      </c>
      <c r="G473" s="3">
        <f t="shared" si="28"/>
        <v>5.6650500000000026</v>
      </c>
      <c r="H473" s="3">
        <f t="shared" si="29"/>
        <v>419.97899505766134</v>
      </c>
    </row>
    <row r="474" spans="2:8" x14ac:dyDescent="0.25">
      <c r="B474">
        <v>0.26124999999999998</v>
      </c>
      <c r="C474">
        <v>-4.3799999999999999E-2</v>
      </c>
      <c r="E474">
        <f t="shared" si="30"/>
        <v>153.56250000000063</v>
      </c>
      <c r="F474">
        <f t="shared" si="31"/>
        <v>4.3137499999999918</v>
      </c>
      <c r="G474" s="3">
        <f t="shared" si="28"/>
        <v>5.7088500000000018</v>
      </c>
      <c r="H474" s="3">
        <f t="shared" si="29"/>
        <v>423.22611202635977</v>
      </c>
    </row>
    <row r="475" spans="2:8" x14ac:dyDescent="0.25">
      <c r="B475">
        <v>0.30625000000000002</v>
      </c>
      <c r="C475">
        <v>2.6150000000000002</v>
      </c>
      <c r="E475">
        <f t="shared" si="30"/>
        <v>153.86875000000063</v>
      </c>
      <c r="F475">
        <f t="shared" si="31"/>
        <v>1.6987499999999915</v>
      </c>
      <c r="G475" s="3">
        <f t="shared" si="28"/>
        <v>3.093850000000002</v>
      </c>
      <c r="H475" s="3">
        <f t="shared" si="29"/>
        <v>229.36285008237274</v>
      </c>
    </row>
    <row r="476" spans="2:8" x14ac:dyDescent="0.25">
      <c r="B476">
        <v>0.30499999999999999</v>
      </c>
      <c r="C476">
        <v>-2.7462499999999999</v>
      </c>
      <c r="E476">
        <f t="shared" si="30"/>
        <v>154.17375000000064</v>
      </c>
      <c r="F476">
        <f t="shared" si="31"/>
        <v>4.4449999999999914</v>
      </c>
      <c r="G476" s="3">
        <f t="shared" si="28"/>
        <v>5.8401000000000014</v>
      </c>
      <c r="H476" s="3">
        <f t="shared" si="29"/>
        <v>432.9563426688639</v>
      </c>
    </row>
    <row r="477" spans="2:8" x14ac:dyDescent="0.25">
      <c r="B477">
        <v>0.26124999999999998</v>
      </c>
      <c r="C477">
        <v>-0.56625000000000003</v>
      </c>
      <c r="E477">
        <f t="shared" si="30"/>
        <v>154.43500000000063</v>
      </c>
      <c r="F477">
        <f t="shared" si="31"/>
        <v>5.0112499999999915</v>
      </c>
      <c r="G477" s="3">
        <f t="shared" si="28"/>
        <v>6.4063500000000015</v>
      </c>
      <c r="H477" s="3">
        <f t="shared" si="29"/>
        <v>474.93533772652455</v>
      </c>
    </row>
    <row r="478" spans="2:8" x14ac:dyDescent="0.25">
      <c r="B478">
        <v>0.30499999999999999</v>
      </c>
      <c r="C478">
        <v>-1.17625</v>
      </c>
      <c r="E478">
        <f t="shared" si="30"/>
        <v>154.74000000000063</v>
      </c>
      <c r="F478">
        <f t="shared" si="31"/>
        <v>6.1874999999999911</v>
      </c>
      <c r="G478" s="3">
        <f t="shared" si="28"/>
        <v>7.5826000000000011</v>
      </c>
      <c r="H478" s="3">
        <f t="shared" si="29"/>
        <v>562.13673805601388</v>
      </c>
    </row>
    <row r="479" spans="2:8" x14ac:dyDescent="0.25">
      <c r="B479">
        <v>0.26124999999999998</v>
      </c>
      <c r="C479">
        <v>2.3962500000000002</v>
      </c>
      <c r="E479">
        <f t="shared" si="30"/>
        <v>155.00125000000062</v>
      </c>
      <c r="F479">
        <f t="shared" si="31"/>
        <v>3.7912499999999909</v>
      </c>
      <c r="G479" s="3">
        <f t="shared" si="28"/>
        <v>5.1863500000000009</v>
      </c>
      <c r="H479" s="3">
        <f t="shared" si="29"/>
        <v>384.49052718286708</v>
      </c>
    </row>
    <row r="480" spans="2:8" x14ac:dyDescent="0.25">
      <c r="B480">
        <v>0.30499999999999999</v>
      </c>
      <c r="C480">
        <v>-1.83</v>
      </c>
      <c r="E480">
        <f t="shared" si="30"/>
        <v>155.30625000000063</v>
      </c>
      <c r="F480">
        <f t="shared" si="31"/>
        <v>5.621249999999991</v>
      </c>
      <c r="G480" s="3">
        <f t="shared" si="28"/>
        <v>7.016350000000001</v>
      </c>
      <c r="H480" s="3">
        <f t="shared" si="29"/>
        <v>520.15774299835323</v>
      </c>
    </row>
    <row r="481" spans="2:8" x14ac:dyDescent="0.25">
      <c r="B481">
        <v>0.30499999999999999</v>
      </c>
      <c r="C481">
        <v>-0.74</v>
      </c>
      <c r="E481">
        <f t="shared" si="30"/>
        <v>155.61125000000064</v>
      </c>
      <c r="F481">
        <f t="shared" si="31"/>
        <v>6.3612499999999912</v>
      </c>
      <c r="G481" s="3">
        <f t="shared" si="28"/>
        <v>7.7563500000000012</v>
      </c>
      <c r="H481" s="3">
        <f t="shared" si="29"/>
        <v>575.01771004942418</v>
      </c>
    </row>
    <row r="482" spans="2:8" x14ac:dyDescent="0.25">
      <c r="B482">
        <v>0.26124999999999998</v>
      </c>
      <c r="C482">
        <v>-2.31</v>
      </c>
      <c r="E482">
        <f t="shared" si="30"/>
        <v>155.87250000000063</v>
      </c>
      <c r="F482">
        <f t="shared" si="31"/>
        <v>8.6712499999999917</v>
      </c>
      <c r="G482" s="3">
        <f t="shared" si="28"/>
        <v>10.066350000000002</v>
      </c>
      <c r="H482" s="3">
        <f t="shared" si="29"/>
        <v>746.2697693574969</v>
      </c>
    </row>
    <row r="483" spans="2:8" x14ac:dyDescent="0.25">
      <c r="B483">
        <v>0.30499999999999999</v>
      </c>
      <c r="C483">
        <v>3.3112499999999998</v>
      </c>
      <c r="E483">
        <f t="shared" si="30"/>
        <v>156.17750000000063</v>
      </c>
      <c r="F483">
        <f t="shared" si="31"/>
        <v>5.3599999999999923</v>
      </c>
      <c r="G483" s="3">
        <f t="shared" ref="G483:G546" si="32">F483-$F$684</f>
        <v>6.7551000000000023</v>
      </c>
      <c r="H483" s="3">
        <f t="shared" ref="H483:H546" si="33">G483*$K$4</f>
        <v>500.789950576607</v>
      </c>
    </row>
    <row r="484" spans="2:8" x14ac:dyDescent="0.25">
      <c r="B484">
        <v>0.30499999999999999</v>
      </c>
      <c r="C484">
        <v>0.87250000000000005</v>
      </c>
      <c r="E484">
        <f t="shared" ref="E484:E547" si="34">B484+E483</f>
        <v>156.48250000000064</v>
      </c>
      <c r="F484">
        <f t="shared" ref="F484:F547" si="35">(C484*-1)+F483</f>
        <v>4.4874999999999918</v>
      </c>
      <c r="G484" s="3">
        <f t="shared" si="32"/>
        <v>5.8826000000000018</v>
      </c>
      <c r="H484" s="3">
        <f t="shared" si="33"/>
        <v>436.10708401977001</v>
      </c>
    </row>
    <row r="485" spans="2:8" x14ac:dyDescent="0.25">
      <c r="B485">
        <v>0.26124999999999998</v>
      </c>
      <c r="C485">
        <v>-0.17499999999999999</v>
      </c>
      <c r="E485">
        <f t="shared" si="34"/>
        <v>156.74375000000063</v>
      </c>
      <c r="F485">
        <f t="shared" si="35"/>
        <v>4.6624999999999917</v>
      </c>
      <c r="G485" s="3">
        <f t="shared" si="32"/>
        <v>6.0576000000000025</v>
      </c>
      <c r="H485" s="3">
        <f t="shared" si="33"/>
        <v>449.08072487644222</v>
      </c>
    </row>
    <row r="486" spans="2:8" x14ac:dyDescent="0.25">
      <c r="B486">
        <v>0.30499999999999999</v>
      </c>
      <c r="C486">
        <v>-0.34875</v>
      </c>
      <c r="E486">
        <f t="shared" si="34"/>
        <v>157.04875000000064</v>
      </c>
      <c r="F486">
        <f t="shared" si="35"/>
        <v>5.0112499999999915</v>
      </c>
      <c r="G486" s="3">
        <f t="shared" si="32"/>
        <v>6.4063500000000015</v>
      </c>
      <c r="H486" s="3">
        <f t="shared" si="33"/>
        <v>474.93533772652455</v>
      </c>
    </row>
    <row r="487" spans="2:8" x14ac:dyDescent="0.25">
      <c r="B487">
        <v>0.30625000000000002</v>
      </c>
      <c r="C487">
        <v>2.4412500000000001</v>
      </c>
      <c r="E487">
        <f t="shared" si="34"/>
        <v>157.35500000000064</v>
      </c>
      <c r="F487">
        <f t="shared" si="35"/>
        <v>2.5699999999999914</v>
      </c>
      <c r="G487" s="3">
        <f t="shared" si="32"/>
        <v>3.9651000000000018</v>
      </c>
      <c r="H487" s="3">
        <f t="shared" si="33"/>
        <v>293.95304777594777</v>
      </c>
    </row>
    <row r="488" spans="2:8" x14ac:dyDescent="0.25">
      <c r="B488">
        <v>0.26124999999999998</v>
      </c>
      <c r="C488">
        <v>-1.1775</v>
      </c>
      <c r="E488">
        <f t="shared" si="34"/>
        <v>157.61625000000063</v>
      </c>
      <c r="F488">
        <f t="shared" si="35"/>
        <v>3.7474999999999916</v>
      </c>
      <c r="G488" s="3">
        <f t="shared" si="32"/>
        <v>5.1426000000000016</v>
      </c>
      <c r="H488" s="3">
        <f t="shared" si="33"/>
        <v>381.24711696869906</v>
      </c>
    </row>
    <row r="489" spans="2:8" x14ac:dyDescent="0.25">
      <c r="B489">
        <v>0.30499999999999999</v>
      </c>
      <c r="C489">
        <v>-0.2175</v>
      </c>
      <c r="E489">
        <f t="shared" si="34"/>
        <v>157.92125000000064</v>
      </c>
      <c r="F489">
        <f t="shared" si="35"/>
        <v>3.9649999999999914</v>
      </c>
      <c r="G489" s="3">
        <f t="shared" si="32"/>
        <v>5.3601000000000019</v>
      </c>
      <c r="H489" s="3">
        <f t="shared" si="33"/>
        <v>397.37149917627738</v>
      </c>
    </row>
    <row r="490" spans="2:8" x14ac:dyDescent="0.25">
      <c r="B490">
        <v>0.26124999999999998</v>
      </c>
      <c r="C490">
        <v>-4.8375000000000004</v>
      </c>
      <c r="E490">
        <f t="shared" si="34"/>
        <v>158.18250000000063</v>
      </c>
      <c r="F490">
        <f t="shared" si="35"/>
        <v>8.8024999999999913</v>
      </c>
      <c r="G490" s="3">
        <f t="shared" si="32"/>
        <v>10.197600000000001</v>
      </c>
      <c r="H490" s="3">
        <f t="shared" si="33"/>
        <v>756.00000000000102</v>
      </c>
    </row>
    <row r="491" spans="2:8" x14ac:dyDescent="0.25">
      <c r="B491">
        <v>0.30499999999999999</v>
      </c>
      <c r="C491">
        <v>7.1475</v>
      </c>
      <c r="E491">
        <f t="shared" si="34"/>
        <v>158.48750000000064</v>
      </c>
      <c r="F491">
        <f t="shared" si="35"/>
        <v>1.6549999999999914</v>
      </c>
      <c r="G491" s="3">
        <f t="shared" si="32"/>
        <v>3.0501000000000018</v>
      </c>
      <c r="H491" s="3">
        <f t="shared" si="33"/>
        <v>226.11943986820469</v>
      </c>
    </row>
    <row r="492" spans="2:8" x14ac:dyDescent="0.25">
      <c r="B492">
        <v>0.30499999999999999</v>
      </c>
      <c r="C492">
        <v>-8.7499999999999994E-2</v>
      </c>
      <c r="E492">
        <f t="shared" si="34"/>
        <v>158.79250000000064</v>
      </c>
      <c r="F492">
        <f t="shared" si="35"/>
        <v>1.7424999999999913</v>
      </c>
      <c r="G492" s="3">
        <f t="shared" si="32"/>
        <v>3.1376000000000017</v>
      </c>
      <c r="H492" s="3">
        <f t="shared" si="33"/>
        <v>232.60626029654077</v>
      </c>
    </row>
    <row r="493" spans="2:8" x14ac:dyDescent="0.25">
      <c r="B493">
        <v>0.26124999999999998</v>
      </c>
      <c r="C493">
        <v>-0.78500000000000003</v>
      </c>
      <c r="E493">
        <f t="shared" si="34"/>
        <v>159.05375000000063</v>
      </c>
      <c r="F493">
        <f t="shared" si="35"/>
        <v>2.5274999999999914</v>
      </c>
      <c r="G493" s="3">
        <f t="shared" si="32"/>
        <v>3.9226000000000019</v>
      </c>
      <c r="H493" s="3">
        <f t="shared" si="33"/>
        <v>290.80230642504165</v>
      </c>
    </row>
    <row r="494" spans="2:8" x14ac:dyDescent="0.25">
      <c r="B494">
        <v>0.30499999999999999</v>
      </c>
      <c r="C494">
        <v>2.9637500000000001</v>
      </c>
      <c r="E494">
        <f t="shared" si="34"/>
        <v>159.35875000000064</v>
      </c>
      <c r="F494">
        <f t="shared" si="35"/>
        <v>-0.43625000000000869</v>
      </c>
      <c r="G494" s="3">
        <f t="shared" si="32"/>
        <v>0.95885000000000176</v>
      </c>
      <c r="H494" s="3">
        <f t="shared" si="33"/>
        <v>71.084431630972205</v>
      </c>
    </row>
    <row r="495" spans="2:8" x14ac:dyDescent="0.25">
      <c r="B495">
        <v>0.30499999999999999</v>
      </c>
      <c r="C495">
        <v>-4.3799999999999999E-2</v>
      </c>
      <c r="E495">
        <f t="shared" si="34"/>
        <v>159.66375000000065</v>
      </c>
      <c r="F495">
        <f t="shared" si="35"/>
        <v>-0.39245000000000868</v>
      </c>
      <c r="G495" s="3">
        <f t="shared" si="32"/>
        <v>1.0026500000000018</v>
      </c>
      <c r="H495" s="3">
        <f t="shared" si="33"/>
        <v>74.331548599670739</v>
      </c>
    </row>
    <row r="496" spans="2:8" s="8" customFormat="1" x14ac:dyDescent="0.25">
      <c r="B496" s="8">
        <v>0.26124999999999998</v>
      </c>
      <c r="C496" s="8">
        <v>4.3799999999999999E-2</v>
      </c>
      <c r="E496" s="8">
        <f t="shared" si="34"/>
        <v>159.92500000000064</v>
      </c>
      <c r="F496" s="8">
        <f t="shared" si="35"/>
        <v>-0.43625000000000869</v>
      </c>
      <c r="G496" s="9">
        <f t="shared" si="32"/>
        <v>0.95885000000000176</v>
      </c>
      <c r="H496" s="9">
        <f t="shared" si="33"/>
        <v>71.084431630972205</v>
      </c>
    </row>
    <row r="497" spans="2:8" x14ac:dyDescent="0.25">
      <c r="B497">
        <v>0.30499999999999999</v>
      </c>
      <c r="C497">
        <v>-0.34875</v>
      </c>
      <c r="E497">
        <f t="shared" si="34"/>
        <v>160.23000000000064</v>
      </c>
      <c r="F497">
        <f t="shared" si="35"/>
        <v>-8.7500000000008682E-2</v>
      </c>
      <c r="G497" s="3">
        <f t="shared" si="32"/>
        <v>1.3076000000000016</v>
      </c>
      <c r="H497" s="3">
        <f t="shared" si="33"/>
        <v>96.939044481054609</v>
      </c>
    </row>
    <row r="498" spans="2:8" x14ac:dyDescent="0.25">
      <c r="B498">
        <v>0.30625000000000002</v>
      </c>
      <c r="C498">
        <v>4.3700000000000003E-2</v>
      </c>
      <c r="E498">
        <f t="shared" si="34"/>
        <v>160.53625000000065</v>
      </c>
      <c r="F498">
        <f t="shared" si="35"/>
        <v>-0.1312000000000087</v>
      </c>
      <c r="G498" s="3">
        <f t="shared" si="32"/>
        <v>1.2639000000000018</v>
      </c>
      <c r="H498" s="3">
        <f t="shared" si="33"/>
        <v>93.699341021417055</v>
      </c>
    </row>
    <row r="499" spans="2:8" x14ac:dyDescent="0.25">
      <c r="B499">
        <v>0.26124999999999998</v>
      </c>
      <c r="C499">
        <v>-1.83</v>
      </c>
      <c r="E499">
        <f t="shared" si="34"/>
        <v>160.79750000000064</v>
      </c>
      <c r="F499">
        <f t="shared" si="35"/>
        <v>1.6987999999999914</v>
      </c>
      <c r="G499" s="3">
        <f t="shared" si="32"/>
        <v>3.0939000000000019</v>
      </c>
      <c r="H499" s="3">
        <f t="shared" si="33"/>
        <v>229.36655683690321</v>
      </c>
    </row>
    <row r="500" spans="2:8" x14ac:dyDescent="0.25">
      <c r="B500">
        <v>0.30499999999999999</v>
      </c>
      <c r="C500">
        <v>-1.5687500000000001</v>
      </c>
      <c r="E500">
        <f t="shared" si="34"/>
        <v>161.10250000000065</v>
      </c>
      <c r="F500">
        <f t="shared" si="35"/>
        <v>3.2675499999999915</v>
      </c>
      <c r="G500" s="3">
        <f t="shared" si="32"/>
        <v>4.662650000000002</v>
      </c>
      <c r="H500" s="3">
        <f t="shared" si="33"/>
        <v>345.66598023064307</v>
      </c>
    </row>
    <row r="501" spans="2:8" x14ac:dyDescent="0.25">
      <c r="B501">
        <v>0.30375000000000002</v>
      </c>
      <c r="C501">
        <v>-2.2662499999999999</v>
      </c>
      <c r="E501">
        <f t="shared" si="34"/>
        <v>161.40625000000065</v>
      </c>
      <c r="F501">
        <f t="shared" si="35"/>
        <v>5.5337999999999914</v>
      </c>
      <c r="G501" s="3">
        <f t="shared" si="32"/>
        <v>6.9289000000000023</v>
      </c>
      <c r="H501" s="3">
        <f t="shared" si="33"/>
        <v>513.67462932454771</v>
      </c>
    </row>
    <row r="502" spans="2:8" x14ac:dyDescent="0.25">
      <c r="B502">
        <v>0.26250000000000001</v>
      </c>
      <c r="C502">
        <v>8.7499999999999994E-2</v>
      </c>
      <c r="E502">
        <f t="shared" si="34"/>
        <v>161.66875000000064</v>
      </c>
      <c r="F502">
        <f t="shared" si="35"/>
        <v>5.446299999999991</v>
      </c>
      <c r="G502" s="3">
        <f t="shared" si="32"/>
        <v>6.8414000000000019</v>
      </c>
      <c r="H502" s="3">
        <f t="shared" si="33"/>
        <v>507.18780889621161</v>
      </c>
    </row>
    <row r="503" spans="2:8" x14ac:dyDescent="0.25">
      <c r="B503">
        <v>0.30499999999999999</v>
      </c>
      <c r="C503">
        <v>1.48125</v>
      </c>
      <c r="E503">
        <f t="shared" si="34"/>
        <v>161.97375000000065</v>
      </c>
      <c r="F503">
        <f t="shared" si="35"/>
        <v>3.9650499999999909</v>
      </c>
      <c r="G503" s="3">
        <f t="shared" si="32"/>
        <v>5.3601500000000009</v>
      </c>
      <c r="H503" s="3">
        <f t="shared" si="33"/>
        <v>397.37520593080779</v>
      </c>
    </row>
    <row r="504" spans="2:8" x14ac:dyDescent="0.25">
      <c r="B504">
        <v>0.26124999999999998</v>
      </c>
      <c r="C504">
        <v>-0.56625000000000003</v>
      </c>
      <c r="E504">
        <f t="shared" si="34"/>
        <v>162.23500000000064</v>
      </c>
      <c r="F504">
        <f t="shared" si="35"/>
        <v>4.531299999999991</v>
      </c>
      <c r="G504" s="3">
        <f t="shared" si="32"/>
        <v>5.926400000000001</v>
      </c>
      <c r="H504" s="3">
        <f t="shared" si="33"/>
        <v>439.35420098846845</v>
      </c>
    </row>
    <row r="505" spans="2:8" x14ac:dyDescent="0.25">
      <c r="B505">
        <v>0.30499999999999999</v>
      </c>
      <c r="C505">
        <v>0.56625000000000003</v>
      </c>
      <c r="E505">
        <f t="shared" si="34"/>
        <v>162.54000000000065</v>
      </c>
      <c r="F505">
        <f t="shared" si="35"/>
        <v>3.9650499999999909</v>
      </c>
      <c r="G505" s="3">
        <f t="shared" si="32"/>
        <v>5.3601500000000009</v>
      </c>
      <c r="H505" s="3">
        <f t="shared" si="33"/>
        <v>397.37520593080779</v>
      </c>
    </row>
    <row r="506" spans="2:8" x14ac:dyDescent="0.25">
      <c r="B506">
        <v>0.30499999999999999</v>
      </c>
      <c r="C506">
        <v>2.0037500000000001</v>
      </c>
      <c r="E506">
        <f t="shared" si="34"/>
        <v>162.84500000000065</v>
      </c>
      <c r="F506">
        <f t="shared" si="35"/>
        <v>1.9612999999999907</v>
      </c>
      <c r="G506" s="3">
        <f t="shared" si="32"/>
        <v>3.3564000000000012</v>
      </c>
      <c r="H506" s="3">
        <f t="shared" si="33"/>
        <v>248.82701812191141</v>
      </c>
    </row>
    <row r="507" spans="2:8" x14ac:dyDescent="0.25">
      <c r="B507">
        <v>0.26124999999999998</v>
      </c>
      <c r="C507">
        <v>0.48</v>
      </c>
      <c r="E507">
        <f t="shared" si="34"/>
        <v>163.10625000000064</v>
      </c>
      <c r="F507">
        <f t="shared" si="35"/>
        <v>1.4812999999999907</v>
      </c>
      <c r="G507" s="3">
        <f t="shared" si="32"/>
        <v>2.8764000000000012</v>
      </c>
      <c r="H507" s="3">
        <f t="shared" si="33"/>
        <v>213.24217462932489</v>
      </c>
    </row>
    <row r="508" spans="2:8" x14ac:dyDescent="0.25">
      <c r="B508">
        <v>0.30499999999999999</v>
      </c>
      <c r="C508">
        <v>-1.7424999999999999</v>
      </c>
      <c r="E508">
        <f t="shared" si="34"/>
        <v>163.41125000000065</v>
      </c>
      <c r="F508">
        <f t="shared" si="35"/>
        <v>3.2237999999999909</v>
      </c>
      <c r="G508" s="3">
        <f t="shared" si="32"/>
        <v>4.6189000000000018</v>
      </c>
      <c r="H508" s="3">
        <f t="shared" si="33"/>
        <v>342.42257001647499</v>
      </c>
    </row>
    <row r="509" spans="2:8" x14ac:dyDescent="0.25">
      <c r="B509">
        <v>0.30499999999999999</v>
      </c>
      <c r="C509">
        <v>-1.43875</v>
      </c>
      <c r="E509">
        <f t="shared" si="34"/>
        <v>163.71625000000066</v>
      </c>
      <c r="F509">
        <f t="shared" si="35"/>
        <v>4.6625499999999906</v>
      </c>
      <c r="G509" s="3">
        <f t="shared" si="32"/>
        <v>6.0576500000000006</v>
      </c>
      <c r="H509" s="3">
        <f t="shared" si="33"/>
        <v>449.08443163097257</v>
      </c>
    </row>
    <row r="510" spans="2:8" x14ac:dyDescent="0.25">
      <c r="B510">
        <v>0.26124999999999998</v>
      </c>
      <c r="C510">
        <v>-1.83</v>
      </c>
      <c r="E510">
        <f t="shared" si="34"/>
        <v>163.97750000000065</v>
      </c>
      <c r="F510">
        <f t="shared" si="35"/>
        <v>6.4925499999999907</v>
      </c>
      <c r="G510" s="3">
        <f t="shared" si="32"/>
        <v>7.8876500000000007</v>
      </c>
      <c r="H510" s="3">
        <f t="shared" si="33"/>
        <v>584.75164744645872</v>
      </c>
    </row>
    <row r="511" spans="2:8" x14ac:dyDescent="0.25">
      <c r="B511">
        <v>0.30625000000000002</v>
      </c>
      <c r="C511">
        <v>3.1812499999999999</v>
      </c>
      <c r="E511">
        <f t="shared" si="34"/>
        <v>164.28375000000065</v>
      </c>
      <c r="F511">
        <f t="shared" si="35"/>
        <v>3.3112999999999908</v>
      </c>
      <c r="G511" s="3">
        <f t="shared" si="32"/>
        <v>4.7064000000000012</v>
      </c>
      <c r="H511" s="3">
        <f t="shared" si="33"/>
        <v>348.90939044481104</v>
      </c>
    </row>
    <row r="512" spans="2:8" x14ac:dyDescent="0.25">
      <c r="B512">
        <v>0.30375000000000002</v>
      </c>
      <c r="C512">
        <v>-1.65625</v>
      </c>
      <c r="E512">
        <f t="shared" si="34"/>
        <v>164.58750000000066</v>
      </c>
      <c r="F512">
        <f t="shared" si="35"/>
        <v>4.9675499999999904</v>
      </c>
      <c r="G512" s="3">
        <f t="shared" si="32"/>
        <v>6.3626500000000004</v>
      </c>
      <c r="H512" s="3">
        <f t="shared" si="33"/>
        <v>471.69563426688688</v>
      </c>
    </row>
    <row r="513" spans="2:8" x14ac:dyDescent="0.25">
      <c r="B513">
        <v>0.26250000000000001</v>
      </c>
      <c r="C513">
        <v>2.1349999999999998</v>
      </c>
      <c r="E513">
        <f t="shared" si="34"/>
        <v>164.85000000000065</v>
      </c>
      <c r="F513">
        <f t="shared" si="35"/>
        <v>2.8325499999999906</v>
      </c>
      <c r="G513" s="3">
        <f t="shared" si="32"/>
        <v>4.2276500000000006</v>
      </c>
      <c r="H513" s="3">
        <f t="shared" si="33"/>
        <v>313.41721581548643</v>
      </c>
    </row>
    <row r="514" spans="2:8" x14ac:dyDescent="0.25">
      <c r="B514">
        <v>0.30375000000000002</v>
      </c>
      <c r="C514">
        <v>-3.61625</v>
      </c>
      <c r="E514">
        <f t="shared" si="34"/>
        <v>165.15375000000066</v>
      </c>
      <c r="F514">
        <f t="shared" si="35"/>
        <v>6.4487999999999905</v>
      </c>
      <c r="G514" s="3">
        <f t="shared" si="32"/>
        <v>7.8439000000000014</v>
      </c>
      <c r="H514" s="3">
        <f t="shared" si="33"/>
        <v>581.50823723229075</v>
      </c>
    </row>
    <row r="515" spans="2:8" x14ac:dyDescent="0.25">
      <c r="B515">
        <v>0.26250000000000001</v>
      </c>
      <c r="C515">
        <v>4.3137499999999998</v>
      </c>
      <c r="E515">
        <f t="shared" si="34"/>
        <v>165.41625000000064</v>
      </c>
      <c r="F515">
        <f t="shared" si="35"/>
        <v>2.1350499999999908</v>
      </c>
      <c r="G515" s="3">
        <f t="shared" si="32"/>
        <v>3.5301500000000012</v>
      </c>
      <c r="H515" s="3">
        <f t="shared" si="33"/>
        <v>261.70799011532165</v>
      </c>
    </row>
    <row r="516" spans="2:8" x14ac:dyDescent="0.25">
      <c r="B516">
        <v>0.30499999999999999</v>
      </c>
      <c r="C516">
        <v>-0.65375000000000005</v>
      </c>
      <c r="E516">
        <f t="shared" si="34"/>
        <v>165.72125000000065</v>
      </c>
      <c r="F516">
        <f t="shared" si="35"/>
        <v>2.7887999999999908</v>
      </c>
      <c r="G516" s="3">
        <f t="shared" si="32"/>
        <v>4.1839000000000013</v>
      </c>
      <c r="H516" s="3">
        <f t="shared" si="33"/>
        <v>310.17380560131841</v>
      </c>
    </row>
    <row r="517" spans="2:8" x14ac:dyDescent="0.25">
      <c r="B517">
        <v>0.30499999999999999</v>
      </c>
      <c r="C517">
        <v>1.83</v>
      </c>
      <c r="E517">
        <f t="shared" si="34"/>
        <v>166.02625000000066</v>
      </c>
      <c r="F517">
        <f t="shared" si="35"/>
        <v>0.95879999999999077</v>
      </c>
      <c r="G517" s="3">
        <f t="shared" si="32"/>
        <v>2.3539000000000012</v>
      </c>
      <c r="H517" s="3">
        <f t="shared" si="33"/>
        <v>174.50658978583226</v>
      </c>
    </row>
    <row r="518" spans="2:8" x14ac:dyDescent="0.25">
      <c r="B518">
        <v>0.26124999999999998</v>
      </c>
      <c r="C518">
        <v>-5.8387500000000001</v>
      </c>
      <c r="E518">
        <f t="shared" si="34"/>
        <v>166.28750000000065</v>
      </c>
      <c r="F518">
        <f t="shared" si="35"/>
        <v>6.7975499999999904</v>
      </c>
      <c r="G518" s="3">
        <f t="shared" si="32"/>
        <v>8.1926500000000004</v>
      </c>
      <c r="H518" s="3">
        <f t="shared" si="33"/>
        <v>607.36285008237303</v>
      </c>
    </row>
    <row r="519" spans="2:8" x14ac:dyDescent="0.25">
      <c r="B519">
        <v>0.30499999999999999</v>
      </c>
      <c r="C519">
        <v>4.5324999999999998</v>
      </c>
      <c r="E519">
        <f t="shared" si="34"/>
        <v>166.59250000000065</v>
      </c>
      <c r="F519">
        <f t="shared" si="35"/>
        <v>2.2650499999999907</v>
      </c>
      <c r="G519" s="3">
        <f t="shared" si="32"/>
        <v>3.6601500000000011</v>
      </c>
      <c r="H519" s="3">
        <f t="shared" si="33"/>
        <v>271.34555189456381</v>
      </c>
    </row>
    <row r="520" spans="2:8" s="8" customFormat="1" x14ac:dyDescent="0.25">
      <c r="B520" s="8">
        <v>0.30499999999999999</v>
      </c>
      <c r="C520" s="8">
        <v>-0.34875</v>
      </c>
      <c r="E520" s="8">
        <f t="shared" si="34"/>
        <v>166.89750000000066</v>
      </c>
      <c r="F520" s="8">
        <f t="shared" si="35"/>
        <v>2.6137999999999906</v>
      </c>
      <c r="G520" s="9">
        <f t="shared" si="32"/>
        <v>4.0089000000000006</v>
      </c>
      <c r="H520" s="9">
        <f t="shared" si="33"/>
        <v>297.2001647446462</v>
      </c>
    </row>
    <row r="521" spans="2:8" x14ac:dyDescent="0.25">
      <c r="B521">
        <v>0.26124999999999998</v>
      </c>
      <c r="C521">
        <v>3.5724999999999998</v>
      </c>
      <c r="E521">
        <f t="shared" si="34"/>
        <v>167.15875000000065</v>
      </c>
      <c r="F521">
        <f t="shared" si="35"/>
        <v>-0.95870000000000921</v>
      </c>
      <c r="G521" s="3">
        <f t="shared" si="32"/>
        <v>0.43640000000000123</v>
      </c>
      <c r="H521" s="3">
        <f t="shared" si="33"/>
        <v>32.352553542010014</v>
      </c>
    </row>
    <row r="522" spans="2:8" x14ac:dyDescent="0.25">
      <c r="B522">
        <v>0.30499999999999999</v>
      </c>
      <c r="C522">
        <v>-0.65375000000000005</v>
      </c>
      <c r="E522">
        <f t="shared" si="34"/>
        <v>167.46375000000066</v>
      </c>
      <c r="F522">
        <f t="shared" si="35"/>
        <v>-0.30495000000000916</v>
      </c>
      <c r="G522" s="3">
        <f t="shared" si="32"/>
        <v>1.0901500000000013</v>
      </c>
      <c r="H522" s="3">
        <f t="shared" si="33"/>
        <v>80.818369028006785</v>
      </c>
    </row>
    <row r="523" spans="2:8" x14ac:dyDescent="0.25">
      <c r="B523">
        <v>0.30499999999999999</v>
      </c>
      <c r="C523">
        <v>-0.17374999999999999</v>
      </c>
      <c r="E523">
        <f t="shared" si="34"/>
        <v>167.76875000000067</v>
      </c>
      <c r="F523">
        <f t="shared" si="35"/>
        <v>-0.13120000000000917</v>
      </c>
      <c r="G523" s="3">
        <f t="shared" si="32"/>
        <v>1.2639000000000014</v>
      </c>
      <c r="H523" s="3">
        <f t="shared" si="33"/>
        <v>93.699341021417013</v>
      </c>
    </row>
    <row r="524" spans="2:8" x14ac:dyDescent="0.25">
      <c r="B524">
        <v>0.26250000000000001</v>
      </c>
      <c r="C524">
        <v>-1.1325000000000001</v>
      </c>
      <c r="E524">
        <f t="shared" si="34"/>
        <v>168.03125000000065</v>
      </c>
      <c r="F524">
        <f t="shared" si="35"/>
        <v>1.001299999999991</v>
      </c>
      <c r="G524" s="3">
        <f t="shared" si="32"/>
        <v>2.3964000000000016</v>
      </c>
      <c r="H524" s="3">
        <f t="shared" si="33"/>
        <v>177.65733113673838</v>
      </c>
    </row>
    <row r="525" spans="2:8" x14ac:dyDescent="0.25">
      <c r="B525">
        <v>0.30375000000000002</v>
      </c>
      <c r="C525">
        <v>-3.53</v>
      </c>
      <c r="E525">
        <f t="shared" si="34"/>
        <v>168.33500000000066</v>
      </c>
      <c r="F525">
        <f t="shared" si="35"/>
        <v>4.531299999999991</v>
      </c>
      <c r="G525" s="3">
        <f t="shared" si="32"/>
        <v>5.926400000000001</v>
      </c>
      <c r="H525" s="3">
        <f t="shared" si="33"/>
        <v>439.35420098846845</v>
      </c>
    </row>
    <row r="526" spans="2:8" x14ac:dyDescent="0.25">
      <c r="B526">
        <v>0.26250000000000001</v>
      </c>
      <c r="C526">
        <v>0.52249999999999996</v>
      </c>
      <c r="E526">
        <f t="shared" si="34"/>
        <v>168.59750000000065</v>
      </c>
      <c r="F526">
        <f t="shared" si="35"/>
        <v>4.008799999999991</v>
      </c>
      <c r="G526" s="3">
        <f t="shared" si="32"/>
        <v>5.4039000000000019</v>
      </c>
      <c r="H526" s="3">
        <f t="shared" si="33"/>
        <v>400.61861614497593</v>
      </c>
    </row>
    <row r="527" spans="2:8" x14ac:dyDescent="0.25">
      <c r="B527">
        <v>0.30499999999999999</v>
      </c>
      <c r="C527">
        <v>-2.0049999999999999</v>
      </c>
      <c r="E527">
        <f t="shared" si="34"/>
        <v>168.90250000000066</v>
      </c>
      <c r="F527">
        <f t="shared" si="35"/>
        <v>6.0137999999999909</v>
      </c>
      <c r="G527" s="3">
        <f t="shared" si="32"/>
        <v>7.4089000000000009</v>
      </c>
      <c r="H527" s="3">
        <f t="shared" si="33"/>
        <v>549.25947281713411</v>
      </c>
    </row>
    <row r="528" spans="2:8" x14ac:dyDescent="0.25">
      <c r="B528">
        <v>0.30499999999999999</v>
      </c>
      <c r="C528">
        <v>2.7462499999999999</v>
      </c>
      <c r="E528">
        <f t="shared" si="34"/>
        <v>169.20750000000066</v>
      </c>
      <c r="F528">
        <f t="shared" si="35"/>
        <v>3.2675499999999911</v>
      </c>
      <c r="G528" s="3">
        <f t="shared" si="32"/>
        <v>4.6626500000000011</v>
      </c>
      <c r="H528" s="3">
        <f t="shared" si="33"/>
        <v>345.66598023064302</v>
      </c>
    </row>
    <row r="529" spans="2:8" x14ac:dyDescent="0.25">
      <c r="B529">
        <v>0.26124999999999998</v>
      </c>
      <c r="C529">
        <v>-1.7875000000000001</v>
      </c>
      <c r="E529">
        <f t="shared" si="34"/>
        <v>169.46875000000065</v>
      </c>
      <c r="F529">
        <f t="shared" si="35"/>
        <v>5.0550499999999907</v>
      </c>
      <c r="G529" s="3">
        <f t="shared" si="32"/>
        <v>6.4501500000000007</v>
      </c>
      <c r="H529" s="3">
        <f t="shared" si="33"/>
        <v>478.18245469522304</v>
      </c>
    </row>
    <row r="530" spans="2:8" x14ac:dyDescent="0.25">
      <c r="B530">
        <v>0.30499999999999999</v>
      </c>
      <c r="C530">
        <v>0.65375000000000005</v>
      </c>
      <c r="E530">
        <f t="shared" si="34"/>
        <v>169.77375000000066</v>
      </c>
      <c r="F530">
        <f t="shared" si="35"/>
        <v>4.4012999999999902</v>
      </c>
      <c r="G530" s="3">
        <f t="shared" si="32"/>
        <v>5.7964000000000002</v>
      </c>
      <c r="H530" s="3">
        <f t="shared" si="33"/>
        <v>429.71663920922623</v>
      </c>
    </row>
    <row r="531" spans="2:8" x14ac:dyDescent="0.25">
      <c r="B531">
        <v>0.30499999999999999</v>
      </c>
      <c r="C531">
        <v>-0.2175</v>
      </c>
      <c r="E531">
        <f t="shared" si="34"/>
        <v>170.07875000000067</v>
      </c>
      <c r="F531">
        <f t="shared" si="35"/>
        <v>4.6187999999999905</v>
      </c>
      <c r="G531" s="3">
        <f t="shared" si="32"/>
        <v>6.0139000000000014</v>
      </c>
      <c r="H531" s="3">
        <f t="shared" si="33"/>
        <v>445.84102141680461</v>
      </c>
    </row>
    <row r="532" spans="2:8" x14ac:dyDescent="0.25">
      <c r="B532">
        <v>0.26124999999999998</v>
      </c>
      <c r="C532">
        <v>0.47875000000000001</v>
      </c>
      <c r="E532">
        <f t="shared" si="34"/>
        <v>170.34000000000066</v>
      </c>
      <c r="F532">
        <f t="shared" si="35"/>
        <v>4.1400499999999907</v>
      </c>
      <c r="G532" s="3">
        <f t="shared" si="32"/>
        <v>5.5351500000000016</v>
      </c>
      <c r="H532" s="3">
        <f t="shared" si="33"/>
        <v>410.34884678748</v>
      </c>
    </row>
    <row r="533" spans="2:8" x14ac:dyDescent="0.25">
      <c r="B533">
        <v>0.30499999999999999</v>
      </c>
      <c r="C533">
        <v>-1.6112500000000001</v>
      </c>
      <c r="E533">
        <f t="shared" si="34"/>
        <v>170.64500000000066</v>
      </c>
      <c r="F533">
        <f t="shared" si="35"/>
        <v>5.7512999999999908</v>
      </c>
      <c r="G533" s="3">
        <f t="shared" si="32"/>
        <v>7.1464000000000016</v>
      </c>
      <c r="H533" s="3">
        <f t="shared" si="33"/>
        <v>529.79901153212597</v>
      </c>
    </row>
    <row r="534" spans="2:8" x14ac:dyDescent="0.25">
      <c r="B534">
        <v>0.30499999999999999</v>
      </c>
      <c r="C534">
        <v>4.6187500000000004</v>
      </c>
      <c r="E534">
        <f t="shared" si="34"/>
        <v>170.95000000000067</v>
      </c>
      <c r="F534">
        <f t="shared" si="35"/>
        <v>1.1325499999999904</v>
      </c>
      <c r="G534" s="3">
        <f t="shared" si="32"/>
        <v>2.5276500000000008</v>
      </c>
      <c r="H534" s="3">
        <f t="shared" si="33"/>
        <v>187.38756177924245</v>
      </c>
    </row>
    <row r="535" spans="2:8" x14ac:dyDescent="0.25">
      <c r="B535">
        <v>0.26124999999999998</v>
      </c>
      <c r="C535">
        <v>-4.4887499999999996</v>
      </c>
      <c r="E535">
        <f t="shared" si="34"/>
        <v>171.21125000000066</v>
      </c>
      <c r="F535">
        <f t="shared" si="35"/>
        <v>5.62129999999999</v>
      </c>
      <c r="G535" s="3">
        <f t="shared" si="32"/>
        <v>7.0164000000000009</v>
      </c>
      <c r="H535" s="3">
        <f t="shared" si="33"/>
        <v>520.16144975288375</v>
      </c>
    </row>
    <row r="536" spans="2:8" x14ac:dyDescent="0.25">
      <c r="B536">
        <v>0.30499999999999999</v>
      </c>
      <c r="C536">
        <v>-9.8487500000000008</v>
      </c>
      <c r="E536">
        <f t="shared" si="34"/>
        <v>171.51625000000067</v>
      </c>
      <c r="F536">
        <f t="shared" si="35"/>
        <v>15.47004999999999</v>
      </c>
      <c r="G536" s="3">
        <f t="shared" si="32"/>
        <v>16.86515</v>
      </c>
      <c r="H536" s="3">
        <f t="shared" si="33"/>
        <v>1250.2994233937411</v>
      </c>
    </row>
    <row r="537" spans="2:8" x14ac:dyDescent="0.25">
      <c r="B537">
        <v>0.26250000000000001</v>
      </c>
      <c r="C537">
        <v>4.4887499999999996</v>
      </c>
      <c r="E537">
        <f t="shared" si="34"/>
        <v>171.77875000000066</v>
      </c>
      <c r="F537">
        <f t="shared" si="35"/>
        <v>10.98129999999999</v>
      </c>
      <c r="G537" s="3">
        <f t="shared" si="32"/>
        <v>12.3764</v>
      </c>
      <c r="H537" s="3">
        <f t="shared" si="33"/>
        <v>917.52553542009991</v>
      </c>
    </row>
    <row r="538" spans="2:8" x14ac:dyDescent="0.25">
      <c r="B538">
        <v>0.30375000000000002</v>
      </c>
      <c r="C538">
        <v>7.4962499999999999</v>
      </c>
      <c r="E538">
        <f t="shared" si="34"/>
        <v>172.08250000000066</v>
      </c>
      <c r="F538">
        <f t="shared" si="35"/>
        <v>3.4850499999999904</v>
      </c>
      <c r="G538" s="3">
        <f t="shared" si="32"/>
        <v>4.8801500000000004</v>
      </c>
      <c r="H538" s="3">
        <f t="shared" si="33"/>
        <v>361.79036243822122</v>
      </c>
    </row>
    <row r="539" spans="2:8" x14ac:dyDescent="0.25">
      <c r="B539">
        <v>0.30625000000000002</v>
      </c>
      <c r="C539">
        <v>2.0037500000000001</v>
      </c>
      <c r="E539">
        <f t="shared" si="34"/>
        <v>172.38875000000067</v>
      </c>
      <c r="F539">
        <f t="shared" si="35"/>
        <v>1.4812999999999903</v>
      </c>
      <c r="G539" s="3">
        <f t="shared" si="32"/>
        <v>2.8764000000000007</v>
      </c>
      <c r="H539" s="3">
        <f t="shared" si="33"/>
        <v>213.24217462932486</v>
      </c>
    </row>
    <row r="540" spans="2:8" x14ac:dyDescent="0.25">
      <c r="B540">
        <v>0.26124999999999998</v>
      </c>
      <c r="C540">
        <v>-3.1375000000000002</v>
      </c>
      <c r="E540">
        <f t="shared" si="34"/>
        <v>172.65000000000066</v>
      </c>
      <c r="F540">
        <f t="shared" si="35"/>
        <v>4.6187999999999905</v>
      </c>
      <c r="G540" s="3">
        <f t="shared" si="32"/>
        <v>6.0139000000000014</v>
      </c>
      <c r="H540" s="3">
        <f t="shared" si="33"/>
        <v>445.84102141680461</v>
      </c>
    </row>
    <row r="541" spans="2:8" x14ac:dyDescent="0.25">
      <c r="B541">
        <v>0.30499999999999999</v>
      </c>
      <c r="C541">
        <v>-0.65375000000000005</v>
      </c>
      <c r="E541">
        <f t="shared" si="34"/>
        <v>172.95500000000067</v>
      </c>
      <c r="F541">
        <f t="shared" si="35"/>
        <v>5.2725499999999901</v>
      </c>
      <c r="G541" s="3">
        <f t="shared" si="32"/>
        <v>6.6676500000000001</v>
      </c>
      <c r="H541" s="3">
        <f t="shared" si="33"/>
        <v>494.30683690280125</v>
      </c>
    </row>
    <row r="542" spans="2:8" x14ac:dyDescent="0.25">
      <c r="B542">
        <v>0.30499999999999999</v>
      </c>
      <c r="C542">
        <v>1.7875000000000001</v>
      </c>
      <c r="E542">
        <f t="shared" si="34"/>
        <v>173.26000000000067</v>
      </c>
      <c r="F542">
        <f t="shared" si="35"/>
        <v>3.48504999999999</v>
      </c>
      <c r="G542" s="3">
        <f t="shared" si="32"/>
        <v>4.8801500000000004</v>
      </c>
      <c r="H542" s="3">
        <f t="shared" si="33"/>
        <v>361.79036243822122</v>
      </c>
    </row>
    <row r="543" spans="2:8" x14ac:dyDescent="0.25">
      <c r="B543">
        <v>0.26124999999999998</v>
      </c>
      <c r="C543">
        <v>3.5287500000000001</v>
      </c>
      <c r="E543">
        <f t="shared" si="34"/>
        <v>173.52125000000066</v>
      </c>
      <c r="F543">
        <f t="shared" si="35"/>
        <v>-4.3700000000010064E-2</v>
      </c>
      <c r="G543" s="3">
        <f t="shared" si="32"/>
        <v>1.3514000000000004</v>
      </c>
      <c r="H543" s="3">
        <f t="shared" si="33"/>
        <v>100.18616144975303</v>
      </c>
    </row>
    <row r="544" spans="2:8" s="8" customFormat="1" x14ac:dyDescent="0.25">
      <c r="B544" s="8">
        <v>0.30499999999999999</v>
      </c>
      <c r="C544" s="8">
        <v>0.30499999999999999</v>
      </c>
      <c r="E544" s="8">
        <f t="shared" si="34"/>
        <v>173.82625000000067</v>
      </c>
      <c r="F544" s="8">
        <f t="shared" si="35"/>
        <v>-0.34870000000001006</v>
      </c>
      <c r="G544" s="9">
        <f t="shared" si="32"/>
        <v>1.0464000000000004</v>
      </c>
      <c r="H544" s="9">
        <f t="shared" si="33"/>
        <v>77.574958813838677</v>
      </c>
    </row>
    <row r="545" spans="2:8" x14ac:dyDescent="0.25">
      <c r="B545">
        <v>0.30499999999999999</v>
      </c>
      <c r="C545">
        <v>-8.6199999999999999E-2</v>
      </c>
      <c r="E545">
        <f t="shared" si="34"/>
        <v>174.13125000000068</v>
      </c>
      <c r="F545">
        <f t="shared" si="35"/>
        <v>-0.26250000000001006</v>
      </c>
      <c r="G545" s="3">
        <f t="shared" si="32"/>
        <v>1.1326000000000005</v>
      </c>
      <c r="H545" s="3">
        <f t="shared" si="33"/>
        <v>83.965403624382347</v>
      </c>
    </row>
    <row r="546" spans="2:8" x14ac:dyDescent="0.25">
      <c r="B546">
        <v>0.26124999999999998</v>
      </c>
      <c r="C546">
        <v>-8.7499999999999994E-2</v>
      </c>
      <c r="E546">
        <f t="shared" si="34"/>
        <v>174.39250000000067</v>
      </c>
      <c r="F546">
        <f t="shared" si="35"/>
        <v>-0.17500000000001006</v>
      </c>
      <c r="G546" s="3">
        <f t="shared" si="32"/>
        <v>1.2201000000000004</v>
      </c>
      <c r="H546" s="3">
        <f t="shared" si="33"/>
        <v>90.452224052718421</v>
      </c>
    </row>
    <row r="547" spans="2:8" x14ac:dyDescent="0.25">
      <c r="B547">
        <v>0.30499999999999999</v>
      </c>
      <c r="C547">
        <v>-1.5687500000000001</v>
      </c>
      <c r="E547">
        <f t="shared" si="34"/>
        <v>174.69750000000067</v>
      </c>
      <c r="F547">
        <f t="shared" si="35"/>
        <v>1.3937499999999901</v>
      </c>
      <c r="G547" s="3">
        <f t="shared" ref="G547:G610" si="36">F547-$F$684</f>
        <v>2.7888500000000005</v>
      </c>
      <c r="H547" s="3">
        <f t="shared" ref="H547:H610" si="37">G547*$K$4</f>
        <v>206.75164744645826</v>
      </c>
    </row>
    <row r="548" spans="2:8" x14ac:dyDescent="0.25">
      <c r="B548">
        <v>0.26124999999999998</v>
      </c>
      <c r="C548">
        <v>-1.9175</v>
      </c>
      <c r="E548">
        <f t="shared" ref="E548:E611" si="38">B548+E547</f>
        <v>174.95875000000066</v>
      </c>
      <c r="F548">
        <f t="shared" ref="F548:F611" si="39">(C548*-1)+F547</f>
        <v>3.31124999999999</v>
      </c>
      <c r="G548" s="3">
        <f t="shared" si="36"/>
        <v>4.7063500000000005</v>
      </c>
      <c r="H548" s="3">
        <f t="shared" si="37"/>
        <v>348.90568369028051</v>
      </c>
    </row>
    <row r="549" spans="2:8" x14ac:dyDescent="0.25">
      <c r="B549">
        <v>0.30499999999999999</v>
      </c>
      <c r="C549">
        <v>-1.0462499999999999</v>
      </c>
      <c r="E549">
        <f t="shared" si="38"/>
        <v>175.26375000000067</v>
      </c>
      <c r="F549">
        <f t="shared" si="39"/>
        <v>4.3574999999999902</v>
      </c>
      <c r="G549" s="3">
        <f t="shared" si="36"/>
        <v>5.752600000000001</v>
      </c>
      <c r="H549" s="3">
        <f t="shared" si="37"/>
        <v>426.46952224052774</v>
      </c>
    </row>
    <row r="550" spans="2:8" x14ac:dyDescent="0.25">
      <c r="B550">
        <v>0.30625000000000002</v>
      </c>
      <c r="C550">
        <v>2.44</v>
      </c>
      <c r="E550">
        <f t="shared" si="38"/>
        <v>175.57000000000068</v>
      </c>
      <c r="F550">
        <f t="shared" si="39"/>
        <v>1.9174999999999902</v>
      </c>
      <c r="G550" s="3">
        <f t="shared" si="36"/>
        <v>3.3126000000000007</v>
      </c>
      <c r="H550" s="3">
        <f t="shared" si="37"/>
        <v>245.57990115321286</v>
      </c>
    </row>
    <row r="551" spans="2:8" x14ac:dyDescent="0.25">
      <c r="B551">
        <v>0.26124999999999998</v>
      </c>
      <c r="C551">
        <v>-3.1375000000000002</v>
      </c>
      <c r="E551">
        <f t="shared" si="38"/>
        <v>175.83125000000067</v>
      </c>
      <c r="F551">
        <f t="shared" si="39"/>
        <v>5.0549999999999908</v>
      </c>
      <c r="G551" s="3">
        <f t="shared" si="36"/>
        <v>6.4501000000000008</v>
      </c>
      <c r="H551" s="3">
        <f t="shared" si="37"/>
        <v>478.17874794069257</v>
      </c>
    </row>
    <row r="552" spans="2:8" x14ac:dyDescent="0.25">
      <c r="B552">
        <v>0.30499999999999999</v>
      </c>
      <c r="C552">
        <v>2.4849999999999999</v>
      </c>
      <c r="E552">
        <f t="shared" si="38"/>
        <v>176.13625000000067</v>
      </c>
      <c r="F552">
        <f t="shared" si="39"/>
        <v>2.569999999999991</v>
      </c>
      <c r="G552" s="3">
        <f t="shared" si="36"/>
        <v>3.9651000000000014</v>
      </c>
      <c r="H552" s="3">
        <f t="shared" si="37"/>
        <v>293.95304777594771</v>
      </c>
    </row>
    <row r="553" spans="2:8" x14ac:dyDescent="0.25">
      <c r="B553">
        <v>0.30499999999999999</v>
      </c>
      <c r="C553">
        <v>1.9175</v>
      </c>
      <c r="E553">
        <f t="shared" si="38"/>
        <v>176.44125000000068</v>
      </c>
      <c r="F553">
        <f t="shared" si="39"/>
        <v>0.65249999999999098</v>
      </c>
      <c r="G553" s="3">
        <f t="shared" si="36"/>
        <v>2.0476000000000014</v>
      </c>
      <c r="H553" s="3">
        <f t="shared" si="37"/>
        <v>151.79901153212549</v>
      </c>
    </row>
    <row r="554" spans="2:8" x14ac:dyDescent="0.25">
      <c r="B554">
        <v>0.26124999999999998</v>
      </c>
      <c r="C554">
        <v>0.435</v>
      </c>
      <c r="E554">
        <f t="shared" si="38"/>
        <v>176.70250000000067</v>
      </c>
      <c r="F554">
        <f t="shared" si="39"/>
        <v>0.21749999999999098</v>
      </c>
      <c r="G554" s="3">
        <f t="shared" si="36"/>
        <v>1.6126000000000014</v>
      </c>
      <c r="H554" s="3">
        <f t="shared" si="37"/>
        <v>119.55024711696895</v>
      </c>
    </row>
    <row r="555" spans="2:8" x14ac:dyDescent="0.25">
      <c r="B555">
        <v>0.30499999999999999</v>
      </c>
      <c r="C555">
        <v>-1.48125</v>
      </c>
      <c r="E555">
        <f t="shared" si="38"/>
        <v>177.00750000000068</v>
      </c>
      <c r="F555">
        <f t="shared" si="39"/>
        <v>1.6987499999999909</v>
      </c>
      <c r="G555" s="3">
        <f t="shared" si="36"/>
        <v>3.0938500000000015</v>
      </c>
      <c r="H555" s="3">
        <f t="shared" si="37"/>
        <v>229.36285008237272</v>
      </c>
    </row>
    <row r="556" spans="2:8" x14ac:dyDescent="0.25">
      <c r="B556">
        <v>0.30499999999999999</v>
      </c>
      <c r="C556">
        <v>-5.1862500000000002</v>
      </c>
      <c r="E556">
        <f t="shared" si="38"/>
        <v>177.31250000000068</v>
      </c>
      <c r="F556">
        <f t="shared" si="39"/>
        <v>6.8849999999999909</v>
      </c>
      <c r="G556" s="3">
        <f t="shared" si="36"/>
        <v>8.2801000000000009</v>
      </c>
      <c r="H556" s="3">
        <f t="shared" si="37"/>
        <v>613.84596375617866</v>
      </c>
    </row>
    <row r="557" spans="2:8" x14ac:dyDescent="0.25">
      <c r="B557">
        <v>0.26124999999999998</v>
      </c>
      <c r="C557">
        <v>-2.8325</v>
      </c>
      <c r="E557">
        <f t="shared" si="38"/>
        <v>177.57375000000067</v>
      </c>
      <c r="F557">
        <f t="shared" si="39"/>
        <v>9.7174999999999905</v>
      </c>
      <c r="G557" s="3">
        <f t="shared" si="36"/>
        <v>11.1126</v>
      </c>
      <c r="H557" s="3">
        <f t="shared" si="37"/>
        <v>823.83360790774395</v>
      </c>
    </row>
    <row r="558" spans="2:8" x14ac:dyDescent="0.25">
      <c r="B558">
        <v>0.30499999999999999</v>
      </c>
      <c r="C558">
        <v>4.3150000000000004</v>
      </c>
      <c r="E558">
        <f t="shared" si="38"/>
        <v>177.87875000000068</v>
      </c>
      <c r="F558">
        <f t="shared" si="39"/>
        <v>5.4024999999999901</v>
      </c>
      <c r="G558" s="3">
        <f t="shared" si="36"/>
        <v>6.797600000000001</v>
      </c>
      <c r="H558" s="3">
        <f t="shared" si="37"/>
        <v>503.940691927513</v>
      </c>
    </row>
    <row r="559" spans="2:8" x14ac:dyDescent="0.25">
      <c r="B559">
        <v>0.26124999999999998</v>
      </c>
      <c r="C559">
        <v>4.6187500000000004</v>
      </c>
      <c r="E559">
        <f t="shared" si="38"/>
        <v>178.14000000000067</v>
      </c>
      <c r="F559">
        <f t="shared" si="39"/>
        <v>0.78374999999998973</v>
      </c>
      <c r="G559" s="3">
        <f t="shared" si="36"/>
        <v>2.1788500000000002</v>
      </c>
      <c r="H559" s="3">
        <f t="shared" si="37"/>
        <v>161.52924217462953</v>
      </c>
    </row>
    <row r="560" spans="2:8" x14ac:dyDescent="0.25">
      <c r="B560">
        <v>0.30499999999999999</v>
      </c>
      <c r="C560">
        <v>-2.1349999999999998</v>
      </c>
      <c r="E560">
        <f t="shared" si="38"/>
        <v>178.44500000000068</v>
      </c>
      <c r="F560">
        <f t="shared" si="39"/>
        <v>2.9187499999999895</v>
      </c>
      <c r="G560" s="3">
        <f t="shared" si="36"/>
        <v>4.3138500000000004</v>
      </c>
      <c r="H560" s="3">
        <f t="shared" si="37"/>
        <v>319.80766062603004</v>
      </c>
    </row>
    <row r="561" spans="2:8" x14ac:dyDescent="0.25">
      <c r="B561">
        <v>0.30499999999999999</v>
      </c>
      <c r="C561">
        <v>-0.61124999999999996</v>
      </c>
      <c r="E561">
        <f t="shared" si="38"/>
        <v>178.75000000000068</v>
      </c>
      <c r="F561">
        <f t="shared" si="39"/>
        <v>3.5299999999999896</v>
      </c>
      <c r="G561" s="3">
        <f t="shared" si="36"/>
        <v>4.9251000000000005</v>
      </c>
      <c r="H561" s="3">
        <f t="shared" si="37"/>
        <v>365.12273476112074</v>
      </c>
    </row>
    <row r="562" spans="2:8" x14ac:dyDescent="0.25">
      <c r="B562">
        <v>0.26124999999999998</v>
      </c>
      <c r="C562">
        <v>-2.2212499999999999</v>
      </c>
      <c r="E562">
        <f t="shared" si="38"/>
        <v>179.01125000000067</v>
      </c>
      <c r="F562">
        <f t="shared" si="39"/>
        <v>5.75124999999999</v>
      </c>
      <c r="G562" s="3">
        <f t="shared" si="36"/>
        <v>7.14635</v>
      </c>
      <c r="H562" s="3">
        <f t="shared" si="37"/>
        <v>529.79530477759533</v>
      </c>
    </row>
    <row r="563" spans="2:8" x14ac:dyDescent="0.25">
      <c r="B563">
        <v>0.30625000000000002</v>
      </c>
      <c r="C563">
        <v>-1.13375</v>
      </c>
      <c r="E563">
        <f t="shared" si="38"/>
        <v>179.31750000000068</v>
      </c>
      <c r="F563">
        <f t="shared" si="39"/>
        <v>6.88499999999999</v>
      </c>
      <c r="G563" s="3">
        <f t="shared" si="36"/>
        <v>8.2801000000000009</v>
      </c>
      <c r="H563" s="3">
        <f t="shared" si="37"/>
        <v>613.84596375617866</v>
      </c>
    </row>
    <row r="564" spans="2:8" x14ac:dyDescent="0.25">
      <c r="B564">
        <v>0.30499999999999999</v>
      </c>
      <c r="C564">
        <v>-1.87375</v>
      </c>
      <c r="E564">
        <f t="shared" si="38"/>
        <v>179.62250000000068</v>
      </c>
      <c r="F564">
        <f t="shared" si="39"/>
        <v>8.7587499999999903</v>
      </c>
      <c r="G564" s="3">
        <f t="shared" si="36"/>
        <v>10.15385</v>
      </c>
      <c r="H564" s="3">
        <f t="shared" si="37"/>
        <v>752.75658978583283</v>
      </c>
    </row>
    <row r="565" spans="2:8" x14ac:dyDescent="0.25">
      <c r="B565">
        <v>0.26124999999999998</v>
      </c>
      <c r="C565">
        <v>0</v>
      </c>
      <c r="E565">
        <f t="shared" si="38"/>
        <v>179.88375000000067</v>
      </c>
      <c r="F565">
        <f t="shared" si="39"/>
        <v>8.7587499999999903</v>
      </c>
      <c r="G565" s="3">
        <f t="shared" si="36"/>
        <v>10.15385</v>
      </c>
      <c r="H565" s="3">
        <f t="shared" si="37"/>
        <v>752.75658978583283</v>
      </c>
    </row>
    <row r="566" spans="2:8" x14ac:dyDescent="0.25">
      <c r="B566">
        <v>0.30499999999999999</v>
      </c>
      <c r="C566">
        <v>5.9262499999999996</v>
      </c>
      <c r="E566">
        <f t="shared" si="38"/>
        <v>180.18875000000068</v>
      </c>
      <c r="F566">
        <f t="shared" si="39"/>
        <v>2.8324999999999907</v>
      </c>
      <c r="G566" s="3">
        <f t="shared" si="36"/>
        <v>4.2276000000000007</v>
      </c>
      <c r="H566" s="3">
        <f t="shared" si="37"/>
        <v>313.41350906095596</v>
      </c>
    </row>
    <row r="567" spans="2:8" x14ac:dyDescent="0.25">
      <c r="B567">
        <v>0.30499999999999999</v>
      </c>
      <c r="C567">
        <v>3.1375000000000002</v>
      </c>
      <c r="E567">
        <f t="shared" si="38"/>
        <v>180.49375000000069</v>
      </c>
      <c r="F567">
        <f t="shared" si="39"/>
        <v>-0.30500000000000949</v>
      </c>
      <c r="G567" s="3">
        <f t="shared" si="36"/>
        <v>1.090100000000001</v>
      </c>
      <c r="H567" s="3">
        <f t="shared" si="37"/>
        <v>80.814662273476273</v>
      </c>
    </row>
    <row r="568" spans="2:8" s="8" customFormat="1" x14ac:dyDescent="0.25">
      <c r="B568" s="8">
        <v>0.26124999999999998</v>
      </c>
      <c r="C568" s="8">
        <v>0</v>
      </c>
      <c r="E568" s="8">
        <f t="shared" si="38"/>
        <v>180.75500000000068</v>
      </c>
      <c r="F568" s="8">
        <f t="shared" si="39"/>
        <v>-0.30500000000000949</v>
      </c>
      <c r="G568" s="9">
        <f t="shared" si="36"/>
        <v>1.090100000000001</v>
      </c>
      <c r="H568" s="9">
        <f t="shared" si="37"/>
        <v>80.814662273476273</v>
      </c>
    </row>
    <row r="569" spans="2:8" x14ac:dyDescent="0.25">
      <c r="B569">
        <v>0.30499999999999999</v>
      </c>
      <c r="C569">
        <v>-4.2500000000000003E-2</v>
      </c>
      <c r="E569">
        <f t="shared" si="38"/>
        <v>181.06000000000068</v>
      </c>
      <c r="F569">
        <f t="shared" si="39"/>
        <v>-0.2625000000000095</v>
      </c>
      <c r="G569" s="3">
        <f t="shared" si="36"/>
        <v>1.1326000000000009</v>
      </c>
      <c r="H569" s="3">
        <f t="shared" si="37"/>
        <v>83.965403624382375</v>
      </c>
    </row>
    <row r="570" spans="2:8" x14ac:dyDescent="0.25">
      <c r="B570">
        <v>0.26124999999999998</v>
      </c>
      <c r="C570">
        <v>-0.17499999999999999</v>
      </c>
      <c r="E570">
        <f t="shared" si="38"/>
        <v>181.32125000000067</v>
      </c>
      <c r="F570">
        <f t="shared" si="39"/>
        <v>-8.7500000000009515E-2</v>
      </c>
      <c r="G570" s="3">
        <f t="shared" si="36"/>
        <v>1.307600000000001</v>
      </c>
      <c r="H570" s="3">
        <f t="shared" si="37"/>
        <v>96.939044481054552</v>
      </c>
    </row>
    <row r="571" spans="2:8" x14ac:dyDescent="0.25">
      <c r="B571">
        <v>0.30499999999999999</v>
      </c>
      <c r="C571">
        <v>-0.30499999999999999</v>
      </c>
      <c r="E571">
        <f t="shared" si="38"/>
        <v>181.62625000000068</v>
      </c>
      <c r="F571">
        <f t="shared" si="39"/>
        <v>0.21749999999999048</v>
      </c>
      <c r="G571" s="3">
        <f t="shared" si="36"/>
        <v>1.6126000000000009</v>
      </c>
      <c r="H571" s="3">
        <f t="shared" si="37"/>
        <v>119.5502471169689</v>
      </c>
    </row>
    <row r="572" spans="2:8" x14ac:dyDescent="0.25">
      <c r="B572">
        <v>0.30499999999999999</v>
      </c>
      <c r="C572">
        <v>4.3799999999999999E-2</v>
      </c>
      <c r="E572">
        <f t="shared" si="38"/>
        <v>181.93125000000069</v>
      </c>
      <c r="F572">
        <f t="shared" si="39"/>
        <v>0.17369999999999047</v>
      </c>
      <c r="G572" s="3">
        <f t="shared" si="36"/>
        <v>1.5688000000000009</v>
      </c>
      <c r="H572" s="3">
        <f t="shared" si="37"/>
        <v>116.30313014827038</v>
      </c>
    </row>
    <row r="573" spans="2:8" x14ac:dyDescent="0.25">
      <c r="B573">
        <v>0.26124999999999998</v>
      </c>
      <c r="C573">
        <v>-4.1399999999999997</v>
      </c>
      <c r="E573">
        <f t="shared" si="38"/>
        <v>182.19250000000068</v>
      </c>
      <c r="F573">
        <f t="shared" si="39"/>
        <v>4.3136999999999901</v>
      </c>
      <c r="G573" s="3">
        <f t="shared" si="36"/>
        <v>5.7088000000000001</v>
      </c>
      <c r="H573" s="3">
        <f t="shared" si="37"/>
        <v>423.22240527182919</v>
      </c>
    </row>
    <row r="574" spans="2:8" x14ac:dyDescent="0.25">
      <c r="B574">
        <v>0.30499999999999999</v>
      </c>
      <c r="C574">
        <v>-1.9612499999999999</v>
      </c>
      <c r="E574">
        <f t="shared" si="38"/>
        <v>182.49750000000068</v>
      </c>
      <c r="F574">
        <f t="shared" si="39"/>
        <v>6.2749499999999898</v>
      </c>
      <c r="G574" s="3">
        <f t="shared" si="36"/>
        <v>7.6700499999999998</v>
      </c>
      <c r="H574" s="3">
        <f t="shared" si="37"/>
        <v>568.6198517298194</v>
      </c>
    </row>
    <row r="575" spans="2:8" x14ac:dyDescent="0.25">
      <c r="B575">
        <v>0.30499999999999999</v>
      </c>
      <c r="C575">
        <v>-1.0024999999999999</v>
      </c>
      <c r="E575">
        <f t="shared" si="38"/>
        <v>182.80250000000069</v>
      </c>
      <c r="F575">
        <f t="shared" si="39"/>
        <v>7.2774499999999893</v>
      </c>
      <c r="G575" s="3">
        <f t="shared" si="36"/>
        <v>8.6725499999999993</v>
      </c>
      <c r="H575" s="3">
        <f t="shared" si="37"/>
        <v>642.94028006589861</v>
      </c>
    </row>
    <row r="576" spans="2:8" x14ac:dyDescent="0.25">
      <c r="B576">
        <v>0.26250000000000001</v>
      </c>
      <c r="C576">
        <v>1.4824999999999999</v>
      </c>
      <c r="E576">
        <f t="shared" si="38"/>
        <v>183.06500000000068</v>
      </c>
      <c r="F576">
        <f t="shared" si="39"/>
        <v>5.7949499999999894</v>
      </c>
      <c r="G576" s="3">
        <f t="shared" si="36"/>
        <v>7.1900499999999994</v>
      </c>
      <c r="H576" s="3">
        <f t="shared" si="37"/>
        <v>533.03500823723289</v>
      </c>
    </row>
    <row r="577" spans="2:8" x14ac:dyDescent="0.25">
      <c r="B577">
        <v>0.30499999999999999</v>
      </c>
      <c r="C577">
        <v>-1.7862499999999999</v>
      </c>
      <c r="E577">
        <f t="shared" si="38"/>
        <v>183.37000000000069</v>
      </c>
      <c r="F577">
        <f t="shared" si="39"/>
        <v>7.5811999999999893</v>
      </c>
      <c r="G577" s="3">
        <f t="shared" si="36"/>
        <v>8.9763000000000002</v>
      </c>
      <c r="H577" s="3">
        <f t="shared" si="37"/>
        <v>665.45881383855101</v>
      </c>
    </row>
    <row r="578" spans="2:8" x14ac:dyDescent="0.25">
      <c r="B578">
        <v>0.30375000000000002</v>
      </c>
      <c r="C578">
        <v>2.2650000000000001</v>
      </c>
      <c r="E578">
        <f t="shared" si="38"/>
        <v>183.67375000000069</v>
      </c>
      <c r="F578">
        <f t="shared" si="39"/>
        <v>5.3161999999999896</v>
      </c>
      <c r="G578" s="3">
        <f t="shared" si="36"/>
        <v>6.7112999999999996</v>
      </c>
      <c r="H578" s="3">
        <f t="shared" si="37"/>
        <v>497.54283360790828</v>
      </c>
    </row>
    <row r="579" spans="2:8" x14ac:dyDescent="0.25">
      <c r="B579">
        <v>0.26250000000000001</v>
      </c>
      <c r="C579">
        <v>0.43625000000000003</v>
      </c>
      <c r="E579">
        <f t="shared" si="38"/>
        <v>183.93625000000068</v>
      </c>
      <c r="F579">
        <f t="shared" si="39"/>
        <v>4.8799499999999894</v>
      </c>
      <c r="G579" s="3">
        <f t="shared" si="36"/>
        <v>6.2750500000000002</v>
      </c>
      <c r="H579" s="3">
        <f t="shared" si="37"/>
        <v>465.20140032948984</v>
      </c>
    </row>
    <row r="580" spans="2:8" x14ac:dyDescent="0.25">
      <c r="B580">
        <v>0.30499999999999999</v>
      </c>
      <c r="C580">
        <v>-1.9175</v>
      </c>
      <c r="E580">
        <f t="shared" si="38"/>
        <v>184.24125000000069</v>
      </c>
      <c r="F580">
        <f t="shared" si="39"/>
        <v>6.7974499999999889</v>
      </c>
      <c r="G580" s="3">
        <f t="shared" si="36"/>
        <v>8.1925499999999989</v>
      </c>
      <c r="H580" s="3">
        <f t="shared" si="37"/>
        <v>607.35543657331198</v>
      </c>
    </row>
    <row r="581" spans="2:8" x14ac:dyDescent="0.25">
      <c r="B581">
        <v>0.26124999999999998</v>
      </c>
      <c r="C581">
        <v>1.3075000000000001</v>
      </c>
      <c r="E581">
        <f t="shared" si="38"/>
        <v>184.50250000000068</v>
      </c>
      <c r="F581">
        <f t="shared" si="39"/>
        <v>5.4899499999999888</v>
      </c>
      <c r="G581" s="3">
        <f t="shared" si="36"/>
        <v>6.8850499999999997</v>
      </c>
      <c r="H581" s="3">
        <f t="shared" si="37"/>
        <v>510.42380560131852</v>
      </c>
    </row>
    <row r="582" spans="2:8" x14ac:dyDescent="0.25">
      <c r="B582">
        <v>0.30499999999999999</v>
      </c>
      <c r="C582">
        <v>-1.0900000000000001</v>
      </c>
      <c r="E582">
        <f t="shared" si="38"/>
        <v>184.80750000000069</v>
      </c>
      <c r="F582">
        <f t="shared" si="39"/>
        <v>6.5799499999999886</v>
      </c>
      <c r="G582" s="3">
        <f t="shared" si="36"/>
        <v>7.9750499999999995</v>
      </c>
      <c r="H582" s="3">
        <f t="shared" si="37"/>
        <v>591.23105436573383</v>
      </c>
    </row>
    <row r="583" spans="2:8" x14ac:dyDescent="0.25">
      <c r="B583">
        <v>0.30499999999999999</v>
      </c>
      <c r="C583">
        <v>-0.87124999999999997</v>
      </c>
      <c r="E583">
        <f t="shared" si="38"/>
        <v>185.11250000000069</v>
      </c>
      <c r="F583">
        <f t="shared" si="39"/>
        <v>7.4511999999999885</v>
      </c>
      <c r="G583" s="3">
        <f t="shared" si="36"/>
        <v>8.8462999999999994</v>
      </c>
      <c r="H583" s="3">
        <f t="shared" si="37"/>
        <v>655.82125205930879</v>
      </c>
    </row>
    <row r="584" spans="2:8" x14ac:dyDescent="0.25">
      <c r="B584">
        <v>0.26124999999999998</v>
      </c>
      <c r="C584">
        <v>-1.83</v>
      </c>
      <c r="E584">
        <f t="shared" si="38"/>
        <v>185.37375000000068</v>
      </c>
      <c r="F584">
        <f t="shared" si="39"/>
        <v>9.2811999999999877</v>
      </c>
      <c r="G584" s="3">
        <f t="shared" si="36"/>
        <v>10.676299999999998</v>
      </c>
      <c r="H584" s="3">
        <f t="shared" si="37"/>
        <v>791.48846787479488</v>
      </c>
    </row>
    <row r="585" spans="2:8" x14ac:dyDescent="0.25">
      <c r="B585">
        <v>0.30499999999999999</v>
      </c>
      <c r="C585">
        <v>0.47875000000000001</v>
      </c>
      <c r="E585">
        <f t="shared" si="38"/>
        <v>185.67875000000069</v>
      </c>
      <c r="F585">
        <f t="shared" si="39"/>
        <v>8.8024499999999879</v>
      </c>
      <c r="G585" s="3">
        <f t="shared" si="36"/>
        <v>10.197549999999998</v>
      </c>
      <c r="H585" s="3">
        <f t="shared" si="37"/>
        <v>755.99629324547027</v>
      </c>
    </row>
    <row r="586" spans="2:8" x14ac:dyDescent="0.25">
      <c r="B586">
        <v>0.30499999999999999</v>
      </c>
      <c r="C586">
        <v>-8.7499999999999994E-2</v>
      </c>
      <c r="E586">
        <f t="shared" si="38"/>
        <v>185.9837500000007</v>
      </c>
      <c r="F586">
        <f t="shared" si="39"/>
        <v>8.8899499999999883</v>
      </c>
      <c r="G586" s="3">
        <f t="shared" si="36"/>
        <v>10.285049999999998</v>
      </c>
      <c r="H586" s="3">
        <f t="shared" si="37"/>
        <v>762.48311367380643</v>
      </c>
    </row>
    <row r="587" spans="2:8" x14ac:dyDescent="0.25">
      <c r="B587">
        <v>0.26250000000000001</v>
      </c>
      <c r="C587">
        <v>5.1425000000000001</v>
      </c>
      <c r="E587">
        <f t="shared" si="38"/>
        <v>186.24625000000069</v>
      </c>
      <c r="F587">
        <f t="shared" si="39"/>
        <v>3.7474499999999882</v>
      </c>
      <c r="G587" s="3">
        <f t="shared" si="36"/>
        <v>5.1425499999999982</v>
      </c>
      <c r="H587" s="3">
        <f t="shared" si="37"/>
        <v>381.24341021416836</v>
      </c>
    </row>
    <row r="588" spans="2:8" x14ac:dyDescent="0.25">
      <c r="B588">
        <v>0.30375000000000002</v>
      </c>
      <c r="C588">
        <v>0.56625000000000003</v>
      </c>
      <c r="E588">
        <f t="shared" si="38"/>
        <v>186.55000000000069</v>
      </c>
      <c r="F588">
        <f t="shared" si="39"/>
        <v>3.181199999999988</v>
      </c>
      <c r="G588" s="3">
        <f t="shared" si="36"/>
        <v>4.576299999999998</v>
      </c>
      <c r="H588" s="3">
        <f t="shared" si="37"/>
        <v>339.26441515650765</v>
      </c>
    </row>
    <row r="589" spans="2:8" x14ac:dyDescent="0.25">
      <c r="B589">
        <v>0.30499999999999999</v>
      </c>
      <c r="C589">
        <v>1.0900000000000001</v>
      </c>
      <c r="E589">
        <f t="shared" si="38"/>
        <v>186.8550000000007</v>
      </c>
      <c r="F589">
        <f t="shared" si="39"/>
        <v>2.0911999999999882</v>
      </c>
      <c r="G589" s="3">
        <f t="shared" si="36"/>
        <v>3.4862999999999986</v>
      </c>
      <c r="H589" s="3">
        <f t="shared" si="37"/>
        <v>258.45716639209246</v>
      </c>
    </row>
    <row r="590" spans="2:8" x14ac:dyDescent="0.25">
      <c r="B590">
        <v>0.26250000000000001</v>
      </c>
      <c r="C590">
        <v>0.26124999999999998</v>
      </c>
      <c r="E590">
        <f t="shared" si="38"/>
        <v>187.11750000000069</v>
      </c>
      <c r="F590">
        <f t="shared" si="39"/>
        <v>1.8299499999999882</v>
      </c>
      <c r="G590" s="3">
        <f t="shared" si="36"/>
        <v>3.2250499999999986</v>
      </c>
      <c r="H590" s="3">
        <f t="shared" si="37"/>
        <v>239.08937397034614</v>
      </c>
    </row>
    <row r="591" spans="2:8" x14ac:dyDescent="0.25">
      <c r="B591">
        <v>0.30499999999999999</v>
      </c>
      <c r="C591">
        <v>0.30499999999999999</v>
      </c>
      <c r="E591">
        <f t="shared" si="38"/>
        <v>187.4225000000007</v>
      </c>
      <c r="F591">
        <f t="shared" si="39"/>
        <v>1.5249499999999883</v>
      </c>
      <c r="G591" s="3">
        <f t="shared" si="36"/>
        <v>2.9200499999999989</v>
      </c>
      <c r="H591" s="3">
        <f t="shared" si="37"/>
        <v>216.47817133443181</v>
      </c>
    </row>
    <row r="592" spans="2:8" s="8" customFormat="1" x14ac:dyDescent="0.25">
      <c r="B592" s="8">
        <v>0.26124999999999998</v>
      </c>
      <c r="C592" s="8">
        <v>0</v>
      </c>
      <c r="E592" s="8">
        <f t="shared" si="38"/>
        <v>187.68375000000069</v>
      </c>
      <c r="F592" s="8">
        <f t="shared" si="39"/>
        <v>1.5249499999999883</v>
      </c>
      <c r="G592" s="9">
        <f t="shared" si="36"/>
        <v>2.9200499999999989</v>
      </c>
      <c r="H592" s="9">
        <f t="shared" si="37"/>
        <v>216.47817133443181</v>
      </c>
    </row>
    <row r="593" spans="2:8" x14ac:dyDescent="0.25">
      <c r="B593">
        <v>0.30499999999999999</v>
      </c>
      <c r="C593">
        <v>4.3799999999999999E-2</v>
      </c>
      <c r="E593">
        <f t="shared" si="38"/>
        <v>187.98875000000069</v>
      </c>
      <c r="F593">
        <f t="shared" si="39"/>
        <v>1.4811499999999882</v>
      </c>
      <c r="G593" s="3">
        <f t="shared" si="36"/>
        <v>2.8762499999999989</v>
      </c>
      <c r="H593" s="3">
        <f t="shared" si="37"/>
        <v>213.23105436573329</v>
      </c>
    </row>
    <row r="594" spans="2:8" x14ac:dyDescent="0.25">
      <c r="B594">
        <v>0.30499999999999999</v>
      </c>
      <c r="C594">
        <v>-0.69750000000000001</v>
      </c>
      <c r="E594">
        <f t="shared" si="38"/>
        <v>188.2937500000007</v>
      </c>
      <c r="F594">
        <f t="shared" si="39"/>
        <v>2.1786499999999882</v>
      </c>
      <c r="G594" s="3">
        <f t="shared" si="36"/>
        <v>3.5737499999999986</v>
      </c>
      <c r="H594" s="3">
        <f t="shared" si="37"/>
        <v>264.94028006589809</v>
      </c>
    </row>
    <row r="595" spans="2:8" x14ac:dyDescent="0.25">
      <c r="B595">
        <v>0.26124999999999998</v>
      </c>
      <c r="C595">
        <v>-0.26124999999999998</v>
      </c>
      <c r="E595">
        <f t="shared" si="38"/>
        <v>188.55500000000069</v>
      </c>
      <c r="F595">
        <f t="shared" si="39"/>
        <v>2.4398999999999882</v>
      </c>
      <c r="G595" s="3">
        <f t="shared" si="36"/>
        <v>3.8349999999999986</v>
      </c>
      <c r="H595" s="3">
        <f t="shared" si="37"/>
        <v>284.30807248764438</v>
      </c>
    </row>
    <row r="596" spans="2:8" x14ac:dyDescent="0.25">
      <c r="B596">
        <v>0.30499999999999999</v>
      </c>
      <c r="C596">
        <v>-0.65375000000000005</v>
      </c>
      <c r="E596">
        <f t="shared" si="38"/>
        <v>188.8600000000007</v>
      </c>
      <c r="F596">
        <f t="shared" si="39"/>
        <v>3.0936499999999882</v>
      </c>
      <c r="G596" s="3">
        <f t="shared" si="36"/>
        <v>4.4887499999999987</v>
      </c>
      <c r="H596" s="3">
        <f t="shared" si="37"/>
        <v>332.77388797364114</v>
      </c>
    </row>
    <row r="597" spans="2:8" x14ac:dyDescent="0.25">
      <c r="B597">
        <v>0.30499999999999999</v>
      </c>
      <c r="C597">
        <v>-4.9675000000000002</v>
      </c>
      <c r="E597">
        <f t="shared" si="38"/>
        <v>189.1650000000007</v>
      </c>
      <c r="F597">
        <f t="shared" si="39"/>
        <v>8.0611499999999889</v>
      </c>
      <c r="G597" s="3">
        <f t="shared" si="36"/>
        <v>9.4562499999999989</v>
      </c>
      <c r="H597" s="3">
        <f t="shared" si="37"/>
        <v>701.039950576607</v>
      </c>
    </row>
    <row r="598" spans="2:8" x14ac:dyDescent="0.25">
      <c r="B598">
        <v>0.26124999999999998</v>
      </c>
      <c r="C598">
        <v>0.30499999999999999</v>
      </c>
      <c r="E598">
        <f t="shared" si="38"/>
        <v>189.42625000000069</v>
      </c>
      <c r="F598">
        <f t="shared" si="39"/>
        <v>7.7561499999999892</v>
      </c>
      <c r="G598" s="3">
        <f t="shared" si="36"/>
        <v>9.1512499999999992</v>
      </c>
      <c r="H598" s="3">
        <f t="shared" si="37"/>
        <v>678.42874794069269</v>
      </c>
    </row>
    <row r="599" spans="2:8" x14ac:dyDescent="0.25">
      <c r="B599">
        <v>0.30499999999999999</v>
      </c>
      <c r="C599">
        <v>-2.0487500000000001</v>
      </c>
      <c r="E599">
        <f t="shared" si="38"/>
        <v>189.7312500000007</v>
      </c>
      <c r="F599">
        <f t="shared" si="39"/>
        <v>9.8048999999999893</v>
      </c>
      <c r="G599" s="3">
        <f t="shared" si="36"/>
        <v>11.2</v>
      </c>
      <c r="H599" s="3">
        <f t="shared" si="37"/>
        <v>830.31301482701906</v>
      </c>
    </row>
    <row r="600" spans="2:8" x14ac:dyDescent="0.25">
      <c r="B600">
        <v>0.30499999999999999</v>
      </c>
      <c r="C600">
        <v>0</v>
      </c>
      <c r="E600">
        <f t="shared" si="38"/>
        <v>190.03625000000071</v>
      </c>
      <c r="F600">
        <f t="shared" si="39"/>
        <v>9.8048999999999893</v>
      </c>
      <c r="G600" s="3">
        <f t="shared" si="36"/>
        <v>11.2</v>
      </c>
      <c r="H600" s="3">
        <f t="shared" si="37"/>
        <v>830.31301482701906</v>
      </c>
    </row>
    <row r="601" spans="2:8" x14ac:dyDescent="0.25">
      <c r="B601">
        <v>0.26124999999999998</v>
      </c>
      <c r="C601">
        <v>3.1387499999999999</v>
      </c>
      <c r="E601">
        <f t="shared" si="38"/>
        <v>190.2975000000007</v>
      </c>
      <c r="F601">
        <f t="shared" si="39"/>
        <v>6.6661499999999894</v>
      </c>
      <c r="G601" s="3">
        <f t="shared" si="36"/>
        <v>8.0612499999999994</v>
      </c>
      <c r="H601" s="3">
        <f t="shared" si="37"/>
        <v>597.62149917627744</v>
      </c>
    </row>
    <row r="602" spans="2:8" x14ac:dyDescent="0.25">
      <c r="B602">
        <v>0.30499999999999999</v>
      </c>
      <c r="C602">
        <v>-2.8762500000000002</v>
      </c>
      <c r="E602">
        <f t="shared" si="38"/>
        <v>190.6025000000007</v>
      </c>
      <c r="F602">
        <f t="shared" si="39"/>
        <v>9.54239999999999</v>
      </c>
      <c r="G602" s="3">
        <f t="shared" si="36"/>
        <v>10.9375</v>
      </c>
      <c r="H602" s="3">
        <f t="shared" si="37"/>
        <v>810.85255354201081</v>
      </c>
    </row>
    <row r="603" spans="2:8" x14ac:dyDescent="0.25">
      <c r="B603">
        <v>0.26250000000000001</v>
      </c>
      <c r="C603">
        <v>1.4375</v>
      </c>
      <c r="E603">
        <f t="shared" si="38"/>
        <v>190.86500000000069</v>
      </c>
      <c r="F603">
        <f t="shared" si="39"/>
        <v>8.10489999999999</v>
      </c>
      <c r="G603" s="3">
        <f t="shared" si="36"/>
        <v>9.5</v>
      </c>
      <c r="H603" s="3">
        <f t="shared" si="37"/>
        <v>704.28336079077508</v>
      </c>
    </row>
    <row r="604" spans="2:8" x14ac:dyDescent="0.25">
      <c r="B604">
        <v>0.30499999999999999</v>
      </c>
      <c r="C604">
        <v>-2.2662499999999999</v>
      </c>
      <c r="E604">
        <f t="shared" si="38"/>
        <v>191.1700000000007</v>
      </c>
      <c r="F604">
        <f t="shared" si="39"/>
        <v>10.371149999999989</v>
      </c>
      <c r="G604" s="3">
        <f t="shared" si="36"/>
        <v>11.766249999999999</v>
      </c>
      <c r="H604" s="3">
        <f t="shared" si="37"/>
        <v>872.29200988467971</v>
      </c>
    </row>
    <row r="605" spans="2:8" x14ac:dyDescent="0.25">
      <c r="B605">
        <v>0.30499999999999999</v>
      </c>
      <c r="C605">
        <v>-4.2500000000000003E-2</v>
      </c>
      <c r="E605">
        <f t="shared" si="38"/>
        <v>191.4750000000007</v>
      </c>
      <c r="F605">
        <f t="shared" si="39"/>
        <v>10.41364999999999</v>
      </c>
      <c r="G605" s="3">
        <f t="shared" si="36"/>
        <v>11.80875</v>
      </c>
      <c r="H605" s="3">
        <f t="shared" si="37"/>
        <v>875.44275123558589</v>
      </c>
    </row>
    <row r="606" spans="2:8" x14ac:dyDescent="0.25">
      <c r="B606">
        <v>0.26124999999999998</v>
      </c>
      <c r="C606">
        <v>0.13</v>
      </c>
      <c r="E606">
        <f t="shared" si="38"/>
        <v>191.73625000000069</v>
      </c>
      <c r="F606">
        <f t="shared" si="39"/>
        <v>10.283649999999989</v>
      </c>
      <c r="G606" s="3">
        <f t="shared" si="36"/>
        <v>11.678749999999999</v>
      </c>
      <c r="H606" s="3">
        <f t="shared" si="37"/>
        <v>865.80518945634367</v>
      </c>
    </row>
    <row r="607" spans="2:8" x14ac:dyDescent="0.25">
      <c r="B607">
        <v>0.30499999999999999</v>
      </c>
      <c r="C607">
        <v>5.4037499999999996</v>
      </c>
      <c r="E607">
        <f t="shared" si="38"/>
        <v>192.0412500000007</v>
      </c>
      <c r="F607">
        <f t="shared" si="39"/>
        <v>4.8798999999999895</v>
      </c>
      <c r="G607" s="3">
        <f t="shared" si="36"/>
        <v>6.2750000000000004</v>
      </c>
      <c r="H607" s="3">
        <f t="shared" si="37"/>
        <v>465.19769357495937</v>
      </c>
    </row>
    <row r="608" spans="2:8" x14ac:dyDescent="0.25">
      <c r="B608">
        <v>0.30499999999999999</v>
      </c>
      <c r="C608">
        <v>1.7862499999999999</v>
      </c>
      <c r="E608">
        <f t="shared" si="38"/>
        <v>192.34625000000071</v>
      </c>
      <c r="F608">
        <f t="shared" si="39"/>
        <v>3.0936499999999896</v>
      </c>
      <c r="G608" s="3">
        <f t="shared" si="36"/>
        <v>4.4887499999999996</v>
      </c>
      <c r="H608" s="3">
        <f t="shared" si="37"/>
        <v>332.77388797364119</v>
      </c>
    </row>
    <row r="609" spans="2:8" x14ac:dyDescent="0.25">
      <c r="B609">
        <v>0.26124999999999998</v>
      </c>
      <c r="C609">
        <v>-7.9312500000000004</v>
      </c>
      <c r="E609">
        <f t="shared" si="38"/>
        <v>192.6075000000007</v>
      </c>
      <c r="F609">
        <f t="shared" si="39"/>
        <v>11.02489999999999</v>
      </c>
      <c r="G609" s="3">
        <f t="shared" si="36"/>
        <v>12.42</v>
      </c>
      <c r="H609" s="3">
        <f t="shared" si="37"/>
        <v>920.75782537067653</v>
      </c>
    </row>
    <row r="610" spans="2:8" x14ac:dyDescent="0.25">
      <c r="B610">
        <v>0.30499999999999999</v>
      </c>
      <c r="C610">
        <v>1.1775</v>
      </c>
      <c r="E610">
        <f t="shared" si="38"/>
        <v>192.9125000000007</v>
      </c>
      <c r="F610">
        <f t="shared" si="39"/>
        <v>9.8473999999999897</v>
      </c>
      <c r="G610" s="3">
        <f t="shared" si="36"/>
        <v>11.2425</v>
      </c>
      <c r="H610" s="3">
        <f t="shared" si="37"/>
        <v>833.46375617792523</v>
      </c>
    </row>
    <row r="611" spans="2:8" x14ac:dyDescent="0.25">
      <c r="B611">
        <v>0.30499999999999999</v>
      </c>
      <c r="C611">
        <v>5.49</v>
      </c>
      <c r="E611">
        <f t="shared" si="38"/>
        <v>193.21750000000071</v>
      </c>
      <c r="F611">
        <f t="shared" si="39"/>
        <v>4.3573999999999895</v>
      </c>
      <c r="G611" s="3">
        <f t="shared" ref="G611:G674" si="40">F611-$F$684</f>
        <v>5.7524999999999995</v>
      </c>
      <c r="H611" s="3">
        <f t="shared" ref="H611:H674" si="41">G611*$K$4</f>
        <v>426.46210873146669</v>
      </c>
    </row>
    <row r="612" spans="2:8" x14ac:dyDescent="0.25">
      <c r="B612">
        <v>0.26124999999999998</v>
      </c>
      <c r="C612">
        <v>-0.74</v>
      </c>
      <c r="E612">
        <f t="shared" ref="E612:E675" si="42">B612+E611</f>
        <v>193.4787500000007</v>
      </c>
      <c r="F612">
        <f t="shared" ref="F612:F675" si="43">(C612*-1)+F611</f>
        <v>5.0973999999999897</v>
      </c>
      <c r="G612" s="3">
        <f t="shared" si="40"/>
        <v>6.4924999999999997</v>
      </c>
      <c r="H612" s="3">
        <f t="shared" si="41"/>
        <v>481.32207578253764</v>
      </c>
    </row>
    <row r="613" spans="2:8" x14ac:dyDescent="0.25">
      <c r="B613">
        <v>0.30499999999999999</v>
      </c>
      <c r="C613">
        <v>3.13625</v>
      </c>
      <c r="E613">
        <f t="shared" si="42"/>
        <v>193.78375000000071</v>
      </c>
      <c r="F613">
        <f t="shared" si="43"/>
        <v>1.9611499999999897</v>
      </c>
      <c r="G613" s="3">
        <f t="shared" si="40"/>
        <v>3.3562500000000002</v>
      </c>
      <c r="H613" s="3">
        <f t="shared" si="41"/>
        <v>248.81589785831991</v>
      </c>
    </row>
    <row r="614" spans="2:8" x14ac:dyDescent="0.25">
      <c r="B614">
        <v>0.26250000000000001</v>
      </c>
      <c r="C614">
        <v>-4.2500000000000003E-2</v>
      </c>
      <c r="E614">
        <f t="shared" si="42"/>
        <v>194.0462500000007</v>
      </c>
      <c r="F614">
        <f t="shared" si="43"/>
        <v>2.0036499999999897</v>
      </c>
      <c r="G614" s="3">
        <f t="shared" si="40"/>
        <v>3.3987500000000002</v>
      </c>
      <c r="H614" s="3">
        <f t="shared" si="41"/>
        <v>251.966639209226</v>
      </c>
    </row>
    <row r="615" spans="2:8" x14ac:dyDescent="0.25">
      <c r="B615">
        <v>0.30499999999999999</v>
      </c>
      <c r="C615">
        <v>0</v>
      </c>
      <c r="E615">
        <f t="shared" si="42"/>
        <v>194.3512500000007</v>
      </c>
      <c r="F615">
        <f t="shared" si="43"/>
        <v>2.0036499999999897</v>
      </c>
      <c r="G615" s="3">
        <f t="shared" si="40"/>
        <v>3.3987500000000002</v>
      </c>
      <c r="H615" s="3">
        <f t="shared" si="41"/>
        <v>251.966639209226</v>
      </c>
    </row>
    <row r="616" spans="2:8" s="8" customFormat="1" x14ac:dyDescent="0.25">
      <c r="B616" s="8">
        <v>0.30499999999999999</v>
      </c>
      <c r="C616" s="8">
        <v>4.2500000000000003E-2</v>
      </c>
      <c r="E616" s="8">
        <f t="shared" si="42"/>
        <v>194.65625000000071</v>
      </c>
      <c r="F616" s="8">
        <f t="shared" si="43"/>
        <v>1.9611499999999897</v>
      </c>
      <c r="G616" s="9">
        <f t="shared" si="40"/>
        <v>3.3562500000000002</v>
      </c>
      <c r="H616" s="9">
        <f t="shared" si="41"/>
        <v>248.81589785831991</v>
      </c>
    </row>
    <row r="617" spans="2:8" x14ac:dyDescent="0.25">
      <c r="B617">
        <v>0.26124999999999998</v>
      </c>
      <c r="C617">
        <v>0.82874999999999999</v>
      </c>
      <c r="E617">
        <f t="shared" si="42"/>
        <v>194.9175000000007</v>
      </c>
      <c r="F617">
        <f t="shared" si="43"/>
        <v>1.1323999999999899</v>
      </c>
      <c r="G617" s="3">
        <f t="shared" si="40"/>
        <v>2.5275000000000003</v>
      </c>
      <c r="H617" s="3">
        <f t="shared" si="41"/>
        <v>187.37644151565098</v>
      </c>
    </row>
    <row r="618" spans="2:8" x14ac:dyDescent="0.25">
      <c r="B618">
        <v>0.30499999999999999</v>
      </c>
      <c r="C618">
        <v>-0.82874999999999999</v>
      </c>
      <c r="E618">
        <f t="shared" si="42"/>
        <v>195.22250000000071</v>
      </c>
      <c r="F618">
        <f t="shared" si="43"/>
        <v>1.9611499999999897</v>
      </c>
      <c r="G618" s="3">
        <f t="shared" si="40"/>
        <v>3.3562500000000002</v>
      </c>
      <c r="H618" s="3">
        <f t="shared" si="41"/>
        <v>248.81589785831991</v>
      </c>
    </row>
    <row r="619" spans="2:8" x14ac:dyDescent="0.25">
      <c r="B619">
        <v>0.30499999999999999</v>
      </c>
      <c r="C619">
        <v>-2.9624999999999999</v>
      </c>
      <c r="E619">
        <f t="shared" si="42"/>
        <v>195.52750000000071</v>
      </c>
      <c r="F619">
        <f t="shared" si="43"/>
        <v>4.9236499999999896</v>
      </c>
      <c r="G619" s="3">
        <f t="shared" si="40"/>
        <v>6.3187499999999996</v>
      </c>
      <c r="H619" s="3">
        <f t="shared" si="41"/>
        <v>468.4411037891274</v>
      </c>
    </row>
    <row r="620" spans="2:8" x14ac:dyDescent="0.25">
      <c r="B620">
        <v>0.26124999999999998</v>
      </c>
      <c r="C620">
        <v>-2.0049999999999999</v>
      </c>
      <c r="E620">
        <f t="shared" si="42"/>
        <v>195.7887500000007</v>
      </c>
      <c r="F620">
        <f t="shared" si="43"/>
        <v>6.9286499999999895</v>
      </c>
      <c r="G620" s="3">
        <f t="shared" si="40"/>
        <v>8.3237500000000004</v>
      </c>
      <c r="H620" s="3">
        <f t="shared" si="41"/>
        <v>617.0819604612858</v>
      </c>
    </row>
    <row r="621" spans="2:8" x14ac:dyDescent="0.25">
      <c r="B621">
        <v>0.30499999999999999</v>
      </c>
      <c r="C621">
        <v>-2.8312499999999998</v>
      </c>
      <c r="E621">
        <f t="shared" si="42"/>
        <v>196.09375000000071</v>
      </c>
      <c r="F621">
        <f t="shared" si="43"/>
        <v>9.7598999999999894</v>
      </c>
      <c r="G621" s="3">
        <f t="shared" si="40"/>
        <v>11.154999999999999</v>
      </c>
      <c r="H621" s="3">
        <f t="shared" si="41"/>
        <v>826.97693574958907</v>
      </c>
    </row>
    <row r="622" spans="2:8" x14ac:dyDescent="0.25">
      <c r="B622">
        <v>0.30499999999999999</v>
      </c>
      <c r="C622">
        <v>1.39375</v>
      </c>
      <c r="E622">
        <f t="shared" si="42"/>
        <v>196.39875000000072</v>
      </c>
      <c r="F622">
        <f t="shared" si="43"/>
        <v>8.3661499999999887</v>
      </c>
      <c r="G622" s="3">
        <f t="shared" si="40"/>
        <v>9.7612499999999986</v>
      </c>
      <c r="H622" s="3">
        <f t="shared" si="41"/>
        <v>723.65115321252131</v>
      </c>
    </row>
    <row r="623" spans="2:8" x14ac:dyDescent="0.25">
      <c r="B623">
        <v>0.26124999999999998</v>
      </c>
      <c r="C623">
        <v>-8.7499999999999994E-2</v>
      </c>
      <c r="E623">
        <f t="shared" si="42"/>
        <v>196.66000000000071</v>
      </c>
      <c r="F623">
        <f t="shared" si="43"/>
        <v>8.453649999999989</v>
      </c>
      <c r="G623" s="3">
        <f t="shared" si="40"/>
        <v>9.848749999999999</v>
      </c>
      <c r="H623" s="3">
        <f t="shared" si="41"/>
        <v>730.13797364085747</v>
      </c>
    </row>
    <row r="624" spans="2:8" x14ac:dyDescent="0.25">
      <c r="B624">
        <v>0.30499999999999999</v>
      </c>
      <c r="C624">
        <v>-0.82750000000000001</v>
      </c>
      <c r="E624">
        <f t="shared" si="42"/>
        <v>196.96500000000071</v>
      </c>
      <c r="F624">
        <f t="shared" si="43"/>
        <v>9.2811499999999896</v>
      </c>
      <c r="G624" s="3">
        <f t="shared" si="40"/>
        <v>10.67625</v>
      </c>
      <c r="H624" s="3">
        <f t="shared" si="41"/>
        <v>791.48476112026447</v>
      </c>
    </row>
    <row r="625" spans="2:10" x14ac:dyDescent="0.25">
      <c r="B625">
        <v>0.30499999999999999</v>
      </c>
      <c r="C625">
        <v>3.3987500000000002</v>
      </c>
      <c r="E625">
        <f t="shared" si="42"/>
        <v>197.27000000000072</v>
      </c>
      <c r="F625">
        <f t="shared" si="43"/>
        <v>5.8823999999999899</v>
      </c>
      <c r="G625" s="3">
        <f t="shared" si="40"/>
        <v>7.2774999999999999</v>
      </c>
      <c r="H625" s="3">
        <f t="shared" si="41"/>
        <v>539.51812191103852</v>
      </c>
    </row>
    <row r="626" spans="2:10" x14ac:dyDescent="0.25">
      <c r="B626">
        <v>0.26124999999999998</v>
      </c>
      <c r="C626">
        <v>2.8325</v>
      </c>
      <c r="E626">
        <f t="shared" si="42"/>
        <v>197.53125000000071</v>
      </c>
      <c r="F626">
        <f t="shared" si="43"/>
        <v>3.0498999999999898</v>
      </c>
      <c r="G626" s="3">
        <f t="shared" si="40"/>
        <v>4.4450000000000003</v>
      </c>
      <c r="H626" s="3">
        <f t="shared" si="41"/>
        <v>329.53047775947323</v>
      </c>
    </row>
    <row r="627" spans="2:10" x14ac:dyDescent="0.25">
      <c r="B627">
        <v>0.30625000000000002</v>
      </c>
      <c r="C627">
        <v>-1.1325000000000001</v>
      </c>
      <c r="E627">
        <f t="shared" si="42"/>
        <v>197.83750000000072</v>
      </c>
      <c r="F627">
        <f t="shared" si="43"/>
        <v>4.1823999999999897</v>
      </c>
      <c r="G627" s="3">
        <f t="shared" si="40"/>
        <v>5.5775000000000006</v>
      </c>
      <c r="H627" s="3">
        <f t="shared" si="41"/>
        <v>413.48846787479459</v>
      </c>
    </row>
    <row r="628" spans="2:10" x14ac:dyDescent="0.25">
      <c r="B628">
        <v>0.26124999999999998</v>
      </c>
      <c r="C628">
        <v>-0.17499999999999999</v>
      </c>
      <c r="E628">
        <f t="shared" si="42"/>
        <v>198.09875000000071</v>
      </c>
      <c r="F628">
        <f t="shared" si="43"/>
        <v>4.3573999999999895</v>
      </c>
      <c r="G628" s="3">
        <f t="shared" si="40"/>
        <v>5.7524999999999995</v>
      </c>
      <c r="H628" s="3">
        <f t="shared" si="41"/>
        <v>426.46210873146669</v>
      </c>
    </row>
    <row r="629" spans="2:10" x14ac:dyDescent="0.25">
      <c r="B629">
        <v>0.30499999999999999</v>
      </c>
      <c r="C629">
        <v>-0.56625000000000003</v>
      </c>
      <c r="E629">
        <f t="shared" si="42"/>
        <v>198.40375000000071</v>
      </c>
      <c r="F629">
        <f t="shared" si="43"/>
        <v>4.9236499999999896</v>
      </c>
      <c r="G629" s="3">
        <f t="shared" si="40"/>
        <v>6.3187499999999996</v>
      </c>
      <c r="H629" s="3">
        <f t="shared" si="41"/>
        <v>468.4411037891274</v>
      </c>
    </row>
    <row r="630" spans="2:10" x14ac:dyDescent="0.25">
      <c r="B630">
        <v>0.30499999999999999</v>
      </c>
      <c r="C630">
        <v>-0.17374999999999999</v>
      </c>
      <c r="E630">
        <f t="shared" si="42"/>
        <v>198.70875000000072</v>
      </c>
      <c r="F630">
        <f t="shared" si="43"/>
        <v>5.0973999999999897</v>
      </c>
      <c r="G630" s="3">
        <f t="shared" si="40"/>
        <v>6.4924999999999997</v>
      </c>
      <c r="H630" s="3">
        <f t="shared" si="41"/>
        <v>481.32207578253764</v>
      </c>
    </row>
    <row r="631" spans="2:10" x14ac:dyDescent="0.25">
      <c r="B631">
        <v>0.26124999999999998</v>
      </c>
      <c r="C631">
        <v>2.0474999999999999</v>
      </c>
      <c r="E631">
        <f t="shared" si="42"/>
        <v>198.97000000000071</v>
      </c>
      <c r="F631">
        <f t="shared" si="43"/>
        <v>3.0498999999999898</v>
      </c>
      <c r="G631" s="3">
        <f t="shared" si="40"/>
        <v>4.4450000000000003</v>
      </c>
      <c r="H631" s="3">
        <f t="shared" si="41"/>
        <v>329.53047775947323</v>
      </c>
    </row>
    <row r="632" spans="2:10" x14ac:dyDescent="0.25">
      <c r="B632">
        <v>0.30499999999999999</v>
      </c>
      <c r="C632">
        <v>-1.2637499999999999</v>
      </c>
      <c r="E632">
        <f t="shared" si="42"/>
        <v>199.27500000000072</v>
      </c>
      <c r="F632">
        <f t="shared" si="43"/>
        <v>4.3136499999999902</v>
      </c>
      <c r="G632" s="3">
        <f t="shared" si="40"/>
        <v>5.7087500000000002</v>
      </c>
      <c r="H632" s="3">
        <f t="shared" si="41"/>
        <v>423.21869851729872</v>
      </c>
    </row>
    <row r="633" spans="2:10" x14ac:dyDescent="0.25">
      <c r="B633">
        <v>0.30499999999999999</v>
      </c>
      <c r="C633">
        <v>-4.3574999999999999</v>
      </c>
      <c r="E633">
        <f t="shared" si="42"/>
        <v>199.58000000000072</v>
      </c>
      <c r="F633">
        <f t="shared" si="43"/>
        <v>8.6711499999999901</v>
      </c>
      <c r="G633" s="3">
        <f t="shared" si="40"/>
        <v>10.06625</v>
      </c>
      <c r="H633" s="3">
        <f t="shared" si="41"/>
        <v>746.26235584843585</v>
      </c>
    </row>
    <row r="634" spans="2:10" x14ac:dyDescent="0.25">
      <c r="B634">
        <v>0.26124999999999998</v>
      </c>
      <c r="C634">
        <v>2.2225000000000001</v>
      </c>
      <c r="E634">
        <f t="shared" si="42"/>
        <v>199.84125000000071</v>
      </c>
      <c r="F634">
        <f t="shared" si="43"/>
        <v>6.44864999999999</v>
      </c>
      <c r="G634" s="3">
        <f t="shared" si="40"/>
        <v>7.84375</v>
      </c>
      <c r="H634" s="3">
        <f t="shared" si="41"/>
        <v>581.49711696869917</v>
      </c>
    </row>
    <row r="635" spans="2:10" x14ac:dyDescent="0.25">
      <c r="B635">
        <v>0.30499999999999999</v>
      </c>
      <c r="C635">
        <v>2.2225000000000001</v>
      </c>
      <c r="E635">
        <f t="shared" si="42"/>
        <v>200.14625000000072</v>
      </c>
      <c r="F635">
        <f t="shared" si="43"/>
        <v>4.2261499999999899</v>
      </c>
      <c r="G635" s="3">
        <f t="shared" si="40"/>
        <v>5.6212499999999999</v>
      </c>
      <c r="H635" s="3">
        <f t="shared" si="41"/>
        <v>416.73187808896262</v>
      </c>
    </row>
    <row r="636" spans="2:10" x14ac:dyDescent="0.25">
      <c r="B636">
        <v>0.30499999999999999</v>
      </c>
      <c r="C636">
        <v>1.65625</v>
      </c>
      <c r="E636">
        <f t="shared" si="42"/>
        <v>200.45125000000073</v>
      </c>
      <c r="F636">
        <f t="shared" si="43"/>
        <v>2.5698999999999899</v>
      </c>
      <c r="G636" s="3">
        <f t="shared" si="40"/>
        <v>3.9650000000000003</v>
      </c>
      <c r="H636" s="3">
        <f t="shared" si="41"/>
        <v>293.94563426688671</v>
      </c>
    </row>
    <row r="637" spans="2:10" x14ac:dyDescent="0.25">
      <c r="B637">
        <v>0.26124999999999998</v>
      </c>
      <c r="C637">
        <v>1.35</v>
      </c>
      <c r="E637">
        <f t="shared" si="42"/>
        <v>200.71250000000072</v>
      </c>
      <c r="F637">
        <f t="shared" si="43"/>
        <v>1.2198999999999898</v>
      </c>
      <c r="G637" s="3">
        <f t="shared" si="40"/>
        <v>2.6150000000000002</v>
      </c>
      <c r="H637" s="3">
        <f t="shared" si="41"/>
        <v>193.86326194398706</v>
      </c>
    </row>
    <row r="638" spans="2:10" s="8" customFormat="1" x14ac:dyDescent="0.25">
      <c r="B638" s="8">
        <v>0.30625000000000002</v>
      </c>
      <c r="C638" s="8">
        <v>2.6150000000000002</v>
      </c>
      <c r="E638" s="8">
        <f t="shared" si="42"/>
        <v>201.01875000000072</v>
      </c>
      <c r="F638" s="8">
        <f t="shared" si="43"/>
        <v>-1.3951000000000104</v>
      </c>
      <c r="G638" s="9">
        <f t="shared" si="40"/>
        <v>0</v>
      </c>
      <c r="H638" s="9">
        <f t="shared" si="41"/>
        <v>0</v>
      </c>
    </row>
    <row r="639" spans="2:10" x14ac:dyDescent="0.25">
      <c r="B639">
        <v>1.1325000000000001</v>
      </c>
      <c r="C639">
        <v>0</v>
      </c>
      <c r="E639">
        <f t="shared" si="42"/>
        <v>202.15125000000072</v>
      </c>
      <c r="F639">
        <f t="shared" si="43"/>
        <v>-1.3951000000000104</v>
      </c>
      <c r="G639" s="3">
        <f t="shared" si="40"/>
        <v>0</v>
      </c>
      <c r="H639" s="3">
        <f t="shared" si="41"/>
        <v>0</v>
      </c>
      <c r="J639">
        <f>B639/B638</f>
        <v>3.6979591836734693</v>
      </c>
    </row>
    <row r="640" spans="2:10" x14ac:dyDescent="0.25">
      <c r="B640">
        <v>0.30499999999999999</v>
      </c>
      <c r="C640">
        <v>-1.43875</v>
      </c>
      <c r="E640">
        <f t="shared" si="42"/>
        <v>202.45625000000072</v>
      </c>
      <c r="F640">
        <f t="shared" si="43"/>
        <v>4.3649999999989531E-2</v>
      </c>
      <c r="G640" s="3">
        <f t="shared" si="40"/>
        <v>1.43875</v>
      </c>
      <c r="H640" s="3">
        <f t="shared" si="41"/>
        <v>106.66186161449765</v>
      </c>
    </row>
    <row r="641" spans="2:8" x14ac:dyDescent="0.25">
      <c r="B641">
        <v>0.30499999999999999</v>
      </c>
      <c r="C641">
        <v>-4.3137499999999998</v>
      </c>
      <c r="E641">
        <f t="shared" si="42"/>
        <v>202.76125000000073</v>
      </c>
      <c r="F641">
        <f t="shared" si="43"/>
        <v>4.3573999999999895</v>
      </c>
      <c r="G641" s="3">
        <f t="shared" si="40"/>
        <v>5.7524999999999995</v>
      </c>
      <c r="H641" s="3">
        <f t="shared" si="41"/>
        <v>426.46210873146669</v>
      </c>
    </row>
    <row r="642" spans="2:8" x14ac:dyDescent="0.25">
      <c r="B642">
        <v>0.26124999999999998</v>
      </c>
      <c r="C642">
        <v>-2.6575000000000002</v>
      </c>
      <c r="E642">
        <f t="shared" si="42"/>
        <v>203.02250000000072</v>
      </c>
      <c r="F642">
        <f t="shared" si="43"/>
        <v>7.0148999999999901</v>
      </c>
      <c r="G642" s="3">
        <f t="shared" si="40"/>
        <v>8.41</v>
      </c>
      <c r="H642" s="3">
        <f t="shared" si="41"/>
        <v>623.47611202635994</v>
      </c>
    </row>
    <row r="643" spans="2:8" x14ac:dyDescent="0.25">
      <c r="B643">
        <v>0.30499999999999999</v>
      </c>
      <c r="C643">
        <v>0.39124999999999999</v>
      </c>
      <c r="E643">
        <f t="shared" si="42"/>
        <v>203.32750000000073</v>
      </c>
      <c r="F643">
        <f t="shared" si="43"/>
        <v>6.6236499999999898</v>
      </c>
      <c r="G643" s="3">
        <f t="shared" si="40"/>
        <v>8.0187500000000007</v>
      </c>
      <c r="H643" s="3">
        <f t="shared" si="41"/>
        <v>594.47075782537138</v>
      </c>
    </row>
    <row r="644" spans="2:8" x14ac:dyDescent="0.25">
      <c r="B644">
        <v>0.30499999999999999</v>
      </c>
      <c r="C644">
        <v>-1.6112500000000001</v>
      </c>
      <c r="E644">
        <f t="shared" si="42"/>
        <v>203.63250000000073</v>
      </c>
      <c r="F644">
        <f t="shared" si="43"/>
        <v>8.234899999999989</v>
      </c>
      <c r="G644" s="3">
        <f t="shared" si="40"/>
        <v>9.629999999999999</v>
      </c>
      <c r="H644" s="3">
        <f t="shared" si="41"/>
        <v>713.9209225700173</v>
      </c>
    </row>
    <row r="645" spans="2:8" x14ac:dyDescent="0.25">
      <c r="B645">
        <v>0.26124999999999998</v>
      </c>
      <c r="C645">
        <v>1.0887500000000001</v>
      </c>
      <c r="E645">
        <f t="shared" si="42"/>
        <v>203.89375000000072</v>
      </c>
      <c r="F645">
        <f t="shared" si="43"/>
        <v>7.1461499999999889</v>
      </c>
      <c r="G645" s="3">
        <f t="shared" si="40"/>
        <v>8.5412499999999998</v>
      </c>
      <c r="H645" s="3">
        <f t="shared" si="41"/>
        <v>633.20634266886395</v>
      </c>
    </row>
    <row r="646" spans="2:8" x14ac:dyDescent="0.25">
      <c r="B646">
        <v>0.30499999999999999</v>
      </c>
      <c r="C646">
        <v>1.0024999999999999</v>
      </c>
      <c r="E646">
        <f t="shared" si="42"/>
        <v>204.19875000000073</v>
      </c>
      <c r="F646">
        <f t="shared" si="43"/>
        <v>6.1436499999999885</v>
      </c>
      <c r="G646" s="3">
        <f t="shared" si="40"/>
        <v>7.5387499999999985</v>
      </c>
      <c r="H646" s="3">
        <f t="shared" si="41"/>
        <v>558.88591433278475</v>
      </c>
    </row>
    <row r="647" spans="2:8" x14ac:dyDescent="0.25">
      <c r="B647">
        <v>0.26124999999999998</v>
      </c>
      <c r="C647">
        <v>4.7062499999999998</v>
      </c>
      <c r="E647">
        <f t="shared" si="42"/>
        <v>204.46000000000072</v>
      </c>
      <c r="F647">
        <f t="shared" si="43"/>
        <v>1.4373999999999887</v>
      </c>
      <c r="G647" s="3">
        <f t="shared" si="40"/>
        <v>2.8324999999999991</v>
      </c>
      <c r="H647" s="3">
        <f t="shared" si="41"/>
        <v>209.98764415156526</v>
      </c>
    </row>
    <row r="648" spans="2:8" x14ac:dyDescent="0.25">
      <c r="B648">
        <v>0.30625000000000002</v>
      </c>
      <c r="C648">
        <v>0</v>
      </c>
      <c r="E648">
        <f t="shared" si="42"/>
        <v>204.76625000000072</v>
      </c>
      <c r="F648">
        <f t="shared" si="43"/>
        <v>1.4373999999999887</v>
      </c>
      <c r="G648" s="3">
        <f t="shared" si="40"/>
        <v>2.8324999999999991</v>
      </c>
      <c r="H648" s="3">
        <f t="shared" si="41"/>
        <v>209.98764415156526</v>
      </c>
    </row>
    <row r="649" spans="2:8" x14ac:dyDescent="0.25">
      <c r="B649">
        <v>0.30375000000000002</v>
      </c>
      <c r="C649">
        <v>-2.6587499999999999</v>
      </c>
      <c r="E649">
        <f t="shared" si="42"/>
        <v>205.07000000000073</v>
      </c>
      <c r="F649">
        <f t="shared" si="43"/>
        <v>4.0961499999999891</v>
      </c>
      <c r="G649" s="3">
        <f t="shared" si="40"/>
        <v>5.4912499999999991</v>
      </c>
      <c r="H649" s="3">
        <f t="shared" si="41"/>
        <v>407.09431630972034</v>
      </c>
    </row>
    <row r="650" spans="2:8" x14ac:dyDescent="0.25">
      <c r="B650">
        <v>0.26250000000000001</v>
      </c>
      <c r="C650">
        <v>-1.5249999999999999</v>
      </c>
      <c r="E650">
        <f t="shared" si="42"/>
        <v>205.33250000000072</v>
      </c>
      <c r="F650">
        <f t="shared" si="43"/>
        <v>5.6211499999999894</v>
      </c>
      <c r="G650" s="3">
        <f t="shared" si="40"/>
        <v>7.0162499999999994</v>
      </c>
      <c r="H650" s="3">
        <f t="shared" si="41"/>
        <v>520.15032948929218</v>
      </c>
    </row>
    <row r="651" spans="2:8" x14ac:dyDescent="0.25">
      <c r="B651">
        <v>0.30499999999999999</v>
      </c>
      <c r="C651">
        <v>0.30499999999999999</v>
      </c>
      <c r="E651">
        <f t="shared" si="42"/>
        <v>205.63750000000073</v>
      </c>
      <c r="F651">
        <f t="shared" si="43"/>
        <v>5.3161499999999897</v>
      </c>
      <c r="G651" s="3">
        <f t="shared" si="40"/>
        <v>6.7112499999999997</v>
      </c>
      <c r="H651" s="3">
        <f t="shared" si="41"/>
        <v>497.53912685337781</v>
      </c>
    </row>
    <row r="652" spans="2:8" x14ac:dyDescent="0.25">
      <c r="B652">
        <v>0.30499999999999999</v>
      </c>
      <c r="C652">
        <v>-2.8762500000000002</v>
      </c>
      <c r="E652">
        <f t="shared" si="42"/>
        <v>205.94250000000073</v>
      </c>
      <c r="F652">
        <f t="shared" si="43"/>
        <v>8.1923999999999904</v>
      </c>
      <c r="G652" s="3">
        <f t="shared" si="40"/>
        <v>9.5875000000000004</v>
      </c>
      <c r="H652" s="3">
        <f t="shared" si="41"/>
        <v>710.77018121911124</v>
      </c>
    </row>
    <row r="653" spans="2:8" x14ac:dyDescent="0.25">
      <c r="B653">
        <v>0.26124999999999998</v>
      </c>
      <c r="C653">
        <v>-8.6300000000000002E-2</v>
      </c>
      <c r="E653">
        <f t="shared" si="42"/>
        <v>206.20375000000072</v>
      </c>
      <c r="F653">
        <f t="shared" si="43"/>
        <v>8.27869999999999</v>
      </c>
      <c r="G653" s="3">
        <f t="shared" si="40"/>
        <v>9.6738</v>
      </c>
      <c r="H653" s="3">
        <f t="shared" si="41"/>
        <v>717.16803953871579</v>
      </c>
    </row>
    <row r="654" spans="2:8" x14ac:dyDescent="0.25">
      <c r="B654">
        <v>0.30499999999999999</v>
      </c>
      <c r="C654">
        <v>4.8362499999999997</v>
      </c>
      <c r="E654">
        <f t="shared" si="42"/>
        <v>206.50875000000073</v>
      </c>
      <c r="F654">
        <f t="shared" si="43"/>
        <v>3.4424499999999902</v>
      </c>
      <c r="G654" s="3">
        <f t="shared" si="40"/>
        <v>4.8375500000000002</v>
      </c>
      <c r="H654" s="3">
        <f t="shared" si="41"/>
        <v>358.63220757825417</v>
      </c>
    </row>
    <row r="655" spans="2:8" x14ac:dyDescent="0.25">
      <c r="B655">
        <v>0.30499999999999999</v>
      </c>
      <c r="C655">
        <v>1.5687500000000001</v>
      </c>
      <c r="E655">
        <f t="shared" si="42"/>
        <v>206.81375000000074</v>
      </c>
      <c r="F655">
        <f t="shared" si="43"/>
        <v>1.8736999999999902</v>
      </c>
      <c r="G655" s="3">
        <f t="shared" si="40"/>
        <v>3.2688000000000006</v>
      </c>
      <c r="H655" s="3">
        <f t="shared" si="41"/>
        <v>242.33278418451434</v>
      </c>
    </row>
    <row r="656" spans="2:8" x14ac:dyDescent="0.25">
      <c r="B656">
        <v>0.26124999999999998</v>
      </c>
      <c r="C656">
        <v>0.95874999999999999</v>
      </c>
      <c r="E656">
        <f t="shared" si="42"/>
        <v>207.07500000000073</v>
      </c>
      <c r="F656">
        <f t="shared" si="43"/>
        <v>0.91494999999999016</v>
      </c>
      <c r="G656" s="3">
        <f t="shared" si="40"/>
        <v>2.3100500000000004</v>
      </c>
      <c r="H656" s="3">
        <f t="shared" si="41"/>
        <v>171.25576606260319</v>
      </c>
    </row>
    <row r="657" spans="2:8" x14ac:dyDescent="0.25">
      <c r="B657">
        <v>0.30499999999999999</v>
      </c>
      <c r="C657">
        <v>-0.39124999999999999</v>
      </c>
      <c r="E657">
        <f t="shared" si="42"/>
        <v>207.38000000000073</v>
      </c>
      <c r="F657">
        <f t="shared" si="43"/>
        <v>1.3061999999999903</v>
      </c>
      <c r="G657" s="3">
        <f t="shared" si="40"/>
        <v>2.7013000000000007</v>
      </c>
      <c r="H657" s="3">
        <f t="shared" si="41"/>
        <v>200.26112026359172</v>
      </c>
    </row>
    <row r="658" spans="2:8" x14ac:dyDescent="0.25">
      <c r="B658">
        <v>0.26124999999999998</v>
      </c>
      <c r="C658">
        <v>1.0449999999999999</v>
      </c>
      <c r="E658">
        <f t="shared" si="42"/>
        <v>207.64125000000072</v>
      </c>
      <c r="F658">
        <f t="shared" si="43"/>
        <v>0.26119999999999033</v>
      </c>
      <c r="G658" s="3">
        <f t="shared" si="40"/>
        <v>1.6563000000000008</v>
      </c>
      <c r="H658" s="3">
        <f t="shared" si="41"/>
        <v>122.78995057660646</v>
      </c>
    </row>
    <row r="659" spans="2:8" x14ac:dyDescent="0.25">
      <c r="B659">
        <v>0.30499999999999999</v>
      </c>
      <c r="C659">
        <v>-0.17374999999999999</v>
      </c>
      <c r="E659">
        <f t="shared" si="42"/>
        <v>207.94625000000073</v>
      </c>
      <c r="F659">
        <f t="shared" si="43"/>
        <v>0.43494999999999029</v>
      </c>
      <c r="G659" s="3">
        <f t="shared" si="40"/>
        <v>1.8300500000000008</v>
      </c>
      <c r="H659" s="3">
        <f t="shared" si="41"/>
        <v>135.6709225700167</v>
      </c>
    </row>
    <row r="660" spans="2:8" x14ac:dyDescent="0.25">
      <c r="B660">
        <v>0.30499999999999999</v>
      </c>
      <c r="C660">
        <v>8.6300000000000002E-2</v>
      </c>
      <c r="E660">
        <f t="shared" si="42"/>
        <v>208.25125000000074</v>
      </c>
      <c r="F660">
        <f t="shared" si="43"/>
        <v>0.3486499999999903</v>
      </c>
      <c r="G660" s="3">
        <f t="shared" si="40"/>
        <v>1.7437500000000008</v>
      </c>
      <c r="H660" s="3">
        <f t="shared" si="41"/>
        <v>129.27306425041206</v>
      </c>
    </row>
    <row r="661" spans="2:8" x14ac:dyDescent="0.25">
      <c r="B661">
        <v>0.26250000000000001</v>
      </c>
      <c r="C661">
        <v>-4.2500000000000003E-2</v>
      </c>
      <c r="E661">
        <f t="shared" si="42"/>
        <v>208.51375000000073</v>
      </c>
      <c r="F661">
        <f t="shared" si="43"/>
        <v>0.39114999999999028</v>
      </c>
      <c r="G661" s="3">
        <f t="shared" si="40"/>
        <v>1.7862500000000008</v>
      </c>
      <c r="H661" s="3">
        <f t="shared" si="41"/>
        <v>132.42380560131818</v>
      </c>
    </row>
    <row r="662" spans="2:8" s="8" customFormat="1" x14ac:dyDescent="0.25">
      <c r="B662" s="8">
        <v>0.30375000000000002</v>
      </c>
      <c r="C662" s="8">
        <v>0</v>
      </c>
      <c r="E662" s="8">
        <f t="shared" si="42"/>
        <v>208.81750000000073</v>
      </c>
      <c r="F662" s="8">
        <f t="shared" si="43"/>
        <v>0.39114999999999028</v>
      </c>
      <c r="G662" s="9">
        <f t="shared" si="40"/>
        <v>1.7862500000000008</v>
      </c>
      <c r="H662" s="9">
        <f t="shared" si="41"/>
        <v>132.42380560131818</v>
      </c>
    </row>
    <row r="663" spans="2:8" x14ac:dyDescent="0.25">
      <c r="B663">
        <v>0.30499999999999999</v>
      </c>
      <c r="C663">
        <v>-0.26124999999999998</v>
      </c>
      <c r="E663">
        <f t="shared" si="42"/>
        <v>209.12250000000074</v>
      </c>
      <c r="F663">
        <f t="shared" si="43"/>
        <v>0.65239999999999032</v>
      </c>
      <c r="G663" s="3">
        <f t="shared" si="40"/>
        <v>2.0475000000000008</v>
      </c>
      <c r="H663" s="3">
        <f t="shared" si="41"/>
        <v>151.79159802306449</v>
      </c>
    </row>
    <row r="664" spans="2:8" x14ac:dyDescent="0.25">
      <c r="B664">
        <v>0.26250000000000001</v>
      </c>
      <c r="C664">
        <v>-0.52375000000000005</v>
      </c>
      <c r="E664">
        <f t="shared" si="42"/>
        <v>209.38500000000073</v>
      </c>
      <c r="F664">
        <f t="shared" si="43"/>
        <v>1.1761499999999905</v>
      </c>
      <c r="G664" s="3">
        <f t="shared" si="40"/>
        <v>2.5712500000000009</v>
      </c>
      <c r="H664" s="3">
        <f t="shared" si="41"/>
        <v>190.61985172981909</v>
      </c>
    </row>
    <row r="665" spans="2:8" x14ac:dyDescent="0.25">
      <c r="B665">
        <v>0.30499999999999999</v>
      </c>
      <c r="C665">
        <v>-2.0912500000000001</v>
      </c>
      <c r="E665">
        <f t="shared" si="42"/>
        <v>209.69000000000074</v>
      </c>
      <c r="F665">
        <f t="shared" si="43"/>
        <v>3.2673999999999905</v>
      </c>
      <c r="G665" s="3">
        <f t="shared" si="40"/>
        <v>4.6625000000000014</v>
      </c>
      <c r="H665" s="3">
        <f t="shared" si="41"/>
        <v>345.65485996705161</v>
      </c>
    </row>
    <row r="666" spans="2:8" x14ac:dyDescent="0.25">
      <c r="B666">
        <v>0.30499999999999999</v>
      </c>
      <c r="C666">
        <v>-2.17875</v>
      </c>
      <c r="E666">
        <f t="shared" si="42"/>
        <v>209.99500000000074</v>
      </c>
      <c r="F666">
        <f t="shared" si="43"/>
        <v>5.4461499999999905</v>
      </c>
      <c r="G666" s="3">
        <f t="shared" si="40"/>
        <v>6.8412500000000005</v>
      </c>
      <c r="H666" s="3">
        <f t="shared" si="41"/>
        <v>507.17668863262008</v>
      </c>
    </row>
    <row r="667" spans="2:8" x14ac:dyDescent="0.25">
      <c r="B667">
        <v>0.26124999999999998</v>
      </c>
      <c r="C667">
        <v>-1.3075000000000001</v>
      </c>
      <c r="E667">
        <f t="shared" si="42"/>
        <v>210.25625000000073</v>
      </c>
      <c r="F667">
        <f t="shared" si="43"/>
        <v>6.7536499999999906</v>
      </c>
      <c r="G667" s="3">
        <f t="shared" si="40"/>
        <v>8.1487500000000015</v>
      </c>
      <c r="H667" s="3">
        <f t="shared" si="41"/>
        <v>604.10831960461371</v>
      </c>
    </row>
    <row r="668" spans="2:8" x14ac:dyDescent="0.25">
      <c r="B668">
        <v>0.30499999999999999</v>
      </c>
      <c r="C668">
        <v>-0.91500000000000004</v>
      </c>
      <c r="E668">
        <f t="shared" si="42"/>
        <v>210.56125000000074</v>
      </c>
      <c r="F668">
        <f t="shared" si="43"/>
        <v>7.6686499999999906</v>
      </c>
      <c r="G668" s="3">
        <f t="shared" si="40"/>
        <v>9.0637500000000006</v>
      </c>
      <c r="H668" s="3">
        <f t="shared" si="41"/>
        <v>671.94192751235664</v>
      </c>
    </row>
    <row r="669" spans="2:8" x14ac:dyDescent="0.25">
      <c r="B669">
        <v>0.26124999999999998</v>
      </c>
      <c r="C669">
        <v>0.74</v>
      </c>
      <c r="E669">
        <f t="shared" si="42"/>
        <v>210.82250000000073</v>
      </c>
      <c r="F669">
        <f t="shared" si="43"/>
        <v>6.9286499999999904</v>
      </c>
      <c r="G669" s="3">
        <f t="shared" si="40"/>
        <v>8.3237500000000004</v>
      </c>
      <c r="H669" s="3">
        <f t="shared" si="41"/>
        <v>617.0819604612858</v>
      </c>
    </row>
    <row r="670" spans="2:8" x14ac:dyDescent="0.25">
      <c r="B670">
        <v>0.30499999999999999</v>
      </c>
      <c r="C670">
        <v>-0.69750000000000001</v>
      </c>
      <c r="E670">
        <f t="shared" si="42"/>
        <v>211.12750000000074</v>
      </c>
      <c r="F670">
        <f t="shared" si="43"/>
        <v>7.6261499999999902</v>
      </c>
      <c r="G670" s="3">
        <f t="shared" si="40"/>
        <v>9.0212500000000002</v>
      </c>
      <c r="H670" s="3">
        <f t="shared" si="41"/>
        <v>668.79118616145058</v>
      </c>
    </row>
    <row r="671" spans="2:8" x14ac:dyDescent="0.25">
      <c r="B671">
        <v>0.30499999999999999</v>
      </c>
      <c r="C671">
        <v>1.6125</v>
      </c>
      <c r="E671">
        <f t="shared" si="42"/>
        <v>211.43250000000074</v>
      </c>
      <c r="F671">
        <f t="shared" si="43"/>
        <v>6.0136499999999904</v>
      </c>
      <c r="G671" s="3">
        <f t="shared" si="40"/>
        <v>7.4087500000000013</v>
      </c>
      <c r="H671" s="3">
        <f t="shared" si="41"/>
        <v>549.24835255354276</v>
      </c>
    </row>
    <row r="672" spans="2:8" x14ac:dyDescent="0.25">
      <c r="B672">
        <v>0.26124999999999998</v>
      </c>
      <c r="C672">
        <v>0.43625000000000003</v>
      </c>
      <c r="E672">
        <f t="shared" si="42"/>
        <v>211.69375000000073</v>
      </c>
      <c r="F672">
        <f t="shared" si="43"/>
        <v>5.5773999999999901</v>
      </c>
      <c r="G672" s="3">
        <f t="shared" si="40"/>
        <v>6.9725000000000001</v>
      </c>
      <c r="H672" s="3">
        <f t="shared" si="41"/>
        <v>516.90691927512421</v>
      </c>
    </row>
    <row r="673" spans="2:8" x14ac:dyDescent="0.25">
      <c r="B673">
        <v>0.30499999999999999</v>
      </c>
      <c r="C673">
        <v>-1.5687500000000001</v>
      </c>
      <c r="E673">
        <f t="shared" si="42"/>
        <v>211.99875000000074</v>
      </c>
      <c r="F673">
        <f t="shared" si="43"/>
        <v>7.1461499999999898</v>
      </c>
      <c r="G673" s="3">
        <f t="shared" si="40"/>
        <v>8.5412499999999998</v>
      </c>
      <c r="H673" s="3">
        <f t="shared" si="41"/>
        <v>633.20634266886395</v>
      </c>
    </row>
    <row r="674" spans="2:8" x14ac:dyDescent="0.25">
      <c r="B674">
        <v>0.30499999999999999</v>
      </c>
      <c r="C674">
        <v>-0.65375000000000005</v>
      </c>
      <c r="E674">
        <f t="shared" si="42"/>
        <v>212.30375000000075</v>
      </c>
      <c r="F674">
        <f t="shared" si="43"/>
        <v>7.7998999999999903</v>
      </c>
      <c r="G674" s="3">
        <f t="shared" si="40"/>
        <v>9.1950000000000003</v>
      </c>
      <c r="H674" s="3">
        <f t="shared" si="41"/>
        <v>681.67215815486077</v>
      </c>
    </row>
    <row r="675" spans="2:8" x14ac:dyDescent="0.25">
      <c r="B675">
        <v>0.26124999999999998</v>
      </c>
      <c r="C675">
        <v>4.4012500000000001</v>
      </c>
      <c r="E675">
        <f t="shared" si="42"/>
        <v>212.56500000000074</v>
      </c>
      <c r="F675">
        <f t="shared" si="43"/>
        <v>3.3986499999999902</v>
      </c>
      <c r="G675" s="3">
        <f t="shared" ref="G675:G683" si="44">F675-$F$684</f>
        <v>4.7937500000000011</v>
      </c>
      <c r="H675" s="3">
        <f t="shared" ref="H675:H683" si="45">G675*$K$4</f>
        <v>355.38509060955568</v>
      </c>
    </row>
    <row r="676" spans="2:8" x14ac:dyDescent="0.25">
      <c r="B676">
        <v>0.30625000000000002</v>
      </c>
      <c r="C676">
        <v>-1.48125</v>
      </c>
      <c r="E676">
        <f t="shared" ref="E676:E683" si="46">B676+E675</f>
        <v>212.87125000000074</v>
      </c>
      <c r="F676">
        <f t="shared" ref="F676:F683" si="47">(C676*-1)+F675</f>
        <v>4.8798999999999904</v>
      </c>
      <c r="G676" s="3">
        <f t="shared" si="44"/>
        <v>6.2750000000000004</v>
      </c>
      <c r="H676" s="3">
        <f t="shared" si="45"/>
        <v>465.19769357495937</v>
      </c>
    </row>
    <row r="677" spans="2:8" x14ac:dyDescent="0.25">
      <c r="B677">
        <v>0.30499999999999999</v>
      </c>
      <c r="C677">
        <v>-0.48</v>
      </c>
      <c r="E677">
        <f t="shared" si="46"/>
        <v>213.17625000000075</v>
      </c>
      <c r="F677">
        <f t="shared" si="47"/>
        <v>5.3598999999999908</v>
      </c>
      <c r="G677" s="3">
        <f t="shared" si="44"/>
        <v>6.7550000000000008</v>
      </c>
      <c r="H677" s="3">
        <f t="shared" si="45"/>
        <v>500.78253706754595</v>
      </c>
    </row>
    <row r="678" spans="2:8" x14ac:dyDescent="0.25">
      <c r="B678">
        <v>0.26124999999999998</v>
      </c>
      <c r="C678">
        <v>-0.52249999999999996</v>
      </c>
      <c r="E678">
        <f t="shared" si="46"/>
        <v>213.43750000000074</v>
      </c>
      <c r="F678">
        <f t="shared" si="47"/>
        <v>5.8823999999999907</v>
      </c>
      <c r="G678" s="3">
        <f t="shared" si="44"/>
        <v>7.2775000000000016</v>
      </c>
      <c r="H678" s="3">
        <f t="shared" si="45"/>
        <v>539.51812191103863</v>
      </c>
    </row>
    <row r="679" spans="2:8" x14ac:dyDescent="0.25">
      <c r="B679">
        <v>0.30499999999999999</v>
      </c>
      <c r="C679">
        <v>2.2662499999999999</v>
      </c>
      <c r="E679">
        <f t="shared" si="46"/>
        <v>213.74250000000075</v>
      </c>
      <c r="F679">
        <f t="shared" si="47"/>
        <v>3.6161499999999909</v>
      </c>
      <c r="G679" s="3">
        <f t="shared" si="44"/>
        <v>5.0112500000000013</v>
      </c>
      <c r="H679" s="3">
        <f t="shared" si="45"/>
        <v>371.509472817134</v>
      </c>
    </row>
    <row r="680" spans="2:8" x14ac:dyDescent="0.25">
      <c r="B680">
        <v>0.26124999999999998</v>
      </c>
      <c r="C680">
        <v>2.7450000000000001</v>
      </c>
      <c r="E680">
        <f t="shared" si="46"/>
        <v>214.00375000000074</v>
      </c>
      <c r="F680">
        <f t="shared" si="47"/>
        <v>0.87114999999999077</v>
      </c>
      <c r="G680" s="3">
        <f t="shared" si="44"/>
        <v>2.2662500000000012</v>
      </c>
      <c r="H680" s="3">
        <f t="shared" si="45"/>
        <v>168.00864909390475</v>
      </c>
    </row>
    <row r="681" spans="2:8" x14ac:dyDescent="0.25">
      <c r="B681">
        <v>0.30499999999999999</v>
      </c>
      <c r="C681">
        <v>-1.17625</v>
      </c>
      <c r="E681">
        <f t="shared" si="46"/>
        <v>214.30875000000074</v>
      </c>
      <c r="F681">
        <f t="shared" si="47"/>
        <v>2.0473999999999908</v>
      </c>
      <c r="G681" s="3">
        <f t="shared" si="44"/>
        <v>3.4425000000000012</v>
      </c>
      <c r="H681" s="3">
        <f t="shared" si="45"/>
        <v>255.21004942339414</v>
      </c>
    </row>
    <row r="682" spans="2:8" x14ac:dyDescent="0.25">
      <c r="B682">
        <v>0.30499999999999999</v>
      </c>
      <c r="C682">
        <v>1.69875</v>
      </c>
      <c r="E682">
        <f t="shared" si="46"/>
        <v>214.61375000000075</v>
      </c>
      <c r="F682">
        <f t="shared" si="47"/>
        <v>0.3486499999999908</v>
      </c>
      <c r="G682" s="3">
        <f t="shared" si="44"/>
        <v>1.7437500000000012</v>
      </c>
      <c r="H682" s="3">
        <f t="shared" si="45"/>
        <v>129.27306425041212</v>
      </c>
    </row>
    <row r="683" spans="2:8" x14ac:dyDescent="0.25">
      <c r="B683">
        <v>0.26124999999999998</v>
      </c>
      <c r="C683">
        <v>1.7437499999999999</v>
      </c>
      <c r="E683">
        <f t="shared" si="46"/>
        <v>214.87500000000074</v>
      </c>
      <c r="F683">
        <f t="shared" si="47"/>
        <v>-1.3951000000000091</v>
      </c>
      <c r="G683" s="3">
        <f t="shared" si="44"/>
        <v>0</v>
      </c>
      <c r="H683" s="3">
        <f t="shared" si="45"/>
        <v>0</v>
      </c>
    </row>
    <row r="684" spans="2:8" x14ac:dyDescent="0.25">
      <c r="F684">
        <f>MIN(F34:F683)</f>
        <v>-1.3951000000000104</v>
      </c>
      <c r="H684" s="3"/>
    </row>
    <row r="685" spans="2:8" x14ac:dyDescent="0.25">
      <c r="F685">
        <f>MAX(F34:F683)</f>
        <v>21.482495999999994</v>
      </c>
      <c r="H685" s="3"/>
    </row>
    <row r="686" spans="2:8" x14ac:dyDescent="0.25">
      <c r="F686">
        <f>F685-F684</f>
        <v>22.877596000000004</v>
      </c>
      <c r="H686" s="3"/>
    </row>
    <row r="687" spans="2:8" x14ac:dyDescent="0.25">
      <c r="F687">
        <f>F686+1.25</f>
        <v>24.127596000000004</v>
      </c>
      <c r="H687" s="3"/>
    </row>
    <row r="688" spans="2:8" x14ac:dyDescent="0.25">
      <c r="H688" s="3"/>
    </row>
    <row r="689" spans="8:8" x14ac:dyDescent="0.25">
      <c r="H689" s="3"/>
    </row>
    <row r="690" spans="8:8" x14ac:dyDescent="0.25">
      <c r="H690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36"/>
  <sheetViews>
    <sheetView topLeftCell="K1" workbookViewId="0">
      <selection activeCell="P10" sqref="P10"/>
    </sheetView>
  </sheetViews>
  <sheetFormatPr baseColWidth="10" defaultRowHeight="15" x14ac:dyDescent="0.25"/>
  <cols>
    <col min="27" max="27" width="16.28515625" bestFit="1" customWidth="1"/>
    <col min="28" max="28" width="19.42578125" bestFit="1" customWidth="1"/>
  </cols>
  <sheetData>
    <row r="4" spans="2:28" x14ac:dyDescent="0.25">
      <c r="C4" t="s">
        <v>11</v>
      </c>
    </row>
    <row r="5" spans="2:28" x14ac:dyDescent="0.25">
      <c r="C5" t="s">
        <v>21</v>
      </c>
      <c r="D5" t="s">
        <v>15</v>
      </c>
      <c r="E5" t="s">
        <v>16</v>
      </c>
      <c r="F5" t="s">
        <v>19</v>
      </c>
      <c r="G5" t="s">
        <v>20</v>
      </c>
      <c r="H5" t="s">
        <v>21</v>
      </c>
      <c r="I5" t="s">
        <v>15</v>
      </c>
      <c r="J5" t="s">
        <v>16</v>
      </c>
      <c r="K5" t="s">
        <v>15</v>
      </c>
      <c r="L5" t="s">
        <v>16</v>
      </c>
      <c r="M5" t="s">
        <v>19</v>
      </c>
      <c r="N5" t="s">
        <v>20</v>
      </c>
      <c r="O5" t="s">
        <v>21</v>
      </c>
      <c r="P5" t="s">
        <v>15</v>
      </c>
      <c r="Q5" t="s">
        <v>16</v>
      </c>
      <c r="R5" t="s">
        <v>19</v>
      </c>
      <c r="S5" t="s">
        <v>20</v>
      </c>
      <c r="T5" t="s">
        <v>21</v>
      </c>
      <c r="U5" t="s">
        <v>15</v>
      </c>
    </row>
    <row r="6" spans="2:28" x14ac:dyDescent="0.25">
      <c r="C6" s="11">
        <v>41707</v>
      </c>
      <c r="D6" s="11">
        <v>41708</v>
      </c>
      <c r="E6" s="11">
        <v>41709</v>
      </c>
      <c r="F6" s="11">
        <v>41712</v>
      </c>
      <c r="G6" s="11">
        <v>41713</v>
      </c>
      <c r="H6" s="11">
        <v>41714</v>
      </c>
      <c r="I6" s="11">
        <v>41715</v>
      </c>
      <c r="J6" s="11">
        <v>41716</v>
      </c>
      <c r="K6" s="11">
        <v>41723</v>
      </c>
      <c r="L6" s="11">
        <v>41724</v>
      </c>
      <c r="M6" s="11">
        <v>41727</v>
      </c>
      <c r="N6" s="11">
        <v>41728</v>
      </c>
      <c r="O6" s="11">
        <v>41729</v>
      </c>
      <c r="P6" s="11">
        <v>41730</v>
      </c>
      <c r="Q6" s="11">
        <v>41731</v>
      </c>
      <c r="R6" s="11">
        <v>41734</v>
      </c>
      <c r="S6" s="11">
        <v>41735</v>
      </c>
      <c r="T6" s="11">
        <v>41736</v>
      </c>
      <c r="U6" s="11">
        <v>41737</v>
      </c>
      <c r="V6" t="s">
        <v>23</v>
      </c>
      <c r="W6" t="s">
        <v>24</v>
      </c>
      <c r="X6" t="s">
        <v>28</v>
      </c>
      <c r="Y6" t="s">
        <v>26</v>
      </c>
      <c r="Z6" t="s">
        <v>27</v>
      </c>
      <c r="AA6" t="s">
        <v>29</v>
      </c>
      <c r="AB6" t="s">
        <v>30</v>
      </c>
    </row>
    <row r="7" spans="2:28" x14ac:dyDescent="0.25">
      <c r="B7">
        <v>0</v>
      </c>
      <c r="C7">
        <v>83.965403624383086</v>
      </c>
      <c r="D7">
        <v>445.83731466227488</v>
      </c>
      <c r="E7">
        <v>3.254530477760353</v>
      </c>
      <c r="F7">
        <v>41.978995057661457</v>
      </c>
      <c r="G7">
        <v>9.730230642504992</v>
      </c>
      <c r="H7">
        <v>7.4075836074660453E-13</v>
      </c>
      <c r="I7">
        <v>71.077018121911792</v>
      </c>
      <c r="J7">
        <v>35.588550247117773</v>
      </c>
      <c r="K7">
        <v>16.124382207578869</v>
      </c>
      <c r="L7">
        <v>465.19769357495977</v>
      </c>
      <c r="M7">
        <v>45.229818780890042</v>
      </c>
      <c r="N7">
        <v>109.82001647446506</v>
      </c>
      <c r="O7">
        <v>419.97899505766134</v>
      </c>
      <c r="P7">
        <v>96.939044481054609</v>
      </c>
      <c r="Q7">
        <v>32.352553542010014</v>
      </c>
      <c r="R7">
        <v>213.23105436573329</v>
      </c>
      <c r="S7">
        <v>187.37644151565098</v>
      </c>
      <c r="T7">
        <v>0</v>
      </c>
      <c r="U7">
        <v>132.42380560131818</v>
      </c>
      <c r="V7">
        <f>AVERAGE(C7:U7)</f>
        <v>126.84767623341776</v>
      </c>
      <c r="W7">
        <f>(V7/1024/8)*3600</f>
        <v>55.743607719763666</v>
      </c>
      <c r="X7">
        <f>Y7+Z7</f>
        <v>104.55000000000001</v>
      </c>
      <c r="Y7">
        <v>18.649999999999999</v>
      </c>
      <c r="Z7">
        <v>85.9</v>
      </c>
      <c r="AA7" s="12">
        <f>(W7*Y7)/X7</f>
        <v>9.9437425535494235</v>
      </c>
      <c r="AB7" s="12">
        <f>(W7*Z7)/X7</f>
        <v>45.799865166214239</v>
      </c>
    </row>
    <row r="8" spans="2:28" x14ac:dyDescent="0.25">
      <c r="B8">
        <v>1</v>
      </c>
      <c r="C8">
        <v>129.28047775947374</v>
      </c>
      <c r="D8">
        <v>461.96169686985326</v>
      </c>
      <c r="E8">
        <v>7.4135090618271601E-3</v>
      </c>
      <c r="F8">
        <v>35.581136738056834</v>
      </c>
      <c r="G8">
        <v>12.977347611203518</v>
      </c>
      <c r="H8">
        <v>7.4075836074660453E-13</v>
      </c>
      <c r="I8">
        <v>74.324135090610326</v>
      </c>
      <c r="J8">
        <v>54.956342668864089</v>
      </c>
      <c r="K8">
        <v>41.978995057661272</v>
      </c>
      <c r="L8">
        <v>510.42009884678862</v>
      </c>
      <c r="M8">
        <v>51.71663920922613</v>
      </c>
      <c r="N8">
        <v>119.5502471169692</v>
      </c>
      <c r="O8">
        <v>423.22611202635977</v>
      </c>
      <c r="P8">
        <v>93.699341021417055</v>
      </c>
      <c r="Q8">
        <v>80.818369028006785</v>
      </c>
      <c r="R8">
        <v>264.94028006589809</v>
      </c>
      <c r="S8">
        <v>248.81589785831991</v>
      </c>
      <c r="T8">
        <v>0</v>
      </c>
      <c r="U8">
        <v>151.79159802306449</v>
      </c>
      <c r="V8">
        <f t="shared" ref="V8:V30" si="0">AVERAGE(C8:U8)</f>
        <v>145.05505939478081</v>
      </c>
      <c r="W8">
        <f t="shared" ref="W8:W30" si="1">(V8/1024/8)*3600</f>
        <v>63.744899148097034</v>
      </c>
      <c r="X8">
        <f t="shared" ref="X8:X30" si="2">Y8+Z8</f>
        <v>104.55000000000001</v>
      </c>
      <c r="Y8">
        <v>18.649999999999999</v>
      </c>
      <c r="Z8">
        <v>85.9</v>
      </c>
      <c r="AA8" s="12">
        <f t="shared" ref="AA8:AA30" si="3">(W8*Y8)/X8</f>
        <v>11.37104131144916</v>
      </c>
      <c r="AB8" s="12">
        <f t="shared" ref="AB8:AB30" si="4">(W8*Z8)/X8</f>
        <v>52.373857836647872</v>
      </c>
    </row>
    <row r="9" spans="2:28" x14ac:dyDescent="0.25">
      <c r="B9">
        <v>2</v>
      </c>
      <c r="C9">
        <v>25.862026359144124</v>
      </c>
      <c r="D9">
        <v>491.05971993410373</v>
      </c>
      <c r="E9">
        <v>3.254530477760353</v>
      </c>
      <c r="F9">
        <v>32.341433278419274</v>
      </c>
      <c r="G9">
        <v>119.54654036243923</v>
      </c>
      <c r="H9">
        <v>83.95799011532209</v>
      </c>
      <c r="I9">
        <v>71.077018121911792</v>
      </c>
      <c r="J9">
        <v>54.956342668864089</v>
      </c>
      <c r="K9">
        <v>348.89827018122008</v>
      </c>
      <c r="L9">
        <v>594.47075782537183</v>
      </c>
      <c r="M9">
        <v>403.85831960461371</v>
      </c>
      <c r="N9">
        <v>281.07207578253775</v>
      </c>
      <c r="O9">
        <v>229.36285008237274</v>
      </c>
      <c r="P9">
        <v>229.36655683690321</v>
      </c>
      <c r="Q9">
        <v>93.699341021417013</v>
      </c>
      <c r="R9">
        <v>284.30807248764438</v>
      </c>
      <c r="S9">
        <v>468.4411037891274</v>
      </c>
      <c r="T9">
        <v>106.66186161449765</v>
      </c>
      <c r="U9">
        <v>190.61985172981909</v>
      </c>
      <c r="V9">
        <f t="shared" si="0"/>
        <v>216.46392959334159</v>
      </c>
      <c r="W9">
        <f t="shared" si="1"/>
        <v>95.125750309573945</v>
      </c>
      <c r="X9">
        <f t="shared" si="2"/>
        <v>104.55000000000001</v>
      </c>
      <c r="Y9">
        <v>18.649999999999999</v>
      </c>
      <c r="Z9">
        <v>85.9</v>
      </c>
      <c r="AA9" s="12">
        <f t="shared" si="3"/>
        <v>16.968868897881912</v>
      </c>
      <c r="AB9" s="12">
        <f t="shared" si="4"/>
        <v>78.156881411692027</v>
      </c>
    </row>
    <row r="10" spans="2:28" x14ac:dyDescent="0.25">
      <c r="B10">
        <v>3</v>
      </c>
      <c r="C10">
        <v>103.42586490939134</v>
      </c>
      <c r="D10">
        <v>484.57289950576762</v>
      </c>
      <c r="E10">
        <v>7.4135090618271601E-3</v>
      </c>
      <c r="F10">
        <v>87.201400329490184</v>
      </c>
      <c r="G10">
        <v>142.1577429983536</v>
      </c>
      <c r="H10">
        <v>64.590197693575789</v>
      </c>
      <c r="I10">
        <v>103.41845140033028</v>
      </c>
      <c r="J10">
        <v>35.588550247117773</v>
      </c>
      <c r="K10">
        <v>500.78253706754646</v>
      </c>
      <c r="L10">
        <v>872.29200988468028</v>
      </c>
      <c r="M10">
        <v>268.19110378912757</v>
      </c>
      <c r="N10">
        <v>613.845963756179</v>
      </c>
      <c r="O10">
        <v>432.9563426688639</v>
      </c>
      <c r="P10">
        <v>345.66598023064307</v>
      </c>
      <c r="Q10">
        <v>177.65733113673838</v>
      </c>
      <c r="R10">
        <v>332.77388797364114</v>
      </c>
      <c r="S10">
        <v>617.0819604612858</v>
      </c>
      <c r="T10">
        <v>426.46210873146669</v>
      </c>
      <c r="U10">
        <v>345.65485996705161</v>
      </c>
      <c r="V10">
        <f t="shared" si="0"/>
        <v>313.38561085580585</v>
      </c>
      <c r="W10">
        <f t="shared" si="1"/>
        <v>137.7182860206178</v>
      </c>
      <c r="X10">
        <f t="shared" si="2"/>
        <v>104.55000000000001</v>
      </c>
      <c r="Y10">
        <v>18.649999999999999</v>
      </c>
      <c r="Z10">
        <v>85.9</v>
      </c>
      <c r="AA10" s="12">
        <f t="shared" si="3"/>
        <v>24.566676559392842</v>
      </c>
      <c r="AB10" s="12">
        <f t="shared" si="4"/>
        <v>113.15160946122494</v>
      </c>
    </row>
    <row r="11" spans="2:28" x14ac:dyDescent="0.25">
      <c r="B11">
        <v>4</v>
      </c>
      <c r="C11">
        <v>491.05971993410344</v>
      </c>
      <c r="D11">
        <v>487.82001647446606</v>
      </c>
      <c r="E11">
        <v>74.327841845140995</v>
      </c>
      <c r="F11">
        <v>180.98228995057758</v>
      </c>
      <c r="G11">
        <v>197.11037891268646</v>
      </c>
      <c r="H11">
        <v>96.931630971994281</v>
      </c>
      <c r="I11">
        <v>168.00864909390532</v>
      </c>
      <c r="J11">
        <v>48.469522240528001</v>
      </c>
      <c r="K11">
        <v>342.41144975288404</v>
      </c>
      <c r="L11">
        <v>474.92792421746401</v>
      </c>
      <c r="M11">
        <v>329.53789126853457</v>
      </c>
      <c r="N11">
        <v>410.34514003294981</v>
      </c>
      <c r="O11">
        <v>474.93533772652455</v>
      </c>
      <c r="P11">
        <v>513.67462932454771</v>
      </c>
      <c r="Q11">
        <v>439.35420098846845</v>
      </c>
      <c r="R11">
        <v>701.039950576607</v>
      </c>
      <c r="S11">
        <v>826.97693574958907</v>
      </c>
      <c r="T11">
        <v>623.47611202635994</v>
      </c>
      <c r="U11">
        <v>507.17668863262008</v>
      </c>
      <c r="V11">
        <f t="shared" si="0"/>
        <v>388.87191103789223</v>
      </c>
      <c r="W11">
        <f t="shared" si="1"/>
        <v>170.89097653032374</v>
      </c>
      <c r="X11">
        <f t="shared" si="2"/>
        <v>104.55000000000001</v>
      </c>
      <c r="Y11">
        <v>18.649999999999999</v>
      </c>
      <c r="Z11">
        <v>85.9</v>
      </c>
      <c r="AA11" s="12">
        <f t="shared" si="3"/>
        <v>30.484138807178741</v>
      </c>
      <c r="AB11" s="12">
        <f t="shared" si="4"/>
        <v>140.40683772314497</v>
      </c>
    </row>
    <row r="12" spans="2:28" x14ac:dyDescent="0.25">
      <c r="B12">
        <v>5</v>
      </c>
      <c r="C12">
        <v>891.66721581548779</v>
      </c>
      <c r="D12">
        <v>268.1948105436586</v>
      </c>
      <c r="E12">
        <v>600.87232289950725</v>
      </c>
      <c r="F12">
        <v>546.00494233937548</v>
      </c>
      <c r="G12">
        <v>620.3290774299852</v>
      </c>
      <c r="H12">
        <v>539.51812191103932</v>
      </c>
      <c r="I12">
        <v>171.25576606260387</v>
      </c>
      <c r="J12">
        <v>142.15774299835346</v>
      </c>
      <c r="K12">
        <v>452.3167215815497</v>
      </c>
      <c r="L12">
        <v>681.67215815486122</v>
      </c>
      <c r="M12">
        <v>607.35914332784296</v>
      </c>
      <c r="N12">
        <v>442.59390444810623</v>
      </c>
      <c r="O12">
        <v>562.13673805601388</v>
      </c>
      <c r="P12">
        <v>507.18780889621161</v>
      </c>
      <c r="Q12">
        <v>400.61861614497593</v>
      </c>
      <c r="R12">
        <v>678.42874794069269</v>
      </c>
      <c r="S12">
        <v>723.65115321252131</v>
      </c>
      <c r="T12">
        <v>594.47075782537138</v>
      </c>
      <c r="U12">
        <v>604.10831960461371</v>
      </c>
      <c r="V12">
        <f t="shared" si="0"/>
        <v>528.13389837856687</v>
      </c>
      <c r="W12">
        <f t="shared" si="1"/>
        <v>232.09009206089365</v>
      </c>
      <c r="X12">
        <f t="shared" si="2"/>
        <v>104.55000000000001</v>
      </c>
      <c r="Y12">
        <v>18.649999999999999</v>
      </c>
      <c r="Z12">
        <v>85.9</v>
      </c>
      <c r="AA12" s="12">
        <f t="shared" si="3"/>
        <v>41.401054203114931</v>
      </c>
      <c r="AB12" s="12">
        <f t="shared" si="4"/>
        <v>190.68903785777869</v>
      </c>
    </row>
    <row r="13" spans="2:28" x14ac:dyDescent="0.25">
      <c r="B13">
        <v>6</v>
      </c>
      <c r="C13">
        <v>804.46581548599841</v>
      </c>
      <c r="D13">
        <v>659.07207578253883</v>
      </c>
      <c r="E13">
        <v>54.960049423394672</v>
      </c>
      <c r="F13">
        <v>765.63014827018287</v>
      </c>
      <c r="G13">
        <v>536.27841845140176</v>
      </c>
      <c r="H13">
        <v>778.60378912685508</v>
      </c>
      <c r="I13">
        <v>788.24505766062759</v>
      </c>
      <c r="J13">
        <v>235.84596375617895</v>
      </c>
      <c r="K13">
        <v>581.49711696869974</v>
      </c>
      <c r="L13">
        <v>694.55313014827141</v>
      </c>
      <c r="M13">
        <v>678.4361614497542</v>
      </c>
      <c r="N13">
        <v>439.34678747940779</v>
      </c>
      <c r="O13">
        <v>384.49052718286708</v>
      </c>
      <c r="P13">
        <v>397.37520593080779</v>
      </c>
      <c r="Q13">
        <v>549.25947281713411</v>
      </c>
      <c r="R13">
        <v>830.31301482701906</v>
      </c>
      <c r="S13">
        <v>730.13797364085747</v>
      </c>
      <c r="T13">
        <v>713.9209225700173</v>
      </c>
      <c r="U13">
        <v>671.94192751235664</v>
      </c>
      <c r="V13">
        <f t="shared" si="0"/>
        <v>594.4407136044407</v>
      </c>
      <c r="W13">
        <f t="shared" si="1"/>
        <v>261.22882922070147</v>
      </c>
      <c r="X13">
        <f t="shared" si="2"/>
        <v>104.55000000000001</v>
      </c>
      <c r="Y13">
        <v>18.649999999999999</v>
      </c>
      <c r="Z13">
        <v>85.9</v>
      </c>
      <c r="AA13" s="12">
        <f t="shared" si="3"/>
        <v>46.598925537695663</v>
      </c>
      <c r="AB13" s="16">
        <f t="shared" si="4"/>
        <v>214.62990368300581</v>
      </c>
    </row>
    <row r="14" spans="2:28" x14ac:dyDescent="0.25">
      <c r="B14">
        <v>7</v>
      </c>
      <c r="C14">
        <v>581.50453047776091</v>
      </c>
      <c r="D14">
        <v>901.30848434926065</v>
      </c>
      <c r="E14">
        <v>743.02635914332961</v>
      </c>
      <c r="F14">
        <v>542.76153212520728</v>
      </c>
      <c r="G14">
        <v>898.15032948929343</v>
      </c>
      <c r="H14">
        <v>791.48476112026526</v>
      </c>
      <c r="I14">
        <v>533.03500823723368</v>
      </c>
      <c r="J14">
        <v>529.79159802306549</v>
      </c>
      <c r="K14">
        <v>571.76688632619562</v>
      </c>
      <c r="L14">
        <v>707.52677100494361</v>
      </c>
      <c r="M14">
        <v>726.90197693575078</v>
      </c>
      <c r="N14">
        <v>491.05601317957257</v>
      </c>
      <c r="O14">
        <v>520.15774299835323</v>
      </c>
      <c r="P14">
        <v>439.35420098846845</v>
      </c>
      <c r="Q14">
        <v>345.66598023064302</v>
      </c>
      <c r="R14">
        <v>830.31301482701906</v>
      </c>
      <c r="S14">
        <v>791.48476112026447</v>
      </c>
      <c r="T14">
        <v>633.20634266886395</v>
      </c>
      <c r="U14">
        <v>617.0819604612858</v>
      </c>
      <c r="V14">
        <f t="shared" si="0"/>
        <v>641.87253966877768</v>
      </c>
      <c r="W14">
        <f t="shared" si="1"/>
        <v>282.07289340913081</v>
      </c>
      <c r="X14">
        <f t="shared" si="2"/>
        <v>104.55000000000001</v>
      </c>
      <c r="Y14">
        <v>18.649999999999999</v>
      </c>
      <c r="Z14">
        <v>85.9</v>
      </c>
      <c r="AA14" s="12">
        <f t="shared" si="3"/>
        <v>50.317163673651727</v>
      </c>
      <c r="AB14" s="16">
        <f t="shared" si="4"/>
        <v>231.75572973547906</v>
      </c>
    </row>
    <row r="15" spans="2:28" x14ac:dyDescent="0.25">
      <c r="B15">
        <v>8</v>
      </c>
      <c r="C15">
        <v>675.19275123558646</v>
      </c>
      <c r="D15">
        <v>946.62355848435129</v>
      </c>
      <c r="E15">
        <v>730.14538714991932</v>
      </c>
      <c r="F15">
        <v>507.17668863262071</v>
      </c>
      <c r="G15">
        <v>759.14703459637735</v>
      </c>
      <c r="H15">
        <v>885.17298187809081</v>
      </c>
      <c r="I15">
        <v>533.03500823723368</v>
      </c>
      <c r="J15">
        <v>1282.5407742998375</v>
      </c>
      <c r="K15">
        <v>471.68451400329604</v>
      </c>
      <c r="L15">
        <v>707.52677100494361</v>
      </c>
      <c r="M15">
        <v>613.845963756179</v>
      </c>
      <c r="N15">
        <v>520.15403624382304</v>
      </c>
      <c r="O15">
        <v>575.01771004942418</v>
      </c>
      <c r="P15">
        <v>397.37520593080779</v>
      </c>
      <c r="Q15">
        <v>478.18245469522304</v>
      </c>
      <c r="R15">
        <v>597.62149917627744</v>
      </c>
      <c r="S15">
        <v>539.51812191103852</v>
      </c>
      <c r="T15">
        <v>558.88591433278475</v>
      </c>
      <c r="U15">
        <v>668.79118616145058</v>
      </c>
      <c r="V15">
        <f t="shared" si="0"/>
        <v>655.1388190410139</v>
      </c>
      <c r="W15">
        <f t="shared" si="1"/>
        <v>287.90280133638305</v>
      </c>
      <c r="X15">
        <f t="shared" si="2"/>
        <v>104.55000000000001</v>
      </c>
      <c r="Y15">
        <v>18.649999999999999</v>
      </c>
      <c r="Z15">
        <v>85.9</v>
      </c>
      <c r="AA15" s="12">
        <f t="shared" si="3"/>
        <v>51.357123337384436</v>
      </c>
      <c r="AB15" s="16">
        <f t="shared" si="4"/>
        <v>236.54567799899857</v>
      </c>
    </row>
    <row r="16" spans="2:28" x14ac:dyDescent="0.25">
      <c r="B16">
        <v>9</v>
      </c>
      <c r="C16">
        <v>662.31177924217616</v>
      </c>
      <c r="D16">
        <v>600.87602965403789</v>
      </c>
      <c r="E16">
        <v>923.91598023064444</v>
      </c>
      <c r="F16">
        <v>691.30971993410367</v>
      </c>
      <c r="G16">
        <v>891.66350906095738</v>
      </c>
      <c r="H16">
        <v>849.6808072487662</v>
      </c>
      <c r="I16">
        <v>675.18904448105582</v>
      </c>
      <c r="J16">
        <v>1482.7981878088988</v>
      </c>
      <c r="K16">
        <v>491.05230642504239</v>
      </c>
      <c r="L16">
        <v>691.30971993410344</v>
      </c>
      <c r="M16">
        <v>416.73929159802395</v>
      </c>
      <c r="N16">
        <v>723.65485996705218</v>
      </c>
      <c r="O16">
        <v>746.2697693574969</v>
      </c>
      <c r="P16">
        <v>248.82701812191141</v>
      </c>
      <c r="Q16">
        <v>429.71663920922623</v>
      </c>
      <c r="R16">
        <v>810.85255354201081</v>
      </c>
      <c r="S16">
        <v>329.53047775947323</v>
      </c>
      <c r="T16">
        <v>209.98764415156526</v>
      </c>
      <c r="U16">
        <v>549.24835255354276</v>
      </c>
      <c r="V16">
        <f t="shared" si="0"/>
        <v>653.9438784357942</v>
      </c>
      <c r="W16">
        <f t="shared" si="1"/>
        <v>287.37768095322986</v>
      </c>
      <c r="X16">
        <f t="shared" si="2"/>
        <v>104.55000000000001</v>
      </c>
      <c r="Y16">
        <v>18.649999999999999</v>
      </c>
      <c r="Z16">
        <v>85.9</v>
      </c>
      <c r="AA16" s="12">
        <f t="shared" si="3"/>
        <v>51.263450500026174</v>
      </c>
      <c r="AB16" s="16">
        <f t="shared" si="4"/>
        <v>236.11423045320367</v>
      </c>
    </row>
    <row r="17" spans="2:28" x14ac:dyDescent="0.25">
      <c r="B17">
        <v>10</v>
      </c>
      <c r="C17">
        <v>681.6795716639225</v>
      </c>
      <c r="D17">
        <v>542.77265238879897</v>
      </c>
      <c r="E17">
        <v>1011.1173805601337</v>
      </c>
      <c r="F17">
        <v>652.57413509061109</v>
      </c>
      <c r="G17">
        <v>652.57784184514162</v>
      </c>
      <c r="H17">
        <v>830.31301482701986</v>
      </c>
      <c r="I17">
        <v>600.86861614497673</v>
      </c>
      <c r="J17">
        <v>704.2870675453064</v>
      </c>
      <c r="K17">
        <v>513.6635090609567</v>
      </c>
      <c r="L17">
        <v>407.09431630972085</v>
      </c>
      <c r="M17">
        <v>491.05971993410304</v>
      </c>
      <c r="N17">
        <v>533.03500823723323</v>
      </c>
      <c r="O17">
        <v>500.789950576607</v>
      </c>
      <c r="P17">
        <v>213.24217462932489</v>
      </c>
      <c r="Q17">
        <v>445.84102141680461</v>
      </c>
      <c r="R17">
        <v>704.28336079077508</v>
      </c>
      <c r="S17">
        <v>413.48846787479459</v>
      </c>
      <c r="T17">
        <v>209.98764415156526</v>
      </c>
      <c r="U17">
        <v>516.90691927512421</v>
      </c>
      <c r="V17">
        <f t="shared" si="0"/>
        <v>559.24117749068012</v>
      </c>
      <c r="W17">
        <f t="shared" si="1"/>
        <v>245.76028307695904</v>
      </c>
      <c r="X17">
        <f t="shared" si="2"/>
        <v>104.55000000000001</v>
      </c>
      <c r="Y17">
        <v>18.649999999999999</v>
      </c>
      <c r="Z17">
        <v>85.9</v>
      </c>
      <c r="AA17" s="12">
        <f t="shared" si="3"/>
        <v>43.839591385798997</v>
      </c>
      <c r="AB17" s="16">
        <f t="shared" si="4"/>
        <v>201.92069169116004</v>
      </c>
    </row>
    <row r="18" spans="2:28" x14ac:dyDescent="0.25">
      <c r="B18">
        <v>11</v>
      </c>
      <c r="C18">
        <v>510.42751235584979</v>
      </c>
      <c r="D18">
        <v>497.5502471169703</v>
      </c>
      <c r="E18">
        <v>797.97899505766236</v>
      </c>
      <c r="F18">
        <v>497.5391268533786</v>
      </c>
      <c r="G18">
        <v>597.62520593080887</v>
      </c>
      <c r="H18">
        <v>571.76688632619584</v>
      </c>
      <c r="I18">
        <v>523.30477759472956</v>
      </c>
      <c r="J18">
        <v>594.4744645799027</v>
      </c>
      <c r="K18">
        <v>704.28336079077565</v>
      </c>
      <c r="L18">
        <v>197.10667215815559</v>
      </c>
      <c r="M18">
        <v>633.21375617792535</v>
      </c>
      <c r="N18">
        <v>452.32042833607989</v>
      </c>
      <c r="O18">
        <v>436.10708401977001</v>
      </c>
      <c r="P18">
        <v>342.42257001647499</v>
      </c>
      <c r="Q18">
        <v>410.34884678748</v>
      </c>
      <c r="R18">
        <v>872.29200988467971</v>
      </c>
      <c r="S18">
        <v>426.46210873146669</v>
      </c>
      <c r="T18">
        <v>407.09431630972034</v>
      </c>
      <c r="U18">
        <v>633.20634266886395</v>
      </c>
      <c r="V18">
        <f t="shared" si="0"/>
        <v>531.8697216682574</v>
      </c>
      <c r="W18">
        <f t="shared" si="1"/>
        <v>233.73181127999592</v>
      </c>
      <c r="X18">
        <f t="shared" si="2"/>
        <v>104.55000000000001</v>
      </c>
      <c r="Y18">
        <v>18.649999999999999</v>
      </c>
      <c r="Z18">
        <v>85.9</v>
      </c>
      <c r="AA18" s="12">
        <f t="shared" si="3"/>
        <v>41.693909903126951</v>
      </c>
      <c r="AB18" s="16">
        <f t="shared" si="4"/>
        <v>192.03790137686897</v>
      </c>
    </row>
    <row r="19" spans="2:28" x14ac:dyDescent="0.25">
      <c r="B19">
        <v>12</v>
      </c>
      <c r="C19">
        <v>749.51317957166555</v>
      </c>
      <c r="D19">
        <v>458.81466227347761</v>
      </c>
      <c r="E19">
        <v>836.71457990115493</v>
      </c>
      <c r="F19">
        <v>513.66350906095693</v>
      </c>
      <c r="G19">
        <v>555.64621087314811</v>
      </c>
      <c r="H19">
        <v>471.68451400329616</v>
      </c>
      <c r="I19">
        <v>503.93698517298321</v>
      </c>
      <c r="J19">
        <v>523.39744645799158</v>
      </c>
      <c r="K19">
        <v>671.94192751235721</v>
      </c>
      <c r="L19">
        <v>390.96993410214264</v>
      </c>
      <c r="M19">
        <v>794.73558484349394</v>
      </c>
      <c r="N19">
        <v>558.88962108731562</v>
      </c>
      <c r="O19">
        <v>449.08072487644222</v>
      </c>
      <c r="P19">
        <v>449.08443163097257</v>
      </c>
      <c r="Q19">
        <v>529.79901153212597</v>
      </c>
      <c r="R19">
        <v>875.44275123558589</v>
      </c>
      <c r="S19">
        <v>468.4411037891274</v>
      </c>
      <c r="T19">
        <v>520.15032948929218</v>
      </c>
      <c r="U19">
        <v>681.67215815486077</v>
      </c>
      <c r="V19">
        <f t="shared" si="0"/>
        <v>579.13571924044152</v>
      </c>
      <c r="W19">
        <f t="shared" si="1"/>
        <v>254.50300161933464</v>
      </c>
      <c r="X19">
        <f t="shared" si="2"/>
        <v>104.55000000000001</v>
      </c>
      <c r="Y19">
        <v>18.649999999999999</v>
      </c>
      <c r="Z19">
        <v>85.9</v>
      </c>
      <c r="AA19" s="12">
        <f t="shared" si="3"/>
        <v>45.399148543286366</v>
      </c>
      <c r="AB19" s="16">
        <f t="shared" si="4"/>
        <v>209.10385307604824</v>
      </c>
    </row>
    <row r="20" spans="2:28" x14ac:dyDescent="0.25">
      <c r="B20">
        <v>13</v>
      </c>
      <c r="C20">
        <v>7.4135090617613152E-3</v>
      </c>
      <c r="D20">
        <v>881.94069192751431</v>
      </c>
      <c r="E20">
        <v>810.85996705107243</v>
      </c>
      <c r="F20">
        <v>461.9542833607922</v>
      </c>
      <c r="G20">
        <v>578.25741350906253</v>
      </c>
      <c r="H20">
        <v>739.77553542010037</v>
      </c>
      <c r="I20">
        <v>432.95263591433405</v>
      </c>
      <c r="J20">
        <v>678.4324546952239</v>
      </c>
      <c r="K20">
        <v>881.9295716639225</v>
      </c>
      <c r="L20">
        <v>516.90691927512466</v>
      </c>
      <c r="M20">
        <v>303.68327841845223</v>
      </c>
      <c r="N20">
        <v>539.52182866556927</v>
      </c>
      <c r="O20">
        <v>474.93533772652455</v>
      </c>
      <c r="P20">
        <v>584.75164744645872</v>
      </c>
      <c r="Q20">
        <v>187.38756177924245</v>
      </c>
      <c r="R20">
        <v>865.80518945634367</v>
      </c>
      <c r="S20">
        <v>481.32207578253764</v>
      </c>
      <c r="T20">
        <v>497.53912685337781</v>
      </c>
      <c r="U20">
        <v>355.38509060955568</v>
      </c>
      <c r="V20">
        <f t="shared" si="0"/>
        <v>540.70252752969861</v>
      </c>
      <c r="W20">
        <f t="shared" si="1"/>
        <v>237.61341541832459</v>
      </c>
      <c r="X20">
        <f t="shared" si="2"/>
        <v>104.55000000000001</v>
      </c>
      <c r="Y20">
        <v>18.649999999999999</v>
      </c>
      <c r="Z20">
        <v>85.9</v>
      </c>
      <c r="AA20" s="12">
        <f t="shared" si="3"/>
        <v>42.386324223354883</v>
      </c>
      <c r="AB20" s="16">
        <f t="shared" si="4"/>
        <v>195.22709119496972</v>
      </c>
    </row>
    <row r="21" spans="2:28" x14ac:dyDescent="0.25">
      <c r="B21">
        <v>14</v>
      </c>
      <c r="C21">
        <v>326.29448105436694</v>
      </c>
      <c r="D21">
        <v>733.2998352553559</v>
      </c>
      <c r="E21">
        <v>523.40115321252188</v>
      </c>
      <c r="F21">
        <v>316.64950576606378</v>
      </c>
      <c r="G21">
        <v>707.53047775947437</v>
      </c>
      <c r="H21">
        <v>520.15032948929286</v>
      </c>
      <c r="I21">
        <v>542.76523887973792</v>
      </c>
      <c r="J21">
        <v>481.3257825370689</v>
      </c>
      <c r="K21">
        <v>927.15197693575124</v>
      </c>
      <c r="L21">
        <v>419.97528830313109</v>
      </c>
      <c r="M21">
        <v>646.09472817133565</v>
      </c>
      <c r="N21">
        <v>200.26112026359195</v>
      </c>
      <c r="O21">
        <v>293.95304777594777</v>
      </c>
      <c r="P21">
        <v>348.90939044481104</v>
      </c>
      <c r="Q21">
        <v>520.16144975288375</v>
      </c>
      <c r="R21">
        <v>465.19769357495937</v>
      </c>
      <c r="S21">
        <v>329.53047775947323</v>
      </c>
      <c r="T21">
        <v>710.77018121911124</v>
      </c>
      <c r="U21">
        <v>465.19769357495937</v>
      </c>
      <c r="V21">
        <f t="shared" si="0"/>
        <v>498.87472903841251</v>
      </c>
      <c r="W21">
        <f t="shared" si="1"/>
        <v>219.23205865945863</v>
      </c>
      <c r="X21">
        <f t="shared" si="2"/>
        <v>104.55000000000001</v>
      </c>
      <c r="Y21">
        <v>18.649999999999999</v>
      </c>
      <c r="Z21">
        <v>85.9</v>
      </c>
      <c r="AA21" s="12">
        <f t="shared" si="3"/>
        <v>39.107392577703514</v>
      </c>
      <c r="AB21" s="16">
        <f t="shared" si="4"/>
        <v>180.12466608175512</v>
      </c>
    </row>
    <row r="22" spans="2:28" x14ac:dyDescent="0.25">
      <c r="B22">
        <v>15</v>
      </c>
      <c r="C22">
        <v>336.02471169687107</v>
      </c>
      <c r="D22">
        <v>374.76400329489422</v>
      </c>
      <c r="E22">
        <v>407.10172981878208</v>
      </c>
      <c r="F22">
        <v>371.50947281713468</v>
      </c>
      <c r="G22">
        <v>746.26606260296694</v>
      </c>
      <c r="H22">
        <v>465.19769357496006</v>
      </c>
      <c r="I22">
        <v>610.59884678748097</v>
      </c>
      <c r="J22">
        <v>678.4324546952239</v>
      </c>
      <c r="K22">
        <v>649.33072487644279</v>
      </c>
      <c r="L22">
        <v>484.56548599670612</v>
      </c>
      <c r="M22">
        <v>1188.8562602965421</v>
      </c>
      <c r="N22">
        <v>277.82495881383915</v>
      </c>
      <c r="O22">
        <v>381.24711696869906</v>
      </c>
      <c r="P22">
        <v>471.69563426688688</v>
      </c>
      <c r="Q22">
        <v>1250.2994233937411</v>
      </c>
      <c r="R22">
        <v>332.77388797364119</v>
      </c>
      <c r="S22">
        <v>423.21869851729872</v>
      </c>
      <c r="T22">
        <v>717.16803953871579</v>
      </c>
      <c r="U22">
        <v>500.78253706754595</v>
      </c>
      <c r="V22">
        <f t="shared" si="0"/>
        <v>561.45567068412481</v>
      </c>
      <c r="W22">
        <f t="shared" si="1"/>
        <v>246.73344903110953</v>
      </c>
      <c r="X22">
        <f t="shared" si="2"/>
        <v>104.55000000000001</v>
      </c>
      <c r="Y22">
        <v>18.649999999999999</v>
      </c>
      <c r="Z22">
        <v>85.9</v>
      </c>
      <c r="AA22" s="12">
        <f t="shared" si="3"/>
        <v>44.013188182020002</v>
      </c>
      <c r="AB22" s="16">
        <f t="shared" si="4"/>
        <v>202.7202608490895</v>
      </c>
    </row>
    <row r="23" spans="2:28" x14ac:dyDescent="0.25">
      <c r="B23">
        <v>16</v>
      </c>
      <c r="C23">
        <v>743.02635914332961</v>
      </c>
      <c r="D23">
        <v>772.1280889621105</v>
      </c>
      <c r="E23">
        <v>197.11408566721678</v>
      </c>
      <c r="F23">
        <v>523.30107084019915</v>
      </c>
      <c r="G23">
        <v>694.55683690280216</v>
      </c>
      <c r="H23">
        <v>442.58649093904569</v>
      </c>
      <c r="I23">
        <v>807.61285008237417</v>
      </c>
      <c r="J23">
        <v>562.13303130148415</v>
      </c>
      <c r="K23">
        <v>904.5407742998367</v>
      </c>
      <c r="L23">
        <v>759.14332784184649</v>
      </c>
      <c r="M23">
        <v>1686.3950906095577</v>
      </c>
      <c r="N23">
        <v>533.03500823723311</v>
      </c>
      <c r="O23">
        <v>397.37149917627738</v>
      </c>
      <c r="P23">
        <v>313.41721581548643</v>
      </c>
      <c r="Q23">
        <v>917.52553542009991</v>
      </c>
      <c r="R23">
        <v>920.75782537067653</v>
      </c>
      <c r="S23">
        <v>746.26235584843585</v>
      </c>
      <c r="T23">
        <v>358.63220757825417</v>
      </c>
      <c r="U23">
        <v>539.51812191103863</v>
      </c>
      <c r="V23">
        <f t="shared" si="0"/>
        <v>674.68725136564751</v>
      </c>
      <c r="W23">
        <f t="shared" si="1"/>
        <v>296.4934210102943</v>
      </c>
      <c r="X23">
        <f t="shared" si="2"/>
        <v>104.55000000000001</v>
      </c>
      <c r="Y23">
        <v>18.649999999999999</v>
      </c>
      <c r="Z23">
        <v>85.9</v>
      </c>
      <c r="AA23" s="12">
        <f t="shared" si="3"/>
        <v>52.889548558986014</v>
      </c>
      <c r="AB23" s="16">
        <f t="shared" si="4"/>
        <v>243.60387245130826</v>
      </c>
    </row>
    <row r="24" spans="2:28" x14ac:dyDescent="0.25">
      <c r="B24">
        <v>17</v>
      </c>
      <c r="C24">
        <v>814.10337726524074</v>
      </c>
      <c r="D24">
        <v>449.08443163097337</v>
      </c>
      <c r="E24">
        <v>290.80230642504227</v>
      </c>
      <c r="F24">
        <v>610.59514003295044</v>
      </c>
      <c r="G24">
        <v>413.49217462932575</v>
      </c>
      <c r="H24">
        <v>542.76153212520728</v>
      </c>
      <c r="I24">
        <v>907.78789126853576</v>
      </c>
      <c r="J24">
        <v>103.42215815486087</v>
      </c>
      <c r="K24">
        <v>765.63014827018253</v>
      </c>
      <c r="L24">
        <v>623.47611202636028</v>
      </c>
      <c r="M24">
        <v>1696.0326523887998</v>
      </c>
      <c r="N24">
        <v>904.54448105436711</v>
      </c>
      <c r="O24">
        <v>756.00000000000102</v>
      </c>
      <c r="P24">
        <v>581.50823723229075</v>
      </c>
      <c r="Q24">
        <v>361.79036243822122</v>
      </c>
      <c r="R24">
        <v>833.46375617792523</v>
      </c>
      <c r="S24">
        <v>581.49711696869917</v>
      </c>
      <c r="T24">
        <v>242.33278418451434</v>
      </c>
      <c r="U24">
        <v>371.509472817134</v>
      </c>
      <c r="V24">
        <f t="shared" si="0"/>
        <v>623.67548079424375</v>
      </c>
      <c r="W24">
        <f t="shared" si="1"/>
        <v>274.07613902090787</v>
      </c>
      <c r="X24">
        <f t="shared" si="2"/>
        <v>104.55000000000001</v>
      </c>
      <c r="Y24">
        <v>18.649999999999999</v>
      </c>
      <c r="Z24">
        <v>85.9</v>
      </c>
      <c r="AA24" s="12">
        <f t="shared" si="3"/>
        <v>48.890674249066777</v>
      </c>
      <c r="AB24" s="16">
        <f t="shared" si="4"/>
        <v>225.18546477184108</v>
      </c>
    </row>
    <row r="25" spans="2:28" x14ac:dyDescent="0.25">
      <c r="B25">
        <v>18</v>
      </c>
      <c r="C25">
        <v>413.49588138385644</v>
      </c>
      <c r="D25">
        <v>219.72899505766176</v>
      </c>
      <c r="E25">
        <v>277.82866556837013</v>
      </c>
      <c r="F25">
        <v>413.48846787479539</v>
      </c>
      <c r="G25">
        <v>549.15939044481195</v>
      </c>
      <c r="H25">
        <v>226.11202635914427</v>
      </c>
      <c r="I25">
        <v>859.32207578253895</v>
      </c>
      <c r="J25">
        <v>381.24341021416927</v>
      </c>
      <c r="K25">
        <v>558.88591433278532</v>
      </c>
      <c r="L25">
        <v>251.9666392092264</v>
      </c>
      <c r="M25">
        <v>701.04736408566839</v>
      </c>
      <c r="N25">
        <v>587.98764415156609</v>
      </c>
      <c r="O25">
        <v>226.11943986820469</v>
      </c>
      <c r="P25">
        <v>261.70799011532165</v>
      </c>
      <c r="Q25">
        <v>213.24217462932486</v>
      </c>
      <c r="R25">
        <v>426.46210873146669</v>
      </c>
      <c r="S25">
        <v>416.73187808896262</v>
      </c>
      <c r="T25">
        <v>171.25576606260319</v>
      </c>
      <c r="U25">
        <v>168.00864909390475</v>
      </c>
      <c r="V25">
        <f t="shared" si="0"/>
        <v>385.46286742391493</v>
      </c>
      <c r="W25">
        <f t="shared" si="1"/>
        <v>169.39286166090011</v>
      </c>
      <c r="X25">
        <f t="shared" si="2"/>
        <v>104.55000000000001</v>
      </c>
      <c r="Y25">
        <v>18.649999999999999</v>
      </c>
      <c r="Z25">
        <v>85.9</v>
      </c>
      <c r="AA25" s="12">
        <f t="shared" si="3"/>
        <v>30.216899760648364</v>
      </c>
      <c r="AB25" s="16">
        <f t="shared" si="4"/>
        <v>139.17596190025174</v>
      </c>
    </row>
    <row r="26" spans="2:28" x14ac:dyDescent="0.25">
      <c r="B26">
        <v>19</v>
      </c>
      <c r="C26">
        <v>536.2821252059324</v>
      </c>
      <c r="D26">
        <v>290.80601317957291</v>
      </c>
      <c r="E26">
        <v>306.92668863262054</v>
      </c>
      <c r="F26">
        <v>426.46210873146759</v>
      </c>
      <c r="G26">
        <v>384.4868204283373</v>
      </c>
      <c r="H26">
        <v>155.12767710049511</v>
      </c>
      <c r="I26">
        <v>778.60749588138549</v>
      </c>
      <c r="J26">
        <v>513.66721581548734</v>
      </c>
      <c r="K26">
        <v>426.4621087314672</v>
      </c>
      <c r="L26">
        <v>209.98764415156572</v>
      </c>
      <c r="M26">
        <v>232.606260296541</v>
      </c>
      <c r="N26">
        <v>665.45881383855135</v>
      </c>
      <c r="O26">
        <v>232.60626029654077</v>
      </c>
      <c r="P26">
        <v>310.17380560131841</v>
      </c>
      <c r="Q26">
        <v>445.84102141680461</v>
      </c>
      <c r="R26">
        <v>481.32207578253764</v>
      </c>
      <c r="S26">
        <v>293.94563426688671</v>
      </c>
      <c r="T26">
        <v>200.26112026359172</v>
      </c>
      <c r="U26">
        <v>255.21004942339414</v>
      </c>
      <c r="V26">
        <f t="shared" si="0"/>
        <v>376.11794416023668</v>
      </c>
      <c r="W26">
        <f t="shared" si="1"/>
        <v>165.28620592979152</v>
      </c>
      <c r="X26">
        <f t="shared" si="2"/>
        <v>104.55000000000001</v>
      </c>
      <c r="Y26">
        <v>18.649999999999999</v>
      </c>
      <c r="Z26">
        <v>85.9</v>
      </c>
      <c r="AA26" s="12">
        <f t="shared" si="3"/>
        <v>29.48433993869547</v>
      </c>
      <c r="AB26" s="16">
        <f t="shared" si="4"/>
        <v>135.80186599109604</v>
      </c>
    </row>
    <row r="27" spans="2:28" x14ac:dyDescent="0.25">
      <c r="B27">
        <v>20</v>
      </c>
      <c r="C27">
        <v>568.62355848435084</v>
      </c>
      <c r="D27">
        <v>255.22116968698637</v>
      </c>
      <c r="E27">
        <v>378.00370675453161</v>
      </c>
      <c r="F27">
        <v>9.730230642504992</v>
      </c>
      <c r="G27">
        <v>248.81960461285109</v>
      </c>
      <c r="H27">
        <v>158.27841845140119</v>
      </c>
      <c r="I27">
        <v>678.4324546952239</v>
      </c>
      <c r="J27">
        <v>723.65485996705263</v>
      </c>
      <c r="K27">
        <v>529.78789126853485</v>
      </c>
      <c r="L27">
        <v>171.25205930807309</v>
      </c>
      <c r="M27">
        <v>242.33649093904512</v>
      </c>
      <c r="N27">
        <v>843.19769357496</v>
      </c>
      <c r="O27">
        <v>290.80230642504165</v>
      </c>
      <c r="P27">
        <v>174.50658978583226</v>
      </c>
      <c r="Q27">
        <v>494.30683690280125</v>
      </c>
      <c r="R27">
        <v>248.81589785831991</v>
      </c>
      <c r="S27">
        <v>193.86326194398706</v>
      </c>
      <c r="T27">
        <v>122.78995057660646</v>
      </c>
      <c r="U27">
        <v>129.27306425041212</v>
      </c>
      <c r="V27">
        <f t="shared" si="0"/>
        <v>340.08926558571136</v>
      </c>
      <c r="W27">
        <f t="shared" si="1"/>
        <v>149.45329054059582</v>
      </c>
      <c r="X27">
        <f t="shared" si="2"/>
        <v>104.55000000000001</v>
      </c>
      <c r="Y27">
        <v>18.649999999999999</v>
      </c>
      <c r="Z27">
        <v>85.9</v>
      </c>
      <c r="AA27" s="12">
        <f t="shared" si="3"/>
        <v>26.660008307815506</v>
      </c>
      <c r="AB27" s="12">
        <f t="shared" si="4"/>
        <v>122.7932822327803</v>
      </c>
    </row>
    <row r="28" spans="2:28" x14ac:dyDescent="0.25">
      <c r="B28">
        <v>21</v>
      </c>
      <c r="C28">
        <v>707.53418451400501</v>
      </c>
      <c r="D28">
        <v>3.254530477760353</v>
      </c>
      <c r="E28">
        <v>319.80766062603072</v>
      </c>
      <c r="G28">
        <v>16.128088962109484</v>
      </c>
      <c r="H28">
        <v>109.81260296540442</v>
      </c>
      <c r="I28">
        <v>135.67092257001738</v>
      </c>
      <c r="J28">
        <v>336.02100494234048</v>
      </c>
      <c r="K28">
        <v>458.80354200988569</v>
      </c>
      <c r="L28">
        <v>197.10667215815548</v>
      </c>
      <c r="M28">
        <v>206.75164744645861</v>
      </c>
      <c r="N28">
        <v>720.4114497528841</v>
      </c>
      <c r="O28">
        <v>71.084431630972205</v>
      </c>
      <c r="P28">
        <v>607.36285008237303</v>
      </c>
      <c r="Q28">
        <v>361.79036243822122</v>
      </c>
      <c r="R28">
        <v>251.966639209226</v>
      </c>
      <c r="S28">
        <v>0</v>
      </c>
      <c r="T28">
        <v>135.6709225700167</v>
      </c>
      <c r="U28">
        <v>0</v>
      </c>
      <c r="V28">
        <f t="shared" si="0"/>
        <v>257.73208401977013</v>
      </c>
      <c r="W28">
        <f t="shared" si="1"/>
        <v>113.26116973525055</v>
      </c>
      <c r="X28">
        <f t="shared" si="2"/>
        <v>104.55000000000001</v>
      </c>
      <c r="Y28">
        <v>18.649999999999999</v>
      </c>
      <c r="Z28">
        <v>85.9</v>
      </c>
      <c r="AA28" s="12">
        <f t="shared" si="3"/>
        <v>20.203929369320154</v>
      </c>
      <c r="AB28" s="12">
        <f t="shared" si="4"/>
        <v>93.057240365930383</v>
      </c>
    </row>
    <row r="29" spans="2:28" x14ac:dyDescent="0.25">
      <c r="B29">
        <v>22</v>
      </c>
      <c r="C29">
        <v>503.9406919275138</v>
      </c>
      <c r="D29">
        <v>7.4135090618271601E-3</v>
      </c>
      <c r="E29">
        <v>407.10172981878208</v>
      </c>
      <c r="G29">
        <v>19.367792421747055</v>
      </c>
      <c r="H29">
        <v>83.957990115322033</v>
      </c>
      <c r="I29">
        <v>113.05971993410303</v>
      </c>
      <c r="J29">
        <v>248.81960461285109</v>
      </c>
      <c r="K29">
        <v>458.80354200988569</v>
      </c>
      <c r="L29">
        <v>87.294069192751735</v>
      </c>
      <c r="M29">
        <v>116.30683690280117</v>
      </c>
      <c r="N29">
        <v>794.73187808896319</v>
      </c>
      <c r="O29">
        <v>74.331548599670739</v>
      </c>
      <c r="P29">
        <v>271.34555189456381</v>
      </c>
      <c r="Q29">
        <v>100.18616144975303</v>
      </c>
      <c r="R29">
        <v>251.966639209226</v>
      </c>
      <c r="S29">
        <v>0</v>
      </c>
      <c r="T29">
        <v>129.27306425041206</v>
      </c>
      <c r="U29">
        <v>0</v>
      </c>
      <c r="V29">
        <f t="shared" si="0"/>
        <v>203.36079077430045</v>
      </c>
      <c r="W29">
        <f t="shared" si="1"/>
        <v>89.36753500823751</v>
      </c>
      <c r="X29">
        <f t="shared" si="2"/>
        <v>104.55000000000001</v>
      </c>
      <c r="Y29">
        <v>18.649999999999999</v>
      </c>
      <c r="Z29">
        <v>85.9</v>
      </c>
      <c r="AA29" s="12">
        <f t="shared" si="3"/>
        <v>15.941698019164317</v>
      </c>
      <c r="AB29" s="12">
        <f t="shared" si="4"/>
        <v>73.42583698907319</v>
      </c>
    </row>
    <row r="30" spans="2:28" x14ac:dyDescent="0.25">
      <c r="B30">
        <v>23</v>
      </c>
      <c r="J30">
        <v>61.443163097200156</v>
      </c>
      <c r="K30">
        <v>442.58649093904546</v>
      </c>
      <c r="L30">
        <v>35.584843492586927</v>
      </c>
      <c r="M30">
        <v>126.03706754530529</v>
      </c>
      <c r="N30">
        <v>788.24505766062714</v>
      </c>
      <c r="O30">
        <v>71.084431630972205</v>
      </c>
      <c r="P30">
        <v>297.2001647446462</v>
      </c>
      <c r="Q30">
        <v>77.574958813838677</v>
      </c>
      <c r="R30">
        <v>248.81589785831991</v>
      </c>
      <c r="S30">
        <v>0</v>
      </c>
      <c r="T30">
        <v>132.42380560131818</v>
      </c>
      <c r="U30">
        <v>0</v>
      </c>
      <c r="V30">
        <f t="shared" si="0"/>
        <v>190.08299011532168</v>
      </c>
      <c r="W30">
        <f t="shared" si="1"/>
        <v>83.532564015522226</v>
      </c>
      <c r="X30">
        <f t="shared" si="2"/>
        <v>104.55000000000001</v>
      </c>
      <c r="Y30">
        <v>18.649999999999999</v>
      </c>
      <c r="Z30">
        <v>85.9</v>
      </c>
      <c r="AA30" s="12">
        <f t="shared" si="3"/>
        <v>14.900835187847816</v>
      </c>
      <c r="AB30" s="12">
        <f t="shared" si="4"/>
        <v>68.631728827674394</v>
      </c>
    </row>
    <row r="32" spans="2:28" ht="30" x14ac:dyDescent="0.25">
      <c r="U32" s="1" t="s">
        <v>31</v>
      </c>
      <c r="V32" s="3">
        <f>SUM(V13:V26)</f>
        <v>7876.6190401456824</v>
      </c>
      <c r="W32" s="3">
        <f>SUM(W13:W26)</f>
        <v>3461.4048516265211</v>
      </c>
      <c r="AA32" s="3">
        <f>SUM(AA13:AA26)</f>
        <v>617.45768037144546</v>
      </c>
      <c r="AB32" s="3">
        <f>SUM(AB7:AB30)</f>
        <v>3822.4333491272364</v>
      </c>
    </row>
    <row r="33" spans="20:28" x14ac:dyDescent="0.25">
      <c r="U33" t="s">
        <v>25</v>
      </c>
      <c r="W33" s="3">
        <f>W32*20</f>
        <v>69228.097032530422</v>
      </c>
      <c r="AA33" s="3">
        <f t="shared" ref="AA33:AB33" si="5">AA32*20</f>
        <v>12349.153607428909</v>
      </c>
      <c r="AB33" s="3">
        <f t="shared" si="5"/>
        <v>76448.666982544732</v>
      </c>
    </row>
    <row r="34" spans="20:28" x14ac:dyDescent="0.25">
      <c r="AB34" s="6">
        <f>AB33+'Preupgrade-Wends'!Q32</f>
        <v>107145.97495976498</v>
      </c>
    </row>
    <row r="36" spans="20:28" x14ac:dyDescent="0.25">
      <c r="T36" s="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2"/>
  <sheetViews>
    <sheetView topLeftCell="A9" workbookViewId="0">
      <selection activeCell="Q25" sqref="Q25"/>
    </sheetView>
  </sheetViews>
  <sheetFormatPr baseColWidth="10" defaultRowHeight="15" x14ac:dyDescent="0.25"/>
  <cols>
    <col min="16" max="16" width="16.7109375" bestFit="1" customWidth="1"/>
    <col min="17" max="17" width="19.42578125" bestFit="1" customWidth="1"/>
  </cols>
  <sheetData>
    <row r="4" spans="2:17" x14ac:dyDescent="0.25">
      <c r="C4" t="s">
        <v>17</v>
      </c>
      <c r="D4" t="s">
        <v>18</v>
      </c>
      <c r="E4" t="s">
        <v>17</v>
      </c>
      <c r="F4" t="s">
        <v>18</v>
      </c>
      <c r="G4" t="s">
        <v>17</v>
      </c>
      <c r="H4" t="s">
        <v>18</v>
      </c>
      <c r="I4" t="s">
        <v>17</v>
      </c>
      <c r="J4" t="s">
        <v>18</v>
      </c>
    </row>
    <row r="5" spans="2:17" x14ac:dyDescent="0.25">
      <c r="C5" s="11">
        <v>41710</v>
      </c>
      <c r="D5" s="11">
        <v>41711</v>
      </c>
      <c r="E5" s="11">
        <v>41717</v>
      </c>
      <c r="F5" s="11">
        <v>41718</v>
      </c>
      <c r="G5" s="11">
        <v>41725</v>
      </c>
      <c r="H5" s="11">
        <v>41726</v>
      </c>
      <c r="I5" s="11">
        <v>41732</v>
      </c>
      <c r="J5" s="11">
        <v>41733</v>
      </c>
      <c r="L5" t="s">
        <v>24</v>
      </c>
      <c r="M5" t="s">
        <v>28</v>
      </c>
      <c r="N5" t="s">
        <v>26</v>
      </c>
      <c r="O5" t="s">
        <v>27</v>
      </c>
      <c r="P5" t="s">
        <v>29</v>
      </c>
      <c r="Q5" t="s">
        <v>30</v>
      </c>
    </row>
    <row r="6" spans="2:17" x14ac:dyDescent="0.25">
      <c r="B6">
        <v>0</v>
      </c>
      <c r="C6">
        <v>416.73929159802429</v>
      </c>
      <c r="D6">
        <v>3.2471169686992498</v>
      </c>
      <c r="E6">
        <v>32.345140032949701</v>
      </c>
      <c r="F6">
        <v>138.91062602965488</v>
      </c>
      <c r="G6">
        <v>35.584843492586927</v>
      </c>
      <c r="H6">
        <v>38.831960461285483</v>
      </c>
      <c r="I6">
        <v>83.965403624382347</v>
      </c>
      <c r="J6">
        <v>83.965403624382375</v>
      </c>
      <c r="K6">
        <f>AVERAGE(C6:J6)</f>
        <v>104.19872322899566</v>
      </c>
      <c r="L6">
        <f>(K6/1024/8)*3600</f>
        <v>45.790454543992233</v>
      </c>
      <c r="M6">
        <f>N6+O6</f>
        <v>104.55000000000001</v>
      </c>
      <c r="N6">
        <v>18.649999999999999</v>
      </c>
      <c r="O6">
        <v>85.9</v>
      </c>
      <c r="P6" s="12">
        <f>(L6*N6)/M6</f>
        <v>8.1682637708795323</v>
      </c>
      <c r="Q6" s="12">
        <f>(L6*O6)/M6</f>
        <v>37.622190773112699</v>
      </c>
    </row>
    <row r="7" spans="2:17" x14ac:dyDescent="0.25">
      <c r="B7">
        <v>1</v>
      </c>
      <c r="C7">
        <v>419.97899505766185</v>
      </c>
      <c r="D7">
        <v>3.2471169686992498</v>
      </c>
      <c r="E7">
        <v>32.345140032949701</v>
      </c>
      <c r="F7">
        <v>45.222405271829402</v>
      </c>
      <c r="G7">
        <v>32.345140032949367</v>
      </c>
      <c r="H7">
        <v>38.831960461285483</v>
      </c>
      <c r="I7">
        <v>90.452224052718421</v>
      </c>
      <c r="J7">
        <v>96.939044481054552</v>
      </c>
      <c r="K7">
        <f t="shared" ref="K7:K29" si="0">AVERAGE(C7:J7)</f>
        <v>94.920253294893499</v>
      </c>
      <c r="L7">
        <f t="shared" ref="L7:L29" si="1">(K7/1024/8)*3600</f>
        <v>41.713001936232494</v>
      </c>
      <c r="M7">
        <f t="shared" ref="M7:M29" si="2">N7+O7</f>
        <v>104.55000000000001</v>
      </c>
      <c r="N7">
        <v>18.649999999999999</v>
      </c>
      <c r="O7">
        <v>85.9</v>
      </c>
      <c r="P7" s="12">
        <f t="shared" ref="P7:P29" si="3">(L7*N7)/M7</f>
        <v>7.4409133056980963</v>
      </c>
      <c r="Q7" s="12">
        <f t="shared" ref="Q7:Q29" si="4">(L7*O7)/M7</f>
        <v>34.272088630534398</v>
      </c>
    </row>
    <row r="8" spans="2:17" x14ac:dyDescent="0.25">
      <c r="B8">
        <v>2</v>
      </c>
      <c r="C8">
        <v>416.73929159802429</v>
      </c>
      <c r="D8">
        <v>113.059719934103</v>
      </c>
      <c r="E8">
        <v>35.584843492587261</v>
      </c>
      <c r="F8">
        <v>38.824546952224779</v>
      </c>
      <c r="G8">
        <v>54.956342668863726</v>
      </c>
      <c r="H8">
        <v>135.67092257001707</v>
      </c>
      <c r="I8">
        <v>206.75164744645826</v>
      </c>
      <c r="J8">
        <v>119.5502471169689</v>
      </c>
      <c r="K8">
        <f t="shared" si="0"/>
        <v>140.14219522240592</v>
      </c>
      <c r="L8">
        <f t="shared" si="1"/>
        <v>61.585925634846348</v>
      </c>
      <c r="M8">
        <f t="shared" si="2"/>
        <v>104.55000000000001</v>
      </c>
      <c r="N8">
        <v>18.649999999999999</v>
      </c>
      <c r="O8">
        <v>85.9</v>
      </c>
      <c r="P8" s="12">
        <f t="shared" si="3"/>
        <v>10.985915954948679</v>
      </c>
      <c r="Q8" s="12">
        <f t="shared" si="4"/>
        <v>50.600009679897667</v>
      </c>
    </row>
    <row r="9" spans="2:17" x14ac:dyDescent="0.25">
      <c r="B9">
        <v>3</v>
      </c>
      <c r="C9">
        <v>413.49217462932575</v>
      </c>
      <c r="D9">
        <v>22.614909390445565</v>
      </c>
      <c r="E9">
        <v>106.66186161449839</v>
      </c>
      <c r="F9">
        <v>38.824546952224779</v>
      </c>
      <c r="G9">
        <v>303.67957166392165</v>
      </c>
      <c r="H9">
        <v>213.23476112026427</v>
      </c>
      <c r="I9">
        <v>348.90568369028051</v>
      </c>
      <c r="J9">
        <v>116.30313014827038</v>
      </c>
      <c r="K9">
        <f t="shared" si="0"/>
        <v>195.46457990115391</v>
      </c>
      <c r="L9">
        <f t="shared" si="1"/>
        <v>85.897520464374281</v>
      </c>
      <c r="M9">
        <f t="shared" si="2"/>
        <v>104.55000000000001</v>
      </c>
      <c r="N9">
        <v>18.649999999999999</v>
      </c>
      <c r="O9">
        <v>85.9</v>
      </c>
      <c r="P9" s="12">
        <f t="shared" si="3"/>
        <v>15.322704511339838</v>
      </c>
      <c r="Q9" s="12">
        <f t="shared" si="4"/>
        <v>70.574815953034445</v>
      </c>
    </row>
    <row r="10" spans="2:17" x14ac:dyDescent="0.25">
      <c r="B10">
        <v>4</v>
      </c>
      <c r="C10">
        <v>413.49217462932575</v>
      </c>
      <c r="D10">
        <v>41.982701812191877</v>
      </c>
      <c r="E10">
        <v>345.65485996705223</v>
      </c>
      <c r="F10">
        <v>45.222405271829402</v>
      </c>
      <c r="G10">
        <v>151.79530477759528</v>
      </c>
      <c r="H10">
        <v>394.12438220757912</v>
      </c>
      <c r="I10">
        <v>426.46952224052774</v>
      </c>
      <c r="J10">
        <v>423.22240527182919</v>
      </c>
      <c r="K10">
        <f t="shared" si="0"/>
        <v>280.24546952224136</v>
      </c>
      <c r="L10">
        <f t="shared" si="1"/>
        <v>123.15474734864122</v>
      </c>
      <c r="M10">
        <f t="shared" si="2"/>
        <v>104.55000000000001</v>
      </c>
      <c r="N10">
        <v>18.649999999999999</v>
      </c>
      <c r="O10">
        <v>85.9</v>
      </c>
      <c r="P10" s="12">
        <f t="shared" si="3"/>
        <v>21.968780851766219</v>
      </c>
      <c r="Q10" s="12">
        <f t="shared" si="4"/>
        <v>101.185966496875</v>
      </c>
    </row>
    <row r="11" spans="2:17" x14ac:dyDescent="0.25">
      <c r="B11">
        <v>5</v>
      </c>
      <c r="C11">
        <v>491.05601317957297</v>
      </c>
      <c r="D11">
        <v>513.66721581548734</v>
      </c>
      <c r="E11">
        <v>361.7792421746305</v>
      </c>
      <c r="F11">
        <v>74.320428336079857</v>
      </c>
      <c r="G11">
        <v>209.99135090609619</v>
      </c>
      <c r="H11">
        <v>481.32578253706851</v>
      </c>
      <c r="I11">
        <v>245.57990115321286</v>
      </c>
      <c r="J11">
        <v>568.6198517298194</v>
      </c>
      <c r="K11">
        <f t="shared" si="0"/>
        <v>368.2924732289959</v>
      </c>
      <c r="L11">
        <f t="shared" si="1"/>
        <v>161.8472782744611</v>
      </c>
      <c r="M11">
        <f t="shared" si="2"/>
        <v>104.55000000000001</v>
      </c>
      <c r="N11">
        <v>18.649999999999999</v>
      </c>
      <c r="O11">
        <v>85.9</v>
      </c>
      <c r="P11" s="12">
        <f t="shared" si="3"/>
        <v>28.870891820360583</v>
      </c>
      <c r="Q11" s="12">
        <f t="shared" si="4"/>
        <v>132.97638645410052</v>
      </c>
    </row>
    <row r="12" spans="2:17" x14ac:dyDescent="0.25">
      <c r="B12">
        <v>6</v>
      </c>
      <c r="C12">
        <v>491.05601317957297</v>
      </c>
      <c r="D12">
        <v>691.31342668863419</v>
      </c>
      <c r="E12">
        <v>129.27306425041274</v>
      </c>
      <c r="F12">
        <v>403.850906095553</v>
      </c>
      <c r="G12">
        <v>222.96499176276839</v>
      </c>
      <c r="H12">
        <v>600.86861614497639</v>
      </c>
      <c r="I12">
        <v>478.17874794069257</v>
      </c>
      <c r="J12">
        <v>642.94028006589861</v>
      </c>
      <c r="K12">
        <f t="shared" si="0"/>
        <v>457.55575576606361</v>
      </c>
      <c r="L12">
        <f t="shared" si="1"/>
        <v>201.07430673313343</v>
      </c>
      <c r="M12">
        <f t="shared" si="2"/>
        <v>104.55000000000001</v>
      </c>
      <c r="N12">
        <v>18.649999999999999</v>
      </c>
      <c r="O12">
        <v>85.9</v>
      </c>
      <c r="P12" s="12">
        <f t="shared" si="3"/>
        <v>35.868348355551774</v>
      </c>
      <c r="Q12" s="12">
        <f t="shared" si="4"/>
        <v>165.20595837758165</v>
      </c>
    </row>
    <row r="13" spans="2:17" x14ac:dyDescent="0.25">
      <c r="B13">
        <v>7</v>
      </c>
      <c r="C13">
        <v>507.18039538715118</v>
      </c>
      <c r="D13">
        <v>413.49217462932575</v>
      </c>
      <c r="E13">
        <v>481.32207578253843</v>
      </c>
      <c r="F13">
        <v>400.6112026359155</v>
      </c>
      <c r="G13">
        <v>171.25576606260356</v>
      </c>
      <c r="H13">
        <v>600.86861614497639</v>
      </c>
      <c r="I13">
        <v>293.95304777594771</v>
      </c>
      <c r="J13">
        <v>533.03500823723289</v>
      </c>
      <c r="K13">
        <f t="shared" si="0"/>
        <v>425.21478583196142</v>
      </c>
      <c r="L13">
        <f t="shared" si="1"/>
        <v>186.86196643006116</v>
      </c>
      <c r="M13">
        <f t="shared" si="2"/>
        <v>104.55000000000001</v>
      </c>
      <c r="N13">
        <v>18.649999999999999</v>
      </c>
      <c r="O13">
        <v>85.9</v>
      </c>
      <c r="P13" s="12">
        <f t="shared" si="3"/>
        <v>33.333100659212242</v>
      </c>
      <c r="Q13" s="12">
        <f t="shared" si="4"/>
        <v>153.52886577084888</v>
      </c>
    </row>
    <row r="14" spans="2:17" x14ac:dyDescent="0.25">
      <c r="B14">
        <v>8</v>
      </c>
      <c r="C14">
        <v>168.01235584843585</v>
      </c>
      <c r="D14">
        <v>168.01235584843587</v>
      </c>
      <c r="E14">
        <v>575.01029654036392</v>
      </c>
      <c r="F14">
        <v>352.14538714991869</v>
      </c>
      <c r="G14">
        <v>264.94398682042902</v>
      </c>
      <c r="H14">
        <v>513.66721581548688</v>
      </c>
      <c r="I14">
        <v>151.79901153212549</v>
      </c>
      <c r="J14">
        <v>665.45881383855101</v>
      </c>
      <c r="K14">
        <f t="shared" si="0"/>
        <v>357.38117792421832</v>
      </c>
      <c r="L14">
        <f t="shared" si="1"/>
        <v>157.05227545497874</v>
      </c>
      <c r="M14">
        <f t="shared" si="2"/>
        <v>104.55000000000001</v>
      </c>
      <c r="N14">
        <v>18.649999999999999</v>
      </c>
      <c r="O14">
        <v>85.9</v>
      </c>
      <c r="P14" s="12">
        <f t="shared" si="3"/>
        <v>28.015542202155455</v>
      </c>
      <c r="Q14" s="12">
        <f t="shared" si="4"/>
        <v>129.03673325282327</v>
      </c>
    </row>
    <row r="15" spans="2:17" x14ac:dyDescent="0.25">
      <c r="B15">
        <v>9</v>
      </c>
      <c r="C15">
        <v>193.86696869851824</v>
      </c>
      <c r="D15">
        <v>235.84596375617895</v>
      </c>
      <c r="E15">
        <v>668.79118616145126</v>
      </c>
      <c r="F15">
        <v>206.74794069192842</v>
      </c>
      <c r="G15">
        <v>348.90197693575044</v>
      </c>
      <c r="H15">
        <v>494.2994233937406</v>
      </c>
      <c r="I15">
        <v>119.55024711696895</v>
      </c>
      <c r="J15">
        <v>497.54283360790828</v>
      </c>
      <c r="K15">
        <f t="shared" si="0"/>
        <v>345.6933175453056</v>
      </c>
      <c r="L15">
        <f t="shared" si="1"/>
        <v>151.91600868690188</v>
      </c>
      <c r="M15">
        <f t="shared" si="2"/>
        <v>104.55000000000001</v>
      </c>
      <c r="N15">
        <v>18.649999999999999</v>
      </c>
      <c r="O15">
        <v>85.9</v>
      </c>
      <c r="P15" s="12">
        <f t="shared" si="3"/>
        <v>27.0993167098108</v>
      </c>
      <c r="Q15" s="12">
        <f t="shared" si="4"/>
        <v>124.81669197709107</v>
      </c>
    </row>
    <row r="16" spans="2:17" x14ac:dyDescent="0.25">
      <c r="B16">
        <v>10</v>
      </c>
      <c r="C16">
        <v>171.25576606260387</v>
      </c>
      <c r="D16">
        <v>155.13138385502563</v>
      </c>
      <c r="E16">
        <v>655.81754530477917</v>
      </c>
      <c r="F16">
        <v>203.5008237232299</v>
      </c>
      <c r="G16">
        <v>416.73558484349348</v>
      </c>
      <c r="H16">
        <v>536.27841845140131</v>
      </c>
      <c r="I16">
        <v>229.36285008237272</v>
      </c>
      <c r="J16">
        <v>465.20140032948984</v>
      </c>
      <c r="K16">
        <f t="shared" si="0"/>
        <v>354.16047158154947</v>
      </c>
      <c r="L16">
        <f t="shared" si="1"/>
        <v>155.63692598798562</v>
      </c>
      <c r="M16">
        <f t="shared" si="2"/>
        <v>104.55000000000001</v>
      </c>
      <c r="N16">
        <v>18.649999999999999</v>
      </c>
      <c r="O16">
        <v>85.9</v>
      </c>
      <c r="P16" s="12">
        <f t="shared" si="3"/>
        <v>27.763067141807092</v>
      </c>
      <c r="Q16" s="12">
        <f t="shared" si="4"/>
        <v>127.87385884617851</v>
      </c>
    </row>
    <row r="17" spans="2:17" x14ac:dyDescent="0.25">
      <c r="B17">
        <v>11</v>
      </c>
      <c r="C17">
        <v>126.03336079077515</v>
      </c>
      <c r="D17">
        <v>239.089373970347</v>
      </c>
      <c r="E17">
        <v>439.34308072487772</v>
      </c>
      <c r="F17">
        <v>222.96128500823815</v>
      </c>
      <c r="G17">
        <v>374.75658978583277</v>
      </c>
      <c r="H17">
        <v>542.76523887973735</v>
      </c>
      <c r="I17">
        <v>613.84596375617866</v>
      </c>
      <c r="J17">
        <v>607.35543657331198</v>
      </c>
      <c r="K17">
        <f t="shared" si="0"/>
        <v>395.76879118616233</v>
      </c>
      <c r="L17">
        <f t="shared" si="1"/>
        <v>173.92183206423149</v>
      </c>
      <c r="M17">
        <f t="shared" si="2"/>
        <v>104.55000000000001</v>
      </c>
      <c r="N17">
        <v>18.649999999999999</v>
      </c>
      <c r="O17">
        <v>85.9</v>
      </c>
      <c r="P17" s="12">
        <f t="shared" si="3"/>
        <v>31.024793572433445</v>
      </c>
      <c r="Q17" s="12">
        <f t="shared" si="4"/>
        <v>142.89703849179804</v>
      </c>
    </row>
    <row r="18" spans="2:17" x14ac:dyDescent="0.25">
      <c r="B18">
        <v>12</v>
      </c>
      <c r="C18">
        <v>319.80395387150025</v>
      </c>
      <c r="D18">
        <v>255.21375617792526</v>
      </c>
      <c r="E18">
        <v>313.40609555189565</v>
      </c>
      <c r="F18">
        <v>377.99629324547061</v>
      </c>
      <c r="G18">
        <v>384.48682042833696</v>
      </c>
      <c r="H18">
        <v>552.40280065897957</v>
      </c>
      <c r="I18">
        <v>823.83360790774395</v>
      </c>
      <c r="J18">
        <v>510.42380560131852</v>
      </c>
      <c r="K18">
        <f t="shared" si="0"/>
        <v>442.19589168039641</v>
      </c>
      <c r="L18">
        <f t="shared" si="1"/>
        <v>194.32436646111171</v>
      </c>
      <c r="M18">
        <f t="shared" si="2"/>
        <v>104.55000000000001</v>
      </c>
      <c r="N18">
        <v>18.649999999999999</v>
      </c>
      <c r="O18">
        <v>85.9</v>
      </c>
      <c r="P18" s="12">
        <f t="shared" si="3"/>
        <v>34.664270057386254</v>
      </c>
      <c r="Q18" s="12">
        <f t="shared" si="4"/>
        <v>159.66009640372545</v>
      </c>
    </row>
    <row r="19" spans="2:17" x14ac:dyDescent="0.25">
      <c r="B19">
        <v>13</v>
      </c>
      <c r="C19">
        <v>190.62355848435021</v>
      </c>
      <c r="D19">
        <v>481.3257825370689</v>
      </c>
      <c r="E19">
        <v>290.79489291598128</v>
      </c>
      <c r="F19">
        <v>445.82990115321371</v>
      </c>
      <c r="G19">
        <v>478.17504118616233</v>
      </c>
      <c r="H19">
        <v>659.06466227347721</v>
      </c>
      <c r="I19">
        <v>503.940691927513</v>
      </c>
      <c r="J19">
        <v>591.23105436573383</v>
      </c>
      <c r="K19">
        <f t="shared" si="0"/>
        <v>455.12319810543761</v>
      </c>
      <c r="L19">
        <f t="shared" si="1"/>
        <v>200.00531166742863</v>
      </c>
      <c r="M19">
        <f t="shared" si="2"/>
        <v>104.55000000000001</v>
      </c>
      <c r="N19">
        <v>18.649999999999999</v>
      </c>
      <c r="O19">
        <v>85.9</v>
      </c>
      <c r="P19" s="12">
        <f t="shared" si="3"/>
        <v>35.677657222358135</v>
      </c>
      <c r="Q19" s="12">
        <f t="shared" si="4"/>
        <v>164.32765444507049</v>
      </c>
    </row>
    <row r="20" spans="2:17" x14ac:dyDescent="0.25">
      <c r="B20">
        <v>14</v>
      </c>
      <c r="C20">
        <v>284.31177924217565</v>
      </c>
      <c r="D20">
        <v>597.62520593080865</v>
      </c>
      <c r="E20">
        <v>132.42380560131883</v>
      </c>
      <c r="F20">
        <v>533.03130148270304</v>
      </c>
      <c r="G20">
        <v>487.81260296540461</v>
      </c>
      <c r="H20">
        <v>594.47446457990213</v>
      </c>
      <c r="I20">
        <v>161.52924217462953</v>
      </c>
      <c r="J20">
        <v>655.82125205930879</v>
      </c>
      <c r="K20">
        <f t="shared" si="0"/>
        <v>430.87870675453138</v>
      </c>
      <c r="L20">
        <f t="shared" si="1"/>
        <v>189.35099417923743</v>
      </c>
      <c r="M20">
        <f t="shared" si="2"/>
        <v>104.55000000000001</v>
      </c>
      <c r="N20">
        <v>18.649999999999999</v>
      </c>
      <c r="O20">
        <v>85.9</v>
      </c>
      <c r="P20" s="12">
        <f t="shared" si="3"/>
        <v>33.777102261528242</v>
      </c>
      <c r="Q20" s="12">
        <f t="shared" si="4"/>
        <v>155.57389191770918</v>
      </c>
    </row>
    <row r="21" spans="2:17" x14ac:dyDescent="0.25">
      <c r="B21">
        <v>15</v>
      </c>
      <c r="C21">
        <v>135.67092257001732</v>
      </c>
      <c r="D21">
        <v>701.04365733113832</v>
      </c>
      <c r="E21">
        <v>251.96663920922674</v>
      </c>
      <c r="F21">
        <v>458.80354200988592</v>
      </c>
      <c r="G21">
        <v>465.20140032949024</v>
      </c>
      <c r="H21">
        <v>969.13467874794208</v>
      </c>
      <c r="I21">
        <v>319.80766062603004</v>
      </c>
      <c r="J21">
        <v>791.48846787479488</v>
      </c>
      <c r="K21">
        <f t="shared" si="0"/>
        <v>511.63962108731567</v>
      </c>
      <c r="L21">
        <f t="shared" si="1"/>
        <v>224.84163036063677</v>
      </c>
      <c r="M21">
        <f t="shared" si="2"/>
        <v>104.55000000000001</v>
      </c>
      <c r="N21">
        <v>18.649999999999999</v>
      </c>
      <c r="O21">
        <v>85.9</v>
      </c>
      <c r="P21" s="12">
        <f t="shared" si="3"/>
        <v>40.108047883556907</v>
      </c>
      <c r="Q21" s="12">
        <f t="shared" si="4"/>
        <v>184.73358247707984</v>
      </c>
    </row>
    <row r="22" spans="2:17" x14ac:dyDescent="0.25">
      <c r="B22">
        <v>16</v>
      </c>
      <c r="C22">
        <v>71.080724876442289</v>
      </c>
      <c r="D22">
        <v>484.56919275123687</v>
      </c>
      <c r="E22">
        <v>571.76688632619573</v>
      </c>
      <c r="F22">
        <v>497.53912685337849</v>
      </c>
      <c r="G22">
        <v>465.20140032949024</v>
      </c>
      <c r="H22">
        <v>1033.8175453047791</v>
      </c>
      <c r="I22">
        <v>365.12273476112074</v>
      </c>
      <c r="J22">
        <v>755.99629324547027</v>
      </c>
      <c r="K22">
        <f t="shared" si="0"/>
        <v>530.63673805601422</v>
      </c>
      <c r="L22">
        <f t="shared" si="1"/>
        <v>233.18997277852188</v>
      </c>
      <c r="M22">
        <f t="shared" si="2"/>
        <v>104.55000000000001</v>
      </c>
      <c r="N22">
        <v>18.649999999999999</v>
      </c>
      <c r="O22">
        <v>85.9</v>
      </c>
      <c r="P22" s="12">
        <f t="shared" si="3"/>
        <v>41.597254828497675</v>
      </c>
      <c r="Q22" s="12">
        <f t="shared" si="4"/>
        <v>191.59271795002417</v>
      </c>
    </row>
    <row r="23" spans="2:17" x14ac:dyDescent="0.25">
      <c r="B23">
        <v>17</v>
      </c>
      <c r="C23">
        <v>80.810955518946415</v>
      </c>
      <c r="D23">
        <v>575.01400329489434</v>
      </c>
      <c r="E23">
        <v>426.46210873146748</v>
      </c>
      <c r="F23">
        <v>516.90691927512489</v>
      </c>
      <c r="G23">
        <v>639.69686985173098</v>
      </c>
      <c r="H23">
        <v>352.14538714991829</v>
      </c>
      <c r="I23">
        <v>529.79530477759533</v>
      </c>
      <c r="J23">
        <v>762.48311367380643</v>
      </c>
      <c r="K23">
        <f t="shared" si="0"/>
        <v>485.41433278418549</v>
      </c>
      <c r="L23">
        <f t="shared" si="1"/>
        <v>213.31684546180026</v>
      </c>
      <c r="M23">
        <f t="shared" si="2"/>
        <v>104.55000000000001</v>
      </c>
      <c r="N23">
        <v>18.649999999999999</v>
      </c>
      <c r="O23">
        <v>85.9</v>
      </c>
      <c r="P23" s="12">
        <f t="shared" si="3"/>
        <v>38.052215857126484</v>
      </c>
      <c r="Q23" s="12">
        <f t="shared" si="4"/>
        <v>175.26462960467376</v>
      </c>
    </row>
    <row r="24" spans="2:17" x14ac:dyDescent="0.25">
      <c r="B24">
        <v>18</v>
      </c>
      <c r="C24">
        <v>58.199752883032062</v>
      </c>
      <c r="D24">
        <v>552.40280065898003</v>
      </c>
      <c r="E24">
        <v>365.11532125206043</v>
      </c>
      <c r="F24">
        <v>623.47611202636051</v>
      </c>
      <c r="G24">
        <v>449.07701812191192</v>
      </c>
      <c r="H24">
        <v>739.77924217463044</v>
      </c>
      <c r="I24">
        <v>613.84596375617866</v>
      </c>
      <c r="J24">
        <v>381.24341021416836</v>
      </c>
      <c r="K24">
        <f t="shared" si="0"/>
        <v>472.89245263591528</v>
      </c>
      <c r="L24">
        <f t="shared" si="1"/>
        <v>207.81406609976744</v>
      </c>
      <c r="M24">
        <f t="shared" si="2"/>
        <v>104.55000000000001</v>
      </c>
      <c r="N24">
        <v>18.649999999999999</v>
      </c>
      <c r="O24">
        <v>85.9</v>
      </c>
      <c r="P24" s="12">
        <f t="shared" si="3"/>
        <v>37.070610547686869</v>
      </c>
      <c r="Q24" s="12">
        <f t="shared" si="4"/>
        <v>170.74345555208058</v>
      </c>
    </row>
    <row r="25" spans="2:17" x14ac:dyDescent="0.25">
      <c r="B25">
        <v>19</v>
      </c>
      <c r="C25">
        <v>342.41515650741457</v>
      </c>
      <c r="D25">
        <v>613.84225700164893</v>
      </c>
      <c r="E25">
        <v>516.90691927512489</v>
      </c>
      <c r="F25">
        <v>303.67586490939158</v>
      </c>
      <c r="G25">
        <v>533.03500823723323</v>
      </c>
      <c r="H25">
        <v>859.32207578253838</v>
      </c>
      <c r="I25">
        <v>752.75658978583283</v>
      </c>
      <c r="J25">
        <v>339.26441515650765</v>
      </c>
      <c r="K25">
        <f t="shared" si="0"/>
        <v>532.65228583196142</v>
      </c>
      <c r="L25">
        <f t="shared" si="1"/>
        <v>234.07571154724866</v>
      </c>
      <c r="M25">
        <f t="shared" si="2"/>
        <v>104.55000000000001</v>
      </c>
      <c r="N25">
        <v>18.649999999999999</v>
      </c>
      <c r="O25">
        <v>85.9</v>
      </c>
      <c r="P25" s="12">
        <f t="shared" si="3"/>
        <v>41.755256053143825</v>
      </c>
      <c r="Q25" s="12">
        <f t="shared" si="4"/>
        <v>192.32045549410481</v>
      </c>
    </row>
    <row r="26" spans="2:17" x14ac:dyDescent="0.25">
      <c r="B26">
        <v>20</v>
      </c>
      <c r="C26">
        <v>429.70922570016597</v>
      </c>
      <c r="D26">
        <v>526.64085667215954</v>
      </c>
      <c r="E26">
        <v>594.47075782537206</v>
      </c>
      <c r="F26">
        <v>659.06095551894714</v>
      </c>
      <c r="G26">
        <v>145.40115321252117</v>
      </c>
      <c r="H26">
        <v>594.47446457990213</v>
      </c>
      <c r="I26">
        <v>752.75658978583283</v>
      </c>
      <c r="J26">
        <v>258.45716639209246</v>
      </c>
      <c r="K26">
        <f t="shared" si="0"/>
        <v>495.1213962108742</v>
      </c>
      <c r="L26">
        <f t="shared" si="1"/>
        <v>217.58264481923183</v>
      </c>
      <c r="M26">
        <f t="shared" si="2"/>
        <v>104.55000000000001</v>
      </c>
      <c r="N26">
        <v>18.649999999999999</v>
      </c>
      <c r="O26">
        <v>85.9</v>
      </c>
      <c r="P26" s="12">
        <f t="shared" si="3"/>
        <v>38.81316428387062</v>
      </c>
      <c r="Q26" s="12">
        <f t="shared" si="4"/>
        <v>178.7694805353612</v>
      </c>
    </row>
    <row r="27" spans="2:17" x14ac:dyDescent="0.25">
      <c r="B27">
        <v>21</v>
      </c>
      <c r="C27">
        <v>481.3257825370689</v>
      </c>
      <c r="D27">
        <v>142.15774299835351</v>
      </c>
      <c r="E27">
        <v>975.61779242174816</v>
      </c>
      <c r="F27">
        <v>649.33072487644301</v>
      </c>
      <c r="G27">
        <v>187.38014827018185</v>
      </c>
      <c r="H27">
        <v>41.982701812191515</v>
      </c>
      <c r="I27">
        <v>313.41350906095596</v>
      </c>
      <c r="J27">
        <v>239.08937397034614</v>
      </c>
      <c r="K27">
        <f t="shared" si="0"/>
        <v>378.78722199341115</v>
      </c>
      <c r="L27">
        <f t="shared" si="1"/>
        <v>166.45922841507326</v>
      </c>
      <c r="M27">
        <f t="shared" si="2"/>
        <v>104.55000000000001</v>
      </c>
      <c r="N27">
        <v>18.649999999999999</v>
      </c>
      <c r="O27">
        <v>85.9</v>
      </c>
      <c r="P27" s="12">
        <f t="shared" si="3"/>
        <v>29.69358785213884</v>
      </c>
      <c r="Q27" s="12">
        <f t="shared" si="4"/>
        <v>136.76564056293441</v>
      </c>
    </row>
    <row r="28" spans="2:17" x14ac:dyDescent="0.25">
      <c r="B28">
        <v>22</v>
      </c>
      <c r="C28">
        <v>600.86861614497673</v>
      </c>
      <c r="D28">
        <v>54.956342668864103</v>
      </c>
      <c r="E28">
        <v>229.35543657331232</v>
      </c>
      <c r="F28">
        <v>6.4868204283368041</v>
      </c>
      <c r="G28">
        <v>200.26112026359209</v>
      </c>
      <c r="H28">
        <v>38.831960461285419</v>
      </c>
      <c r="I28">
        <v>80.814662273476273</v>
      </c>
      <c r="J28">
        <v>216.47817133443181</v>
      </c>
      <c r="K28">
        <f t="shared" si="0"/>
        <v>178.50664126853445</v>
      </c>
      <c r="L28">
        <f t="shared" si="1"/>
        <v>78.445301338711431</v>
      </c>
      <c r="M28">
        <f t="shared" si="2"/>
        <v>104.55000000000001</v>
      </c>
      <c r="N28">
        <v>18.649999999999999</v>
      </c>
      <c r="O28">
        <v>85.9</v>
      </c>
      <c r="P28" s="12">
        <f t="shared" si="3"/>
        <v>13.993351219196249</v>
      </c>
      <c r="Q28" s="12">
        <f t="shared" si="4"/>
        <v>64.451950119515175</v>
      </c>
    </row>
    <row r="29" spans="2:17" x14ac:dyDescent="0.25">
      <c r="B29">
        <v>23</v>
      </c>
      <c r="C29">
        <v>64.593904448106258</v>
      </c>
      <c r="D29">
        <v>45.226112026359978</v>
      </c>
      <c r="E29">
        <v>64.590197693575718</v>
      </c>
      <c r="F29">
        <v>7.242970638411244E-13</v>
      </c>
      <c r="G29">
        <v>41.982701812191586</v>
      </c>
      <c r="H29">
        <v>38.831960461285419</v>
      </c>
      <c r="I29">
        <v>80.814662273476273</v>
      </c>
      <c r="J29">
        <v>216.47817133443181</v>
      </c>
      <c r="K29">
        <f t="shared" si="0"/>
        <v>69.064713756178463</v>
      </c>
      <c r="L29">
        <f t="shared" si="1"/>
        <v>30.350704287383113</v>
      </c>
      <c r="M29">
        <f t="shared" si="2"/>
        <v>104.55000000000001</v>
      </c>
      <c r="N29">
        <v>18.649999999999999</v>
      </c>
      <c r="O29">
        <v>85.9</v>
      </c>
      <c r="P29" s="12">
        <f t="shared" si="3"/>
        <v>5.4140663315131032</v>
      </c>
      <c r="Q29" s="12">
        <f t="shared" si="4"/>
        <v>24.936637955870008</v>
      </c>
    </row>
    <row r="31" spans="2:17" ht="30" x14ac:dyDescent="0.25">
      <c r="J31" s="1" t="s">
        <v>22</v>
      </c>
      <c r="K31">
        <f>SUM(K12:K25)</f>
        <v>6197.2075267710179</v>
      </c>
      <c r="L31">
        <f>SUM(L12:L25)</f>
        <v>2723.3822139130452</v>
      </c>
      <c r="P31" s="3">
        <f>SUM(P12:P25)</f>
        <v>485.80658335225519</v>
      </c>
      <c r="Q31" s="3">
        <f>SUM(Q6:Q29)</f>
        <v>3069.7307977220253</v>
      </c>
    </row>
    <row r="32" spans="2:17" x14ac:dyDescent="0.25">
      <c r="J32" t="s">
        <v>25</v>
      </c>
      <c r="L32">
        <f>L31*10</f>
        <v>27233.822139130454</v>
      </c>
      <c r="P32" s="3">
        <f>P31*10</f>
        <v>4858.0658335225517</v>
      </c>
      <c r="Q32" s="3">
        <f>Q31*10</f>
        <v>30697.307977220255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0"/>
  <sheetViews>
    <sheetView topLeftCell="A337" workbookViewId="0">
      <selection activeCell="A337" sqref="A337"/>
    </sheetView>
  </sheetViews>
  <sheetFormatPr baseColWidth="10" defaultRowHeight="15" x14ac:dyDescent="0.25"/>
  <sheetData>
    <row r="1" spans="2:40" x14ac:dyDescent="0.25">
      <c r="K1" t="s">
        <v>8</v>
      </c>
      <c r="L1">
        <v>-1.2651500000000033</v>
      </c>
    </row>
    <row r="2" spans="2:40" x14ac:dyDescent="0.25">
      <c r="K2" t="s">
        <v>9</v>
      </c>
      <c r="L2">
        <v>23.138700000000004</v>
      </c>
    </row>
    <row r="3" spans="2:40" x14ac:dyDescent="0.25">
      <c r="K3" t="s">
        <v>10</v>
      </c>
      <c r="L3">
        <f>L2-L1</f>
        <v>24.403850000000006</v>
      </c>
    </row>
    <row r="4" spans="2:40" x14ac:dyDescent="0.25">
      <c r="L4">
        <f>3000/L3</f>
        <v>122.93142270584352</v>
      </c>
    </row>
    <row r="7" spans="2:40" x14ac:dyDescent="0.25">
      <c r="J7" t="s">
        <v>11</v>
      </c>
    </row>
    <row r="8" spans="2:40" x14ac:dyDescent="0.25">
      <c r="J8" s="4">
        <v>41738</v>
      </c>
      <c r="K8" s="4">
        <v>41739</v>
      </c>
      <c r="L8" s="4">
        <v>41740</v>
      </c>
      <c r="M8" s="4">
        <v>41741</v>
      </c>
      <c r="N8" s="4">
        <v>41742</v>
      </c>
      <c r="O8" s="4">
        <v>41743</v>
      </c>
      <c r="P8" s="4">
        <v>41744</v>
      </c>
      <c r="Q8" s="4">
        <v>41745</v>
      </c>
      <c r="R8" s="4">
        <v>41746</v>
      </c>
      <c r="S8" s="4">
        <v>41747</v>
      </c>
      <c r="T8" s="4">
        <v>41748</v>
      </c>
      <c r="U8" s="4">
        <v>41749</v>
      </c>
      <c r="V8" s="4">
        <v>41750</v>
      </c>
      <c r="W8" s="4">
        <v>41751</v>
      </c>
      <c r="X8" s="4">
        <v>41752</v>
      </c>
      <c r="Y8" s="4">
        <v>41753</v>
      </c>
      <c r="Z8" s="4">
        <v>41754</v>
      </c>
      <c r="AA8" s="4">
        <v>41755</v>
      </c>
      <c r="AB8" s="4">
        <v>41756</v>
      </c>
      <c r="AC8" s="4">
        <v>41757</v>
      </c>
      <c r="AD8" s="4">
        <v>41758</v>
      </c>
      <c r="AE8" s="4">
        <v>41759</v>
      </c>
      <c r="AF8" s="4">
        <v>41760</v>
      </c>
      <c r="AG8" s="4">
        <v>41761</v>
      </c>
      <c r="AH8" s="4">
        <v>41762</v>
      </c>
      <c r="AI8" s="4">
        <v>41763</v>
      </c>
      <c r="AJ8" s="4">
        <v>41765</v>
      </c>
      <c r="AK8" s="4">
        <v>41766</v>
      </c>
      <c r="AL8" s="4">
        <v>41767</v>
      </c>
      <c r="AM8" s="4">
        <v>41768</v>
      </c>
    </row>
    <row r="9" spans="2:40" x14ac:dyDescent="0.25"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15</v>
      </c>
      <c r="W9" t="s">
        <v>16</v>
      </c>
      <c r="X9" t="s">
        <v>17</v>
      </c>
      <c r="Y9" t="s">
        <v>18</v>
      </c>
      <c r="Z9" t="s">
        <v>19</v>
      </c>
      <c r="AA9" t="s">
        <v>20</v>
      </c>
      <c r="AB9" t="s">
        <v>21</v>
      </c>
      <c r="AC9" t="s">
        <v>15</v>
      </c>
      <c r="AD9" t="s">
        <v>16</v>
      </c>
      <c r="AE9" t="s">
        <v>17</v>
      </c>
      <c r="AF9" t="s">
        <v>18</v>
      </c>
      <c r="AG9" t="s">
        <v>19</v>
      </c>
      <c r="AH9" t="s">
        <v>20</v>
      </c>
      <c r="AI9" t="s">
        <v>21</v>
      </c>
      <c r="AJ9" t="s">
        <v>15</v>
      </c>
      <c r="AK9" t="s">
        <v>16</v>
      </c>
      <c r="AL9" t="s">
        <v>17</v>
      </c>
      <c r="AM9" t="s">
        <v>18</v>
      </c>
      <c r="AN9" t="s">
        <v>19</v>
      </c>
    </row>
    <row r="10" spans="2:40" x14ac:dyDescent="0.25">
      <c r="B10" t="s">
        <v>6</v>
      </c>
      <c r="C10" t="s">
        <v>7</v>
      </c>
      <c r="E10" t="s">
        <v>4</v>
      </c>
      <c r="G10" t="s">
        <v>3</v>
      </c>
      <c r="J10">
        <v>155.52668943629834</v>
      </c>
      <c r="K10">
        <v>37.660041345935667</v>
      </c>
      <c r="L10">
        <v>294.74037907953084</v>
      </c>
      <c r="M10">
        <v>134.16120817002275</v>
      </c>
      <c r="N10">
        <v>75.154125271217794</v>
      </c>
      <c r="O10">
        <v>0.17825056292404035</v>
      </c>
      <c r="P10">
        <v>21.691249536446879</v>
      </c>
      <c r="Q10">
        <v>5.5503537351695744</v>
      </c>
      <c r="R10">
        <v>5.5442071640342698</v>
      </c>
      <c r="S10">
        <v>10.768792629032671</v>
      </c>
      <c r="T10">
        <v>1.8439713406570551E-2</v>
      </c>
      <c r="U10">
        <v>546.45476021201625</v>
      </c>
      <c r="V10">
        <v>26.762170723062816</v>
      </c>
      <c r="W10">
        <v>16.159335514684013</v>
      </c>
      <c r="X10">
        <v>32.140420466443523</v>
      </c>
      <c r="Y10">
        <v>21.531438686929192</v>
      </c>
      <c r="Z10">
        <v>1.2293142271483775E-2</v>
      </c>
      <c r="AA10">
        <v>1.2293142271483775E-2</v>
      </c>
      <c r="AB10">
        <v>1.2293142271483775E-2</v>
      </c>
      <c r="AC10">
        <v>96.51345996635861</v>
      </c>
      <c r="AD10">
        <v>385.70348531071983</v>
      </c>
      <c r="AE10">
        <v>42.884626810934122</v>
      </c>
      <c r="AF10">
        <v>289.36212933615053</v>
      </c>
      <c r="AG10">
        <v>21.519145544658635</v>
      </c>
      <c r="AH10">
        <v>10.762646057897065</v>
      </c>
      <c r="AI10">
        <v>96.507313395222681</v>
      </c>
      <c r="AJ10">
        <v>155.36073201564514</v>
      </c>
      <c r="AK10">
        <v>6.1465711352232579E-3</v>
      </c>
      <c r="AL10">
        <v>48.256729983178701</v>
      </c>
      <c r="AM10">
        <v>5.3843963145160352</v>
      </c>
    </row>
    <row r="11" spans="2:40" x14ac:dyDescent="0.25">
      <c r="B11">
        <v>0.30525000000000002</v>
      </c>
      <c r="C11">
        <v>0</v>
      </c>
      <c r="E11">
        <f>B11</f>
        <v>0.30525000000000002</v>
      </c>
      <c r="F11">
        <f>C11*-1</f>
        <v>0</v>
      </c>
      <c r="G11">
        <f>F11-$L$1</f>
        <v>1.2651500000000033</v>
      </c>
      <c r="H11">
        <f>G11*$L$4</f>
        <v>155.52668943629834</v>
      </c>
      <c r="J11">
        <v>160.89879260854372</v>
      </c>
      <c r="K11">
        <v>43.032144518181028</v>
      </c>
      <c r="L11">
        <v>487.74271272770517</v>
      </c>
      <c r="M11">
        <v>107.42362373150178</v>
      </c>
      <c r="N11">
        <v>80.538521585733733</v>
      </c>
      <c r="O11">
        <v>0.17825056292404035</v>
      </c>
      <c r="P11">
        <v>32.287938173690598</v>
      </c>
      <c r="Q11">
        <v>5.5503537351695744</v>
      </c>
      <c r="R11">
        <v>5.5442071640342698</v>
      </c>
      <c r="S11">
        <v>16.153188943548624</v>
      </c>
      <c r="T11">
        <v>1.8439713406570551E-2</v>
      </c>
      <c r="U11">
        <v>101.75033857362729</v>
      </c>
      <c r="V11">
        <v>21.537585258064468</v>
      </c>
      <c r="W11">
        <v>32.140420466443658</v>
      </c>
      <c r="X11">
        <v>80.391003878487112</v>
      </c>
      <c r="Y11">
        <v>58.871858333829152</v>
      </c>
      <c r="Z11">
        <v>1.2293142271483775E-2</v>
      </c>
      <c r="AA11">
        <v>1.2293142271483775E-2</v>
      </c>
      <c r="AB11">
        <v>1.2293142271483775E-2</v>
      </c>
      <c r="AC11">
        <v>117.87279466149892</v>
      </c>
      <c r="AD11">
        <v>10.76264605789712</v>
      </c>
      <c r="AE11">
        <v>5.3905428856518594</v>
      </c>
      <c r="AF11">
        <v>219.75221122896662</v>
      </c>
      <c r="AG11">
        <v>42.87848023979894</v>
      </c>
      <c r="AH11">
        <v>10.762646057897065</v>
      </c>
      <c r="AI11">
        <v>32.121980753037114</v>
      </c>
      <c r="AJ11">
        <v>16.14089580127736</v>
      </c>
      <c r="AK11">
        <v>6.1465711352232579E-3</v>
      </c>
      <c r="AL11">
        <v>37.500230496417394</v>
      </c>
      <c r="AM11">
        <v>5.3843963145160352</v>
      </c>
    </row>
    <row r="12" spans="2:40" x14ac:dyDescent="0.25">
      <c r="B12">
        <v>0.30462</v>
      </c>
      <c r="C12">
        <v>-4.3700000000000003E-2</v>
      </c>
      <c r="E12">
        <f>B12+E11</f>
        <v>0.60987000000000002</v>
      </c>
      <c r="F12">
        <f>(C12*-1)+F11</f>
        <v>4.3700000000000003E-2</v>
      </c>
      <c r="G12">
        <f t="shared" ref="G12:G75" si="0">F12-$L$1</f>
        <v>1.3088500000000034</v>
      </c>
      <c r="H12">
        <f t="shared" ref="H12:H75" si="1">G12*$L$4</f>
        <v>160.89879260854372</v>
      </c>
      <c r="J12">
        <v>193.01462679044533</v>
      </c>
      <c r="K12">
        <v>37.660041345935667</v>
      </c>
      <c r="L12">
        <v>487.74271272770517</v>
      </c>
      <c r="M12">
        <v>139.53945791340342</v>
      </c>
      <c r="N12">
        <v>112.65435576763535</v>
      </c>
      <c r="O12">
        <v>0.17825056292404035</v>
      </c>
      <c r="P12">
        <v>198.39902310496166</v>
      </c>
      <c r="Q12">
        <v>26.909688430309895</v>
      </c>
      <c r="R12">
        <v>21.678956394176243</v>
      </c>
      <c r="S12">
        <v>53.647272868830889</v>
      </c>
      <c r="T12">
        <v>1.8439713406570551E-2</v>
      </c>
      <c r="U12">
        <v>117.88508780376925</v>
      </c>
      <c r="V12">
        <v>75.012754135106405</v>
      </c>
      <c r="W12">
        <v>69.634504391725926</v>
      </c>
      <c r="X12">
        <v>53.653419439966143</v>
      </c>
      <c r="Y12">
        <v>37.512523638688847</v>
      </c>
      <c r="Z12">
        <v>1.2293142271483775E-2</v>
      </c>
      <c r="AA12">
        <v>1.2293142271483775E-2</v>
      </c>
      <c r="AB12">
        <v>1.2293142271483775E-2</v>
      </c>
      <c r="AC12">
        <v>112.48839834698298</v>
      </c>
      <c r="AD12">
        <v>16.147042372413075</v>
      </c>
      <c r="AE12">
        <v>37.506377067553473</v>
      </c>
      <c r="AF12">
        <v>42.884626810934272</v>
      </c>
      <c r="AG12">
        <v>26.743731009656983</v>
      </c>
      <c r="AH12">
        <v>460.69165316128436</v>
      </c>
      <c r="AI12">
        <v>58.859565191558083</v>
      </c>
      <c r="AJ12">
        <v>69.61606467831929</v>
      </c>
      <c r="AK12">
        <v>6.1465711352232579E-3</v>
      </c>
      <c r="AL12">
        <v>32.115834181901455</v>
      </c>
      <c r="AM12">
        <v>16.140895801277331</v>
      </c>
    </row>
    <row r="13" spans="2:40" x14ac:dyDescent="0.25">
      <c r="B13">
        <v>0.30525000000000002</v>
      </c>
      <c r="C13">
        <v>-0.26124999999999998</v>
      </c>
      <c r="E13">
        <f t="shared" ref="E13:E76" si="2">B13+E12</f>
        <v>0.91512000000000004</v>
      </c>
      <c r="F13">
        <f t="shared" ref="F13:F76" si="3">(C13*-1)+F12</f>
        <v>0.30495</v>
      </c>
      <c r="G13">
        <f t="shared" si="0"/>
        <v>1.5701000000000034</v>
      </c>
      <c r="H13">
        <f t="shared" si="1"/>
        <v>193.01462679044533</v>
      </c>
      <c r="J13">
        <v>359.12571172171636</v>
      </c>
      <c r="K13">
        <v>160.8987926085438</v>
      </c>
      <c r="L13">
        <v>621.58429919869229</v>
      </c>
      <c r="M13">
        <v>578.71196553002926</v>
      </c>
      <c r="N13">
        <v>380.49119298799195</v>
      </c>
      <c r="O13">
        <v>0.17825056292404035</v>
      </c>
      <c r="P13">
        <v>589.47461158792635</v>
      </c>
      <c r="Q13">
        <v>32.281791602555266</v>
      </c>
      <c r="R13">
        <v>21.678956394176243</v>
      </c>
      <c r="S13">
        <v>26.756024151927619</v>
      </c>
      <c r="T13">
        <v>1.8439713406570551E-2</v>
      </c>
      <c r="U13">
        <v>171.51392095919348</v>
      </c>
      <c r="V13">
        <v>85.769253621867719</v>
      </c>
      <c r="W13">
        <v>648.18051250110204</v>
      </c>
      <c r="X13">
        <v>139.39808677729201</v>
      </c>
      <c r="Y13">
        <v>787.54786642271677</v>
      </c>
      <c r="Z13">
        <v>1.2293142271483775E-2</v>
      </c>
      <c r="AA13">
        <v>1.2293142271483775E-2</v>
      </c>
      <c r="AB13">
        <v>1.2293142271483775E-2</v>
      </c>
      <c r="AC13">
        <v>128.62314757712491</v>
      </c>
      <c r="AD13">
        <v>58.865711762693685</v>
      </c>
      <c r="AE13">
        <v>16.147042372413157</v>
      </c>
      <c r="AF13">
        <v>42.884626810934272</v>
      </c>
      <c r="AG13">
        <v>26.743731009656983</v>
      </c>
      <c r="AH13">
        <v>112.48839834698259</v>
      </c>
      <c r="AI13">
        <v>551.81457024199051</v>
      </c>
      <c r="AJ13">
        <v>96.507313395222567</v>
      </c>
      <c r="AK13">
        <v>6.1465711352232579E-3</v>
      </c>
      <c r="AL13">
        <v>53.628833155424076</v>
      </c>
      <c r="AM13">
        <v>10.756499486761379</v>
      </c>
    </row>
    <row r="14" spans="2:40" x14ac:dyDescent="0.25">
      <c r="B14">
        <v>0.26174999999999998</v>
      </c>
      <c r="C14">
        <v>-1.3512500000000001</v>
      </c>
      <c r="E14">
        <f t="shared" si="2"/>
        <v>1.1768700000000001</v>
      </c>
      <c r="F14">
        <f t="shared" si="3"/>
        <v>1.6562000000000001</v>
      </c>
      <c r="G14">
        <f t="shared" si="0"/>
        <v>2.9213500000000034</v>
      </c>
      <c r="H14">
        <f t="shared" si="1"/>
        <v>359.12571172171636</v>
      </c>
      <c r="J14">
        <v>546.59613134812776</v>
      </c>
      <c r="K14">
        <v>573.33371578664878</v>
      </c>
      <c r="L14">
        <v>803.67646908172298</v>
      </c>
      <c r="M14">
        <v>535.83963186136646</v>
      </c>
      <c r="N14">
        <v>369.89450435074821</v>
      </c>
      <c r="O14">
        <v>353.75975512060648</v>
      </c>
      <c r="P14">
        <v>1157.2641202105413</v>
      </c>
      <c r="Q14">
        <v>59.019376041076235</v>
      </c>
      <c r="R14">
        <v>241.26521020248921</v>
      </c>
      <c r="S14">
        <v>96.519606537493814</v>
      </c>
      <c r="T14">
        <v>96.519606537493729</v>
      </c>
      <c r="U14">
        <v>316.11200691694194</v>
      </c>
      <c r="V14">
        <v>642.80226275772111</v>
      </c>
      <c r="W14">
        <v>166.13567121581306</v>
      </c>
      <c r="X14">
        <v>96.525753108629061</v>
      </c>
      <c r="Y14">
        <v>680.44386439025061</v>
      </c>
      <c r="Z14">
        <v>1.2293142271483775E-2</v>
      </c>
      <c r="AA14">
        <v>1.2293142271483775E-2</v>
      </c>
      <c r="AB14">
        <v>37.50637706755375</v>
      </c>
      <c r="AC14">
        <v>632.18098783593643</v>
      </c>
      <c r="AD14">
        <v>139.3857936350212</v>
      </c>
      <c r="AE14">
        <v>16.147042372413157</v>
      </c>
      <c r="AF14">
        <v>91.135210222977847</v>
      </c>
      <c r="AG14">
        <v>42.87848023979894</v>
      </c>
      <c r="AH14">
        <v>134.00139732050522</v>
      </c>
      <c r="AI14">
        <v>230.34889986620976</v>
      </c>
      <c r="AJ14">
        <v>283.97773302163392</v>
      </c>
      <c r="AK14">
        <v>6.1465711352232579E-3</v>
      </c>
      <c r="AL14">
        <v>139.37350049274994</v>
      </c>
      <c r="AM14">
        <v>74.988167850564608</v>
      </c>
    </row>
    <row r="15" spans="2:40" x14ac:dyDescent="0.25">
      <c r="B15">
        <v>0.30463000000000001</v>
      </c>
      <c r="C15">
        <v>-1.5249999999999999</v>
      </c>
      <c r="E15">
        <f t="shared" si="2"/>
        <v>1.4815</v>
      </c>
      <c r="F15">
        <f t="shared" si="3"/>
        <v>3.1812</v>
      </c>
      <c r="G15">
        <f t="shared" si="0"/>
        <v>4.4463500000000034</v>
      </c>
      <c r="H15">
        <f t="shared" si="1"/>
        <v>546.59613134812776</v>
      </c>
      <c r="J15">
        <v>0.16595742065326627</v>
      </c>
      <c r="K15">
        <v>589.46846501679079</v>
      </c>
      <c r="L15">
        <v>642.94363389383261</v>
      </c>
      <c r="M15">
        <v>1146.5014741526441</v>
      </c>
      <c r="N15">
        <v>417.99142348440949</v>
      </c>
      <c r="O15">
        <v>1205.5208501937198</v>
      </c>
      <c r="P15">
        <v>1226.8740383177251</v>
      </c>
      <c r="Q15">
        <v>0.16595742065364841</v>
      </c>
      <c r="R15">
        <v>230.50871071572791</v>
      </c>
      <c r="S15">
        <v>278.61177642052451</v>
      </c>
      <c r="T15">
        <v>1274.9709574513863</v>
      </c>
      <c r="U15">
        <v>267.86142350489831</v>
      </c>
      <c r="V15">
        <v>401.85667425426783</v>
      </c>
      <c r="W15">
        <v>257.1049240181373</v>
      </c>
      <c r="X15">
        <v>192.87325565433392</v>
      </c>
      <c r="Y15">
        <v>283.99002616390516</v>
      </c>
      <c r="Z15">
        <v>1.2293142271483775E-2</v>
      </c>
      <c r="AA15">
        <v>1.2293142271483775E-2</v>
      </c>
      <c r="AB15">
        <v>1023.1090586116541</v>
      </c>
      <c r="AC15">
        <v>1510.6796673475708</v>
      </c>
      <c r="AD15">
        <v>449.9413002456584</v>
      </c>
      <c r="AE15">
        <v>123.25104440487932</v>
      </c>
      <c r="AF15">
        <v>42.884626810934257</v>
      </c>
      <c r="AG15">
        <v>964.24949342009597</v>
      </c>
      <c r="AH15">
        <v>508.94223657332793</v>
      </c>
      <c r="AI15">
        <v>728.52849038164061</v>
      </c>
      <c r="AJ15">
        <v>605.28973911903245</v>
      </c>
      <c r="AK15">
        <v>16.140895801277196</v>
      </c>
      <c r="AL15">
        <v>48.250583412043426</v>
      </c>
      <c r="AM15">
        <v>48.250583412043646</v>
      </c>
    </row>
    <row r="16" spans="2:40" x14ac:dyDescent="0.25">
      <c r="B16">
        <v>0.30512</v>
      </c>
      <c r="C16">
        <v>4.4450000000000003</v>
      </c>
      <c r="E16">
        <f t="shared" si="2"/>
        <v>1.7866200000000001</v>
      </c>
      <c r="F16">
        <f t="shared" si="3"/>
        <v>-1.2638000000000003</v>
      </c>
      <c r="G16">
        <f t="shared" si="0"/>
        <v>1.350000000003071E-3</v>
      </c>
      <c r="H16">
        <f t="shared" si="1"/>
        <v>0.16595742065326627</v>
      </c>
      <c r="J16">
        <v>889.42113641904882</v>
      </c>
      <c r="K16">
        <v>284.13754387115188</v>
      </c>
      <c r="L16">
        <v>766.18238515644066</v>
      </c>
      <c r="M16">
        <v>476.98621324094375</v>
      </c>
      <c r="N16">
        <v>584.10250841568063</v>
      </c>
      <c r="O16">
        <v>1409.126019050273</v>
      </c>
      <c r="P16">
        <v>873.446198038425</v>
      </c>
      <c r="Q16">
        <v>0.16595742065364841</v>
      </c>
      <c r="R16">
        <v>69.775875527837485</v>
      </c>
      <c r="S16">
        <v>825.04195034799898</v>
      </c>
      <c r="T16">
        <v>723.31619805891341</v>
      </c>
      <c r="U16">
        <v>1082.1284346527293</v>
      </c>
      <c r="V16">
        <v>964.26793313350208</v>
      </c>
      <c r="W16">
        <v>198.25150539771468</v>
      </c>
      <c r="X16">
        <v>466.08834261807112</v>
      </c>
      <c r="Y16">
        <v>482.21694527707791</v>
      </c>
      <c r="Z16">
        <v>1.2293142271483775E-2</v>
      </c>
      <c r="AA16">
        <v>1.2293142271483775E-2</v>
      </c>
      <c r="AB16">
        <v>567.95546604326853</v>
      </c>
      <c r="AC16">
        <v>380.32523556733946</v>
      </c>
      <c r="AD16">
        <v>326.85621326143257</v>
      </c>
      <c r="AE16">
        <v>449.94130024565851</v>
      </c>
      <c r="AF16">
        <v>16.147042372413292</v>
      </c>
      <c r="AG16">
        <v>1939.2493397558173</v>
      </c>
      <c r="AH16">
        <v>374.94698582395841</v>
      </c>
      <c r="AI16">
        <v>1157.0981627898875</v>
      </c>
      <c r="AJ16">
        <v>1210.7269959453117</v>
      </c>
      <c r="AK16">
        <v>471.4481526480451</v>
      </c>
      <c r="AL16">
        <v>407.05667343472419</v>
      </c>
      <c r="AM16">
        <v>32.115834181901668</v>
      </c>
    </row>
    <row r="17" spans="2:39" x14ac:dyDescent="0.25">
      <c r="B17">
        <v>0.30525000000000002</v>
      </c>
      <c r="C17">
        <v>-7.2337499999999997</v>
      </c>
      <c r="E17">
        <f t="shared" si="2"/>
        <v>2.0918700000000001</v>
      </c>
      <c r="F17">
        <f t="shared" si="3"/>
        <v>5.969949999999999</v>
      </c>
      <c r="G17">
        <f t="shared" si="0"/>
        <v>7.2351000000000028</v>
      </c>
      <c r="H17">
        <f t="shared" si="1"/>
        <v>889.42113641904882</v>
      </c>
      <c r="J17">
        <v>717.93180174439715</v>
      </c>
      <c r="K17">
        <v>621.58429919869229</v>
      </c>
      <c r="L17">
        <v>1676.9505631283589</v>
      </c>
      <c r="M17">
        <v>230.50871071572755</v>
      </c>
      <c r="N17">
        <v>1194.7643507069583</v>
      </c>
      <c r="O17">
        <v>1216.2773496804812</v>
      </c>
      <c r="P17">
        <v>450.10111109517629</v>
      </c>
      <c r="Q17">
        <v>112.64820919650047</v>
      </c>
      <c r="R17">
        <v>166.27704235192465</v>
      </c>
      <c r="S17">
        <v>1157.1104559321589</v>
      </c>
      <c r="T17">
        <v>782.16961667933595</v>
      </c>
      <c r="U17">
        <v>1526.6791920127359</v>
      </c>
      <c r="V17">
        <v>610.6864285758196</v>
      </c>
      <c r="W17">
        <v>632.19942754934232</v>
      </c>
      <c r="X17">
        <v>224.98908983623554</v>
      </c>
      <c r="Y17">
        <v>889.27361871180233</v>
      </c>
      <c r="Z17">
        <v>1.2293142271483775E-2</v>
      </c>
      <c r="AA17">
        <v>1.2293142271483775E-2</v>
      </c>
      <c r="AB17">
        <v>337.45904846981188</v>
      </c>
      <c r="AC17">
        <v>658.91857227445735</v>
      </c>
      <c r="AD17">
        <v>1414.1846470946186</v>
      </c>
      <c r="AE17">
        <v>246.48979566748744</v>
      </c>
      <c r="AF17">
        <v>160.74512833016172</v>
      </c>
      <c r="AG17">
        <v>1328.5874974645396</v>
      </c>
      <c r="AH17">
        <v>219.746064657831</v>
      </c>
      <c r="AI17">
        <v>1071.5071597309438</v>
      </c>
      <c r="AJ17">
        <v>1339.1903326729182</v>
      </c>
      <c r="AK17">
        <v>787.53557328044531</v>
      </c>
      <c r="AL17">
        <v>1087.4820981115681</v>
      </c>
      <c r="AM17">
        <v>583.92425785275668</v>
      </c>
    </row>
    <row r="18" spans="2:39" x14ac:dyDescent="0.25">
      <c r="B18">
        <v>0.30463000000000001</v>
      </c>
      <c r="C18">
        <v>1.395</v>
      </c>
      <c r="E18">
        <f t="shared" si="2"/>
        <v>2.3965000000000001</v>
      </c>
      <c r="F18">
        <f t="shared" si="3"/>
        <v>4.5749499999999994</v>
      </c>
      <c r="G18">
        <f t="shared" si="0"/>
        <v>5.8401000000000032</v>
      </c>
      <c r="H18">
        <f t="shared" si="1"/>
        <v>717.93180174439715</v>
      </c>
      <c r="J18">
        <v>1275.1184751586329</v>
      </c>
      <c r="K18">
        <v>310.8751283096729</v>
      </c>
      <c r="L18">
        <v>1655.4375641548363</v>
      </c>
      <c r="M18">
        <v>1001.9033881948957</v>
      </c>
      <c r="N18">
        <v>900.1899290480809</v>
      </c>
      <c r="O18">
        <v>1291.2655175310456</v>
      </c>
      <c r="P18">
        <v>546.60227791926343</v>
      </c>
      <c r="Q18">
        <v>487.74271272770551</v>
      </c>
      <c r="R18">
        <v>48.41654083269718</v>
      </c>
      <c r="S18">
        <v>600.07744679630537</v>
      </c>
      <c r="T18">
        <v>508.95452971559871</v>
      </c>
      <c r="U18">
        <v>1312.4711879478036</v>
      </c>
      <c r="V18">
        <v>433.97250843616951</v>
      </c>
      <c r="W18">
        <v>975.02443262026338</v>
      </c>
      <c r="X18">
        <v>471.46659236145183</v>
      </c>
      <c r="Y18">
        <v>1087.5005378249748</v>
      </c>
      <c r="Z18">
        <v>1.2293142271483775E-2</v>
      </c>
      <c r="AA18">
        <v>1.2293142271483775E-2</v>
      </c>
      <c r="AB18">
        <v>653.54646910221209</v>
      </c>
      <c r="AC18">
        <v>1151.7199130465074</v>
      </c>
      <c r="AD18">
        <v>1178.6173083345459</v>
      </c>
      <c r="AE18">
        <v>632.18713440707154</v>
      </c>
      <c r="AF18">
        <v>1901.7614024016705</v>
      </c>
      <c r="AG18">
        <v>1119.6040788646055</v>
      </c>
      <c r="AH18">
        <v>900.01782505629262</v>
      </c>
      <c r="AI18">
        <v>1242.8428301272133</v>
      </c>
      <c r="AJ18">
        <v>1751.7789201294054</v>
      </c>
      <c r="AK18">
        <v>910.62066026467096</v>
      </c>
      <c r="AL18">
        <v>557.18667341423554</v>
      </c>
      <c r="AM18">
        <v>305.33092114563885</v>
      </c>
    </row>
    <row r="19" spans="2:39" x14ac:dyDescent="0.25">
      <c r="B19">
        <v>0.30525000000000002</v>
      </c>
      <c r="C19">
        <v>-4.5324999999999998</v>
      </c>
      <c r="E19">
        <f t="shared" si="2"/>
        <v>2.7017500000000001</v>
      </c>
      <c r="F19">
        <f t="shared" si="3"/>
        <v>9.10745</v>
      </c>
      <c r="G19">
        <f t="shared" si="0"/>
        <v>10.372600000000004</v>
      </c>
      <c r="H19">
        <f t="shared" si="1"/>
        <v>1275.1184751586329</v>
      </c>
      <c r="J19">
        <v>1510.8394781970878</v>
      </c>
      <c r="K19">
        <v>750.20130020468116</v>
      </c>
      <c r="L19">
        <v>1778.6763154174444</v>
      </c>
      <c r="M19">
        <v>492.96729819270348</v>
      </c>
      <c r="N19">
        <v>573.34600892891945</v>
      </c>
      <c r="O19">
        <v>1001.9156813371665</v>
      </c>
      <c r="P19">
        <v>862.68969855166358</v>
      </c>
      <c r="Q19">
        <v>359.12571172171675</v>
      </c>
      <c r="R19">
        <v>96.667124244740776</v>
      </c>
      <c r="S19">
        <v>782.16961667933595</v>
      </c>
      <c r="T19">
        <v>932.14595238046513</v>
      </c>
      <c r="U19">
        <v>825.04809691913408</v>
      </c>
      <c r="V19">
        <v>482.22309184821313</v>
      </c>
      <c r="W19">
        <v>476.84484210483248</v>
      </c>
      <c r="X19">
        <v>1258.8423547923796</v>
      </c>
      <c r="Y19">
        <v>648.17436592996671</v>
      </c>
      <c r="Z19">
        <v>1.2293142271483775E-2</v>
      </c>
      <c r="AA19">
        <v>1.2293142271483775E-2</v>
      </c>
      <c r="AB19">
        <v>600.07130022517003</v>
      </c>
      <c r="AC19">
        <v>525.07698580347005</v>
      </c>
      <c r="AD19">
        <v>825.03580377686353</v>
      </c>
      <c r="AE19">
        <v>841.01688872862326</v>
      </c>
      <c r="AF19">
        <v>2951.595752309574</v>
      </c>
      <c r="AG19">
        <v>835.78615669248939</v>
      </c>
      <c r="AH19">
        <v>1092.8664944260847</v>
      </c>
      <c r="AI19">
        <v>1087.4882446827037</v>
      </c>
      <c r="AJ19">
        <v>889.26132556953064</v>
      </c>
      <c r="AK19">
        <v>1253.5993296139745</v>
      </c>
      <c r="AL19">
        <v>139.37350049274997</v>
      </c>
      <c r="AM19">
        <v>64.38533264218556</v>
      </c>
    </row>
    <row r="20" spans="2:39" x14ac:dyDescent="0.25">
      <c r="B20">
        <v>0.30512</v>
      </c>
      <c r="C20">
        <v>-1.9175</v>
      </c>
      <c r="E20">
        <f t="shared" si="2"/>
        <v>3.0068700000000002</v>
      </c>
      <c r="F20">
        <f t="shared" si="3"/>
        <v>11.02495</v>
      </c>
      <c r="G20">
        <f t="shared" si="0"/>
        <v>12.290100000000004</v>
      </c>
      <c r="H20">
        <f t="shared" si="1"/>
        <v>1510.8394781970878</v>
      </c>
      <c r="J20">
        <v>723.46371576616002</v>
      </c>
      <c r="K20">
        <v>10.922456907414672</v>
      </c>
      <c r="L20">
        <v>1119.763889714123</v>
      </c>
      <c r="M20">
        <v>1151.8797238960249</v>
      </c>
      <c r="N20">
        <v>300.13092196518215</v>
      </c>
      <c r="O20">
        <v>793.08592701561474</v>
      </c>
      <c r="P20">
        <v>594.85286133130694</v>
      </c>
      <c r="Q20">
        <v>653.70013338059425</v>
      </c>
      <c r="R20">
        <v>69.775875527837499</v>
      </c>
      <c r="S20">
        <v>519.55736492397784</v>
      </c>
      <c r="T20">
        <v>508.95452971559871</v>
      </c>
      <c r="U20">
        <v>235.74558932299661</v>
      </c>
      <c r="V20">
        <v>305.35550743018081</v>
      </c>
      <c r="W20">
        <v>385.72192502412599</v>
      </c>
      <c r="X20">
        <v>1194.6106864285762</v>
      </c>
      <c r="Y20">
        <v>1098.2570373117362</v>
      </c>
      <c r="Z20">
        <v>1.2293142271483775E-2</v>
      </c>
      <c r="AA20">
        <v>1.2293142271483775E-2</v>
      </c>
      <c r="AB20">
        <v>851.77338821538456</v>
      </c>
      <c r="AC20">
        <v>230.34889986621019</v>
      </c>
      <c r="AD20">
        <v>1199.9766430296863</v>
      </c>
      <c r="AE20">
        <v>187.48271276868257</v>
      </c>
      <c r="AF20">
        <v>3000</v>
      </c>
      <c r="AG20">
        <v>696.41265619973933</v>
      </c>
      <c r="AH20">
        <v>1044.6159110140411</v>
      </c>
      <c r="AI20">
        <v>1087.4882446827037</v>
      </c>
      <c r="AJ20">
        <v>900.01782505629205</v>
      </c>
      <c r="AK20">
        <v>873.28024061777114</v>
      </c>
      <c r="AL20">
        <v>750.03534278402776</v>
      </c>
      <c r="AM20">
        <v>117.8605015192275</v>
      </c>
    </row>
    <row r="21" spans="2:39" x14ac:dyDescent="0.25">
      <c r="B21">
        <v>0.26124999999999998</v>
      </c>
      <c r="C21">
        <v>6.4050000000000002</v>
      </c>
      <c r="E21">
        <f t="shared" si="2"/>
        <v>3.2681200000000001</v>
      </c>
      <c r="F21">
        <f t="shared" si="3"/>
        <v>4.6199500000000002</v>
      </c>
      <c r="G21">
        <f t="shared" si="0"/>
        <v>5.8851000000000031</v>
      </c>
      <c r="H21">
        <f t="shared" si="1"/>
        <v>723.46371576616002</v>
      </c>
      <c r="J21">
        <v>771.56063489982148</v>
      </c>
      <c r="K21">
        <v>230.50871071572763</v>
      </c>
      <c r="L21">
        <v>1403.7354761646216</v>
      </c>
      <c r="M21">
        <v>707.32896653601813</v>
      </c>
      <c r="N21">
        <v>696.58476019152761</v>
      </c>
      <c r="O21">
        <v>428.74792297117096</v>
      </c>
      <c r="P21">
        <v>214.38010805672127</v>
      </c>
      <c r="Q21">
        <v>723.46371576616048</v>
      </c>
      <c r="R21">
        <v>118.0264589398811</v>
      </c>
      <c r="S21">
        <v>583.94269756616336</v>
      </c>
      <c r="T21">
        <v>744.67553275405373</v>
      </c>
      <c r="U21">
        <v>471.46659236145155</v>
      </c>
      <c r="V21">
        <v>605.30817883243901</v>
      </c>
      <c r="W21">
        <v>267.86142350489854</v>
      </c>
      <c r="X21">
        <v>396.47842451088724</v>
      </c>
      <c r="Y21">
        <v>1098.2570373117362</v>
      </c>
      <c r="Z21">
        <v>1.2293142271483775E-2</v>
      </c>
      <c r="AA21">
        <v>1.2293142271483775E-2</v>
      </c>
      <c r="AB21">
        <v>503.5701334010829</v>
      </c>
      <c r="AC21">
        <v>1012.5000768321396</v>
      </c>
      <c r="AD21">
        <v>894.64572188404736</v>
      </c>
      <c r="AE21">
        <v>1467.8134802500426</v>
      </c>
      <c r="AF21">
        <v>1269.5865611368704</v>
      </c>
      <c r="AG21">
        <v>112.48839834698259</v>
      </c>
      <c r="AH21">
        <v>1992.8781729112411</v>
      </c>
      <c r="AI21">
        <v>1553.5520010162329</v>
      </c>
      <c r="AJ21">
        <v>6.1465711352232579E-3</v>
      </c>
      <c r="AK21">
        <v>712.54740542988065</v>
      </c>
      <c r="AL21">
        <v>198.2269191131727</v>
      </c>
      <c r="AM21">
        <v>91.122917080706529</v>
      </c>
    </row>
    <row r="22" spans="2:39" x14ac:dyDescent="0.25">
      <c r="B22">
        <v>0.30513000000000001</v>
      </c>
      <c r="C22">
        <v>-0.39124999999999999</v>
      </c>
      <c r="E22">
        <f t="shared" si="2"/>
        <v>3.5732500000000003</v>
      </c>
      <c r="F22">
        <f t="shared" si="3"/>
        <v>5.0112000000000005</v>
      </c>
      <c r="G22">
        <f t="shared" si="0"/>
        <v>6.2763500000000043</v>
      </c>
      <c r="H22">
        <f t="shared" si="1"/>
        <v>771.56063489982148</v>
      </c>
      <c r="J22">
        <v>712.70721627939895</v>
      </c>
      <c r="K22">
        <v>616.2060494553117</v>
      </c>
      <c r="L22">
        <v>1526.8205631488474</v>
      </c>
      <c r="M22">
        <v>739.44480071791986</v>
      </c>
      <c r="N22">
        <v>460.86375715307258</v>
      </c>
      <c r="O22">
        <v>1832.3174417151395</v>
      </c>
      <c r="P22">
        <v>294.74652565066646</v>
      </c>
      <c r="Q22">
        <v>128.78295842664238</v>
      </c>
      <c r="R22">
        <v>353.74746197833605</v>
      </c>
      <c r="S22">
        <v>444.72286135179553</v>
      </c>
      <c r="T22">
        <v>289.36827590728575</v>
      </c>
      <c r="U22">
        <v>632.19942754934198</v>
      </c>
      <c r="V22">
        <v>508.9606762867341</v>
      </c>
      <c r="W22">
        <v>476.84484210483248</v>
      </c>
      <c r="X22">
        <v>112.5068380603887</v>
      </c>
      <c r="Y22">
        <v>600.07744679630537</v>
      </c>
      <c r="Z22">
        <v>1.2293142271483775E-2</v>
      </c>
      <c r="AA22">
        <v>1.2293142271483775E-2</v>
      </c>
      <c r="AB22">
        <v>857.15163795876538</v>
      </c>
      <c r="AC22">
        <v>1157.098162789888</v>
      </c>
      <c r="AD22">
        <v>1248.22722644173</v>
      </c>
      <c r="AE22">
        <v>498.19188365770185</v>
      </c>
      <c r="AF22">
        <v>1880.2484034281481</v>
      </c>
      <c r="AG22">
        <v>674.89965722621662</v>
      </c>
      <c r="AH22">
        <v>1526.6607522993297</v>
      </c>
      <c r="AI22">
        <v>915.99891000805178</v>
      </c>
      <c r="AJ22">
        <v>6.1465711352232579E-3</v>
      </c>
      <c r="AK22">
        <v>1376.8380808765826</v>
      </c>
      <c r="AL22">
        <v>64.38533264218556</v>
      </c>
      <c r="AM22">
        <v>128.61700100598878</v>
      </c>
    </row>
    <row r="23" spans="2:39" x14ac:dyDescent="0.25">
      <c r="B23">
        <v>0.30525000000000002</v>
      </c>
      <c r="C23">
        <v>0.47875000000000001</v>
      </c>
      <c r="E23">
        <f t="shared" si="2"/>
        <v>3.8785000000000003</v>
      </c>
      <c r="F23">
        <f t="shared" si="3"/>
        <v>4.5324500000000008</v>
      </c>
      <c r="G23">
        <f t="shared" si="0"/>
        <v>5.7976000000000045</v>
      </c>
      <c r="H23">
        <f t="shared" si="1"/>
        <v>712.70721627939895</v>
      </c>
      <c r="J23">
        <v>621.58429919869229</v>
      </c>
      <c r="K23">
        <v>219.90587550734867</v>
      </c>
      <c r="L23">
        <v>1457.2106450416636</v>
      </c>
      <c r="M23">
        <v>900.17763590581012</v>
      </c>
      <c r="N23">
        <v>819.82351145413566</v>
      </c>
      <c r="O23">
        <v>1955.4025286993653</v>
      </c>
      <c r="P23">
        <v>246.64960651700522</v>
      </c>
      <c r="Q23">
        <v>380.48504641685696</v>
      </c>
      <c r="R23">
        <v>717.9318017443976</v>
      </c>
      <c r="S23">
        <v>723.31619805891341</v>
      </c>
      <c r="T23">
        <v>283.99617273504037</v>
      </c>
      <c r="U23">
        <v>1248.2395195840004</v>
      </c>
      <c r="V23">
        <v>492.82592705659209</v>
      </c>
      <c r="W23">
        <v>380.34367528074529</v>
      </c>
      <c r="X23">
        <v>519.56351149511295</v>
      </c>
      <c r="Y23">
        <v>1092.8787875683556</v>
      </c>
      <c r="Z23">
        <v>1.2293142271483775E-2</v>
      </c>
      <c r="AA23">
        <v>1.2293142271483775E-2</v>
      </c>
      <c r="AB23">
        <v>867.90813744552668</v>
      </c>
      <c r="AC23">
        <v>1355.3250819030607</v>
      </c>
      <c r="AD23">
        <v>1312.458894805533</v>
      </c>
      <c r="AE23">
        <v>433.96021529389867</v>
      </c>
      <c r="AF23">
        <v>1371.3123134259558</v>
      </c>
      <c r="AG23">
        <v>766.02257430692327</v>
      </c>
      <c r="AH23">
        <v>1489.3203326524297</v>
      </c>
      <c r="AI23">
        <v>980.3842426502373</v>
      </c>
      <c r="AJ23">
        <v>6.1465711352232579E-3</v>
      </c>
      <c r="AK23">
        <v>1307.0744984910164</v>
      </c>
      <c r="AL23">
        <v>117.8605015192275</v>
      </c>
      <c r="AM23">
        <v>64.38533264218556</v>
      </c>
    </row>
    <row r="24" spans="2:39" x14ac:dyDescent="0.25">
      <c r="B24">
        <v>0.30462</v>
      </c>
      <c r="C24">
        <v>0.74124999999999996</v>
      </c>
      <c r="E24">
        <f t="shared" si="2"/>
        <v>4.1831200000000006</v>
      </c>
      <c r="F24">
        <f t="shared" si="3"/>
        <v>3.7912000000000008</v>
      </c>
      <c r="G24">
        <f t="shared" si="0"/>
        <v>5.0563500000000037</v>
      </c>
      <c r="H24">
        <f t="shared" si="1"/>
        <v>621.58429919869229</v>
      </c>
      <c r="J24">
        <v>300.11862882291155</v>
      </c>
      <c r="K24">
        <v>235.88696045910831</v>
      </c>
      <c r="L24">
        <v>1275.1184751586329</v>
      </c>
      <c r="M24">
        <v>364.50396146509706</v>
      </c>
      <c r="N24">
        <v>1280.5090180442842</v>
      </c>
      <c r="O24">
        <v>1778.6886085597155</v>
      </c>
      <c r="P24">
        <v>128.78910499777771</v>
      </c>
      <c r="Q24">
        <v>541.21788160474739</v>
      </c>
      <c r="R24">
        <v>283.98387959276988</v>
      </c>
      <c r="S24">
        <v>433.96636186503417</v>
      </c>
      <c r="T24">
        <v>535.69826072525484</v>
      </c>
      <c r="U24">
        <v>932.15209895160012</v>
      </c>
      <c r="V24">
        <v>1285.7336035092828</v>
      </c>
      <c r="W24">
        <v>610.6864285758196</v>
      </c>
      <c r="X24">
        <v>187.49500591095324</v>
      </c>
      <c r="Y24">
        <v>192.86710908319873</v>
      </c>
      <c r="Z24">
        <v>1.2293142271483775E-2</v>
      </c>
      <c r="AA24">
        <v>1.2293142271483775E-2</v>
      </c>
      <c r="AB24">
        <v>257.09263087586669</v>
      </c>
      <c r="AC24">
        <v>1526.6607522993302</v>
      </c>
      <c r="AD24">
        <v>905.40222137080877</v>
      </c>
      <c r="AE24">
        <v>187.48271276868246</v>
      </c>
      <c r="AF24">
        <v>1216.1113922598283</v>
      </c>
      <c r="AG24">
        <v>289.35598276501497</v>
      </c>
      <c r="AH24">
        <v>621.42448834917445</v>
      </c>
      <c r="AI24">
        <v>1221.3298311536907</v>
      </c>
      <c r="AJ24">
        <v>6.1465711352232579E-3</v>
      </c>
      <c r="AK24">
        <v>1033.859411527279</v>
      </c>
      <c r="AL24">
        <v>85.744667337325879</v>
      </c>
      <c r="AM24">
        <v>37.49408392528229</v>
      </c>
    </row>
    <row r="25" spans="2:39" x14ac:dyDescent="0.25">
      <c r="B25">
        <v>0.30525000000000002</v>
      </c>
      <c r="C25">
        <v>2.6150000000000002</v>
      </c>
      <c r="E25">
        <f t="shared" si="2"/>
        <v>4.4883700000000006</v>
      </c>
      <c r="F25">
        <f t="shared" si="3"/>
        <v>1.1762000000000006</v>
      </c>
      <c r="G25">
        <f t="shared" si="0"/>
        <v>2.4413500000000039</v>
      </c>
      <c r="H25">
        <f t="shared" si="1"/>
        <v>300.11862882291155</v>
      </c>
      <c r="J25">
        <v>632.34079868545371</v>
      </c>
      <c r="K25">
        <v>332.3881272831955</v>
      </c>
      <c r="L25">
        <v>642.94363389383261</v>
      </c>
      <c r="M25">
        <v>648.3218836372132</v>
      </c>
      <c r="N25">
        <v>434.12617271455161</v>
      </c>
      <c r="O25">
        <v>744.83534360357135</v>
      </c>
      <c r="P25">
        <v>385.869442731373</v>
      </c>
      <c r="Q25">
        <v>118.0264589398811</v>
      </c>
      <c r="R25">
        <v>144.61037910001983</v>
      </c>
      <c r="S25">
        <v>230.36119300848085</v>
      </c>
      <c r="T25">
        <v>996.38376731540347</v>
      </c>
      <c r="U25">
        <v>358.98434058560485</v>
      </c>
      <c r="V25">
        <v>1441.0881889537927</v>
      </c>
      <c r="W25">
        <v>1264.2206045357602</v>
      </c>
      <c r="X25">
        <v>230.36733957961613</v>
      </c>
      <c r="Y25">
        <v>1055.3847036430734</v>
      </c>
      <c r="Z25">
        <v>1.2293142271483775E-2</v>
      </c>
      <c r="AA25">
        <v>1.2293142271483775E-2</v>
      </c>
      <c r="AB25">
        <v>316.09971377467156</v>
      </c>
      <c r="AC25">
        <v>583.93040442389258</v>
      </c>
      <c r="AD25">
        <v>449.94130024565845</v>
      </c>
      <c r="AE25">
        <v>846.39513847200385</v>
      </c>
      <c r="AF25">
        <v>600.07130022517003</v>
      </c>
      <c r="AG25">
        <v>594.68690391065377</v>
      </c>
      <c r="AH25">
        <v>5.3843963145161169</v>
      </c>
      <c r="AI25">
        <v>1065.9752457091809</v>
      </c>
      <c r="AJ25">
        <v>6.1465711352232579E-3</v>
      </c>
      <c r="AK25">
        <v>487.58290187818693</v>
      </c>
      <c r="AL25">
        <v>241.09925278183562</v>
      </c>
      <c r="AM25">
        <v>64.38533264218556</v>
      </c>
    </row>
    <row r="26" spans="2:39" x14ac:dyDescent="0.25">
      <c r="B26">
        <v>0.30513000000000001</v>
      </c>
      <c r="C26">
        <v>-2.7025000000000001</v>
      </c>
      <c r="E26">
        <f t="shared" si="2"/>
        <v>4.7935000000000008</v>
      </c>
      <c r="F26">
        <f t="shared" si="3"/>
        <v>3.8787000000000007</v>
      </c>
      <c r="G26">
        <f t="shared" si="0"/>
        <v>5.143850000000004</v>
      </c>
      <c r="H26">
        <f t="shared" si="1"/>
        <v>632.34079868545371</v>
      </c>
      <c r="J26">
        <v>476.98621324094393</v>
      </c>
      <c r="K26">
        <v>417.97913034213906</v>
      </c>
      <c r="L26">
        <v>530.46138211798575</v>
      </c>
      <c r="M26">
        <v>450.09496452404062</v>
      </c>
      <c r="N26">
        <v>305.50917170856286</v>
      </c>
      <c r="O26">
        <v>450.10725766631151</v>
      </c>
      <c r="P26">
        <v>332.39427385433106</v>
      </c>
      <c r="Q26">
        <v>278.75929412777151</v>
      </c>
      <c r="R26">
        <v>358.97204744333442</v>
      </c>
      <c r="S26">
        <v>1.8439713406570551E-2</v>
      </c>
      <c r="T26">
        <v>1398.2158552851297</v>
      </c>
      <c r="U26">
        <v>1007.1402668021649</v>
      </c>
      <c r="V26">
        <v>117.88508780376942</v>
      </c>
      <c r="W26">
        <v>551.83300995539707</v>
      </c>
      <c r="X26">
        <v>455.33184313130977</v>
      </c>
      <c r="Y26">
        <v>224.9829432651004</v>
      </c>
      <c r="Z26">
        <v>1.2293142271483775E-2</v>
      </c>
      <c r="AA26">
        <v>1.2293142271483775E-2</v>
      </c>
      <c r="AB26">
        <v>658.92471884559257</v>
      </c>
      <c r="AC26">
        <v>326.85006669029741</v>
      </c>
      <c r="AD26">
        <v>267.84913036262776</v>
      </c>
      <c r="AE26">
        <v>1039.2438078417958</v>
      </c>
      <c r="AF26">
        <v>980.39038922137343</v>
      </c>
      <c r="AG26">
        <v>6.1465711357691832E-3</v>
      </c>
      <c r="AH26">
        <v>605.28973911903256</v>
      </c>
      <c r="AI26">
        <v>1371.3061668548198</v>
      </c>
      <c r="AJ26">
        <v>6.1465711352232579E-3</v>
      </c>
      <c r="AK26">
        <v>412.59473402762239</v>
      </c>
      <c r="AL26">
        <v>466.06375633352928</v>
      </c>
      <c r="AM26">
        <v>85.744667337325865</v>
      </c>
    </row>
    <row r="27" spans="2:39" x14ac:dyDescent="0.25">
      <c r="B27">
        <v>0.30525000000000002</v>
      </c>
      <c r="C27">
        <v>1.2637499999999999</v>
      </c>
      <c r="E27">
        <f t="shared" si="2"/>
        <v>5.0987500000000008</v>
      </c>
      <c r="F27">
        <f t="shared" si="3"/>
        <v>2.6149500000000008</v>
      </c>
      <c r="G27">
        <f t="shared" si="0"/>
        <v>3.8801000000000041</v>
      </c>
      <c r="H27">
        <f t="shared" si="1"/>
        <v>476.98621324094393</v>
      </c>
      <c r="J27">
        <v>632.34079868545371</v>
      </c>
      <c r="K27">
        <v>1178.6173083345457</v>
      </c>
      <c r="L27">
        <v>642.94363389383261</v>
      </c>
      <c r="M27">
        <v>107.42362373150179</v>
      </c>
      <c r="N27">
        <v>203.78341941947735</v>
      </c>
      <c r="O27">
        <v>551.98667423377924</v>
      </c>
      <c r="P27">
        <v>766.18853172757645</v>
      </c>
      <c r="Q27">
        <v>91.288874501360155</v>
      </c>
      <c r="R27">
        <v>182.10446302530207</v>
      </c>
      <c r="S27">
        <v>1.8439713406570551E-2</v>
      </c>
      <c r="T27">
        <v>867.920430587797</v>
      </c>
      <c r="U27">
        <v>691.05284616976462</v>
      </c>
      <c r="V27">
        <v>230.36733957961624</v>
      </c>
      <c r="W27">
        <v>819.66984717575349</v>
      </c>
      <c r="X27">
        <v>674.91809693962273</v>
      </c>
      <c r="Y27">
        <v>5.3966894567874375</v>
      </c>
      <c r="Z27">
        <v>1.2293142271483775E-2</v>
      </c>
      <c r="AA27">
        <v>1.2293142271483775E-2</v>
      </c>
      <c r="AB27">
        <v>583.93655099502814</v>
      </c>
      <c r="AC27">
        <v>439.33231846614427</v>
      </c>
      <c r="AD27">
        <v>358.97204744333425</v>
      </c>
      <c r="AE27">
        <v>1655.2838998764541</v>
      </c>
      <c r="AF27">
        <v>428.58196555051836</v>
      </c>
      <c r="AG27">
        <v>358.9659008721988</v>
      </c>
      <c r="AH27">
        <v>567.9493194721324</v>
      </c>
      <c r="AI27">
        <v>642.78382304431477</v>
      </c>
      <c r="AJ27">
        <v>6.1465711352232579E-3</v>
      </c>
      <c r="AK27">
        <v>412.59473402762239</v>
      </c>
      <c r="AL27">
        <v>803.51051166106981</v>
      </c>
      <c r="AM27">
        <v>0</v>
      </c>
    </row>
    <row r="28" spans="2:39" x14ac:dyDescent="0.25">
      <c r="B28">
        <v>0.26112000000000002</v>
      </c>
      <c r="C28">
        <v>-1.2637499999999999</v>
      </c>
      <c r="E28">
        <f t="shared" si="2"/>
        <v>5.3598700000000008</v>
      </c>
      <c r="F28">
        <f t="shared" si="3"/>
        <v>3.8787000000000007</v>
      </c>
      <c r="G28">
        <f t="shared" si="0"/>
        <v>5.143850000000004</v>
      </c>
      <c r="H28">
        <f t="shared" si="1"/>
        <v>632.34079868545371</v>
      </c>
      <c r="J28">
        <v>289.51579361453258</v>
      </c>
      <c r="K28">
        <v>659.0783831239745</v>
      </c>
      <c r="L28">
        <v>594.84671476017127</v>
      </c>
      <c r="M28">
        <v>21.678956394175941</v>
      </c>
      <c r="N28">
        <v>380.4973395591274</v>
      </c>
      <c r="O28">
        <v>835.95826068427777</v>
      </c>
      <c r="P28">
        <v>1912.6777127379496</v>
      </c>
      <c r="Q28">
        <v>241.26521020248924</v>
      </c>
      <c r="R28">
        <v>101.73804543135687</v>
      </c>
      <c r="S28">
        <v>1.8439713406570551E-2</v>
      </c>
      <c r="T28">
        <v>1130.3790180647729</v>
      </c>
      <c r="U28">
        <v>567.96775918553897</v>
      </c>
      <c r="V28">
        <v>278.61792299165984</v>
      </c>
      <c r="W28">
        <v>691.05284616976485</v>
      </c>
      <c r="X28">
        <v>235.74558932299681</v>
      </c>
      <c r="Y28">
        <v>1.2293142271483775E-2</v>
      </c>
      <c r="Z28">
        <v>1.2293142271483775E-2</v>
      </c>
      <c r="AA28">
        <v>1.2293142271483775E-2</v>
      </c>
      <c r="AB28">
        <v>1424.9411465813801</v>
      </c>
      <c r="AC28">
        <v>332.22831643367812</v>
      </c>
      <c r="AD28">
        <v>1992.8843194823767</v>
      </c>
      <c r="AE28">
        <v>2046.3594883594189</v>
      </c>
      <c r="AF28">
        <v>433.95406872276368</v>
      </c>
      <c r="AG28">
        <v>1001.7435773453781</v>
      </c>
      <c r="AH28">
        <v>321.47181694691625</v>
      </c>
      <c r="AI28">
        <v>192.85481594092741</v>
      </c>
      <c r="AJ28">
        <v>6.1465711352232579E-3</v>
      </c>
      <c r="AK28">
        <v>594.68690391065309</v>
      </c>
      <c r="AL28">
        <v>326.84392011916151</v>
      </c>
      <c r="AM28">
        <v>0</v>
      </c>
    </row>
    <row r="29" spans="2:39" x14ac:dyDescent="0.25">
      <c r="B29">
        <v>0.30525000000000002</v>
      </c>
      <c r="C29">
        <v>2.7887499999999998</v>
      </c>
      <c r="E29">
        <f t="shared" si="2"/>
        <v>5.6651200000000008</v>
      </c>
      <c r="F29">
        <f t="shared" si="3"/>
        <v>1.0899500000000009</v>
      </c>
      <c r="G29">
        <f t="shared" si="0"/>
        <v>2.3551000000000042</v>
      </c>
      <c r="H29">
        <f t="shared" si="1"/>
        <v>289.51579361453258</v>
      </c>
      <c r="J29">
        <v>353.74746197833582</v>
      </c>
      <c r="K29">
        <v>1178.6173083345457</v>
      </c>
      <c r="L29">
        <v>246.64345994586955</v>
      </c>
      <c r="M29">
        <v>59.019376041075908</v>
      </c>
      <c r="N29">
        <v>343.00325563384519</v>
      </c>
      <c r="O29">
        <v>246.65575308814044</v>
      </c>
      <c r="P29">
        <v>1007.2877845094119</v>
      </c>
      <c r="Q29">
        <v>128.78295842664241</v>
      </c>
      <c r="R29">
        <v>107.26995945311982</v>
      </c>
      <c r="S29">
        <v>1.8439713406570551E-2</v>
      </c>
      <c r="T29">
        <v>267.86142350489837</v>
      </c>
      <c r="U29">
        <v>616.0646783192002</v>
      </c>
      <c r="V29">
        <v>755.2845145335682</v>
      </c>
      <c r="W29">
        <v>1017.8967662889262</v>
      </c>
      <c r="X29">
        <v>230.36119300848085</v>
      </c>
      <c r="Y29">
        <v>1.2293142271483775E-2</v>
      </c>
      <c r="Z29">
        <v>1.2293142271483775E-2</v>
      </c>
      <c r="AA29">
        <v>1.2293142271483775E-2</v>
      </c>
      <c r="AB29">
        <v>712.55355200101701</v>
      </c>
      <c r="AC29">
        <v>176.87373098916837</v>
      </c>
      <c r="AD29">
        <v>2035.7566531510399</v>
      </c>
      <c r="AE29">
        <v>1928.4989868401913</v>
      </c>
      <c r="AF29">
        <v>717.77199089487988</v>
      </c>
      <c r="AG29">
        <v>289.35598276501491</v>
      </c>
      <c r="AH29">
        <v>841.01074215748747</v>
      </c>
      <c r="AI29">
        <v>246.48364909635163</v>
      </c>
      <c r="AJ29">
        <v>6.1465711352232579E-3</v>
      </c>
      <c r="AK29">
        <v>1526.6607522993293</v>
      </c>
      <c r="AL29">
        <v>251.85575226859697</v>
      </c>
      <c r="AM29">
        <v>0</v>
      </c>
    </row>
    <row r="30" spans="2:39" x14ac:dyDescent="0.25">
      <c r="B30">
        <v>0.30513000000000001</v>
      </c>
      <c r="C30">
        <v>-0.52249999999999996</v>
      </c>
      <c r="E30">
        <f t="shared" si="2"/>
        <v>5.9702500000000009</v>
      </c>
      <c r="F30">
        <f t="shared" si="3"/>
        <v>1.6124500000000008</v>
      </c>
      <c r="G30">
        <f t="shared" si="0"/>
        <v>2.8776000000000042</v>
      </c>
      <c r="H30">
        <f t="shared" si="1"/>
        <v>353.74746197833582</v>
      </c>
      <c r="J30">
        <v>262.62454489762933</v>
      </c>
      <c r="K30">
        <v>423.35738008551959</v>
      </c>
      <c r="L30">
        <v>155.52054286516307</v>
      </c>
      <c r="M30">
        <v>0.16595742065332086</v>
      </c>
      <c r="N30">
        <v>69.788168670107922</v>
      </c>
      <c r="O30">
        <v>1553.7241050080218</v>
      </c>
      <c r="P30">
        <v>535.84577843250202</v>
      </c>
      <c r="Q30">
        <v>273.3810443843908</v>
      </c>
      <c r="R30">
        <v>123.25104440487949</v>
      </c>
      <c r="S30">
        <v>1.8439713406570551E-2</v>
      </c>
      <c r="T30">
        <v>401.85667425426777</v>
      </c>
      <c r="U30">
        <v>348.22784109884361</v>
      </c>
      <c r="V30">
        <v>160.75742147243244</v>
      </c>
      <c r="W30">
        <v>594.70534362405976</v>
      </c>
      <c r="X30">
        <v>209.00185831334056</v>
      </c>
      <c r="Y30">
        <v>1.2293142271483775E-2</v>
      </c>
      <c r="Z30">
        <v>1.2293142271483775E-2</v>
      </c>
      <c r="AA30">
        <v>1.2293142271483775E-2</v>
      </c>
      <c r="AB30">
        <v>42.8846268109344</v>
      </c>
      <c r="AC30">
        <v>862.52374113101064</v>
      </c>
      <c r="AD30">
        <v>1141.1232244092637</v>
      </c>
      <c r="AE30">
        <v>401.84438111199722</v>
      </c>
      <c r="AF30">
        <v>117.86664809036348</v>
      </c>
      <c r="AG30">
        <v>107.26381288198422</v>
      </c>
      <c r="AH30">
        <v>1023.1029120405182</v>
      </c>
      <c r="AI30">
        <v>476.82640239142597</v>
      </c>
      <c r="AJ30">
        <v>6.1465711352232579E-3</v>
      </c>
      <c r="AK30">
        <v>1435.6914994970052</v>
      </c>
      <c r="AL30">
        <v>149.97633570112913</v>
      </c>
      <c r="AM30">
        <v>0</v>
      </c>
    </row>
    <row r="31" spans="2:39" x14ac:dyDescent="0.25">
      <c r="B31">
        <v>0.30475000000000002</v>
      </c>
      <c r="C31">
        <v>0.74124999999999996</v>
      </c>
      <c r="E31">
        <f t="shared" si="2"/>
        <v>6.2750000000000012</v>
      </c>
      <c r="F31">
        <f t="shared" si="3"/>
        <v>0.87120000000000086</v>
      </c>
      <c r="G31">
        <f t="shared" si="0"/>
        <v>2.1363500000000042</v>
      </c>
      <c r="H31">
        <f t="shared" si="1"/>
        <v>262.62454489762933</v>
      </c>
      <c r="J31">
        <v>150.1422931217825</v>
      </c>
      <c r="K31">
        <v>616.20604945531159</v>
      </c>
      <c r="L31">
        <v>134.16120817002275</v>
      </c>
      <c r="M31">
        <v>16.300706650795295</v>
      </c>
      <c r="N31">
        <v>0.17825056292404035</v>
      </c>
      <c r="O31">
        <v>884.05517981793923</v>
      </c>
      <c r="P31">
        <v>252.02785626038585</v>
      </c>
      <c r="Q31">
        <v>321.63162779643443</v>
      </c>
      <c r="R31">
        <v>144.6103791000198</v>
      </c>
      <c r="S31">
        <v>1.8439713406570551E-2</v>
      </c>
      <c r="T31">
        <v>224.98908983623545</v>
      </c>
      <c r="U31">
        <v>546.45476021201625</v>
      </c>
      <c r="V31">
        <v>632.19942754934232</v>
      </c>
      <c r="W31">
        <v>58.878004904964484</v>
      </c>
      <c r="X31">
        <v>37.512523638688862</v>
      </c>
      <c r="Y31">
        <v>1.2293142271483775E-2</v>
      </c>
      <c r="Z31">
        <v>1.2293142271483775E-2</v>
      </c>
      <c r="AA31">
        <v>1.2293142271483775E-2</v>
      </c>
      <c r="AB31">
        <v>101.73804543135698</v>
      </c>
      <c r="AC31">
        <v>1451.8262487271479</v>
      </c>
      <c r="AD31">
        <v>241.11154592410682</v>
      </c>
      <c r="AE31">
        <v>310.72146403129074</v>
      </c>
      <c r="AF31">
        <v>5.3843963145166631</v>
      </c>
      <c r="AG31">
        <v>64.39147921332129</v>
      </c>
      <c r="AH31">
        <v>1146.3416633031263</v>
      </c>
      <c r="AI31">
        <v>80.37256416508059</v>
      </c>
      <c r="AJ31">
        <v>6.1465711352232579E-3</v>
      </c>
      <c r="AK31">
        <v>717.77199089487897</v>
      </c>
      <c r="AL31">
        <v>26.737584438521022</v>
      </c>
      <c r="AM31">
        <v>0</v>
      </c>
    </row>
    <row r="32" spans="2:39" x14ac:dyDescent="0.25">
      <c r="B32">
        <v>0.30512</v>
      </c>
      <c r="C32">
        <v>0.91500000000000004</v>
      </c>
      <c r="E32">
        <f>B32+E31</f>
        <v>6.5801200000000009</v>
      </c>
      <c r="F32">
        <f>(C32*-1)+F31</f>
        <v>-4.3799999999999173E-2</v>
      </c>
      <c r="G32">
        <f t="shared" si="0"/>
        <v>1.2213500000000042</v>
      </c>
      <c r="H32">
        <f t="shared" si="1"/>
        <v>150.1422931217825</v>
      </c>
      <c r="J32">
        <v>235.88696045910834</v>
      </c>
      <c r="K32">
        <v>648.3218836372132</v>
      </c>
      <c r="L32">
        <v>166.27704235192436</v>
      </c>
      <c r="M32">
        <v>980.54405349975536</v>
      </c>
      <c r="N32">
        <v>0.17825056292404035</v>
      </c>
      <c r="O32">
        <v>235.8992536013792</v>
      </c>
      <c r="P32">
        <v>10.928603478550251</v>
      </c>
      <c r="Q32">
        <v>219.90587550734895</v>
      </c>
      <c r="R32">
        <v>26.749877580792315</v>
      </c>
      <c r="S32">
        <v>1.8439713406570551E-2</v>
      </c>
      <c r="T32">
        <v>283.99617273504037</v>
      </c>
      <c r="U32">
        <v>192.87325565433386</v>
      </c>
      <c r="V32">
        <v>257.1049240181373</v>
      </c>
      <c r="W32">
        <v>75.012754135106448</v>
      </c>
      <c r="X32">
        <v>21.531438686929192</v>
      </c>
      <c r="Y32">
        <v>1.2293142271483775E-2</v>
      </c>
      <c r="Z32">
        <v>1.2293142271483775E-2</v>
      </c>
      <c r="AA32">
        <v>1.2293142271483775E-2</v>
      </c>
      <c r="AB32">
        <v>391.08788162523615</v>
      </c>
      <c r="AC32">
        <v>1751.7789201294061</v>
      </c>
      <c r="AD32">
        <v>289.36212933615042</v>
      </c>
      <c r="AE32">
        <v>1703.534483288498</v>
      </c>
      <c r="AF32">
        <v>26.743731009656983</v>
      </c>
      <c r="AG32">
        <v>48.256729983179333</v>
      </c>
      <c r="AH32">
        <v>642.78382304431477</v>
      </c>
      <c r="AI32">
        <v>498.18573708656629</v>
      </c>
      <c r="AJ32">
        <v>6.1465711352232579E-3</v>
      </c>
      <c r="AK32">
        <v>305.33706771677396</v>
      </c>
      <c r="AL32">
        <v>835.7800101213536</v>
      </c>
      <c r="AM32">
        <v>0</v>
      </c>
    </row>
    <row r="33" spans="2:39" x14ac:dyDescent="0.25">
      <c r="B33">
        <v>0.30513000000000001</v>
      </c>
      <c r="C33">
        <v>-0.69750000000000001</v>
      </c>
      <c r="E33">
        <f t="shared" si="2"/>
        <v>6.885250000000001</v>
      </c>
      <c r="F33">
        <f t="shared" si="3"/>
        <v>0.65370000000000084</v>
      </c>
      <c r="G33">
        <f t="shared" si="0"/>
        <v>1.9188500000000042</v>
      </c>
      <c r="H33">
        <f t="shared" si="1"/>
        <v>235.88696045910834</v>
      </c>
      <c r="J33">
        <v>96.667124244740549</v>
      </c>
      <c r="K33">
        <v>139.53945791340342</v>
      </c>
      <c r="L33">
        <v>155.52054286516307</v>
      </c>
      <c r="M33">
        <v>75.154125271217794</v>
      </c>
      <c r="N33">
        <v>0.17825056292404035</v>
      </c>
      <c r="O33">
        <v>21.691249536446879</v>
      </c>
      <c r="P33">
        <v>21.685102965311547</v>
      </c>
      <c r="Q33">
        <v>85.910624757979491</v>
      </c>
      <c r="R33">
        <v>10.768792629032671</v>
      </c>
      <c r="S33">
        <v>1.8439713406570551E-2</v>
      </c>
      <c r="T33">
        <v>316.11200691694194</v>
      </c>
      <c r="U33">
        <v>101.75033857362735</v>
      </c>
      <c r="V33">
        <v>16.159335514684013</v>
      </c>
      <c r="W33">
        <v>48.275169696585479</v>
      </c>
      <c r="X33">
        <v>21.531438686929192</v>
      </c>
      <c r="Y33">
        <v>1.2293142271483775E-2</v>
      </c>
      <c r="Z33">
        <v>1.2293142271483775E-2</v>
      </c>
      <c r="AA33">
        <v>1.2293142271483775E-2</v>
      </c>
      <c r="AB33">
        <v>187.4827127686828</v>
      </c>
      <c r="AC33">
        <v>1183.9894115067912</v>
      </c>
      <c r="AD33">
        <v>487.58904844932306</v>
      </c>
      <c r="AE33">
        <v>1050.0003073285573</v>
      </c>
      <c r="AF33">
        <v>32.128127324172937</v>
      </c>
      <c r="AG33">
        <v>10.762646057897065</v>
      </c>
      <c r="AH33">
        <v>503.56398682994694</v>
      </c>
      <c r="AI33">
        <v>176.87373098916777</v>
      </c>
      <c r="AJ33">
        <v>6.1465711352232579E-3</v>
      </c>
      <c r="AK33">
        <v>144.60423252888356</v>
      </c>
      <c r="AL33">
        <v>10.756499486761406</v>
      </c>
      <c r="AM33">
        <v>0</v>
      </c>
    </row>
    <row r="34" spans="2:39" s="8" customFormat="1" x14ac:dyDescent="0.25">
      <c r="B34" s="8">
        <v>0.30475000000000002</v>
      </c>
      <c r="C34" s="8">
        <v>1.1325000000000001</v>
      </c>
      <c r="E34" s="8">
        <f t="shared" si="2"/>
        <v>7.1900000000000013</v>
      </c>
      <c r="F34" s="8">
        <f t="shared" si="3"/>
        <v>-0.47879999999999923</v>
      </c>
      <c r="G34" s="8">
        <f t="shared" si="0"/>
        <v>0.7863500000000041</v>
      </c>
      <c r="H34" s="8">
        <f t="shared" si="1"/>
        <v>96.667124244740549</v>
      </c>
    </row>
    <row r="35" spans="2:39" x14ac:dyDescent="0.25">
      <c r="B35">
        <v>0.26174999999999998</v>
      </c>
      <c r="C35">
        <v>0.48</v>
      </c>
      <c r="E35">
        <f t="shared" si="2"/>
        <v>7.4517500000000014</v>
      </c>
      <c r="F35">
        <f t="shared" si="3"/>
        <v>-0.95879999999999921</v>
      </c>
      <c r="G35">
        <f t="shared" si="0"/>
        <v>0.30635000000000412</v>
      </c>
      <c r="H35">
        <f t="shared" si="1"/>
        <v>37.660041345935667</v>
      </c>
    </row>
    <row r="36" spans="2:39" x14ac:dyDescent="0.25">
      <c r="B36">
        <v>0.30512</v>
      </c>
      <c r="C36">
        <v>-4.3700000000000003E-2</v>
      </c>
      <c r="E36">
        <f t="shared" si="2"/>
        <v>7.756870000000001</v>
      </c>
      <c r="F36">
        <f t="shared" si="3"/>
        <v>-0.91509999999999925</v>
      </c>
      <c r="G36">
        <f t="shared" si="0"/>
        <v>0.35005000000000408</v>
      </c>
      <c r="H36">
        <f t="shared" si="1"/>
        <v>43.032144518181028</v>
      </c>
    </row>
    <row r="37" spans="2:39" x14ac:dyDescent="0.25">
      <c r="B37">
        <v>0.30475000000000002</v>
      </c>
      <c r="C37">
        <v>4.3700000000000003E-2</v>
      </c>
      <c r="E37">
        <f t="shared" si="2"/>
        <v>8.0616200000000013</v>
      </c>
      <c r="F37">
        <f t="shared" si="3"/>
        <v>-0.95879999999999921</v>
      </c>
      <c r="G37">
        <f t="shared" si="0"/>
        <v>0.30635000000000412</v>
      </c>
      <c r="H37">
        <f t="shared" si="1"/>
        <v>37.660041345935667</v>
      </c>
    </row>
    <row r="38" spans="2:39" x14ac:dyDescent="0.25">
      <c r="B38">
        <v>0.30513000000000001</v>
      </c>
      <c r="C38">
        <v>-1.0024999999999999</v>
      </c>
      <c r="E38">
        <f t="shared" si="2"/>
        <v>8.3667500000000015</v>
      </c>
      <c r="F38">
        <f t="shared" si="3"/>
        <v>4.3700000000000738E-2</v>
      </c>
      <c r="G38">
        <f t="shared" si="0"/>
        <v>1.3088500000000041</v>
      </c>
      <c r="H38">
        <f t="shared" si="1"/>
        <v>160.8987926085438</v>
      </c>
    </row>
    <row r="39" spans="2:39" x14ac:dyDescent="0.25">
      <c r="B39">
        <v>0.30512</v>
      </c>
      <c r="C39">
        <v>-3.355</v>
      </c>
      <c r="E39">
        <f t="shared" si="2"/>
        <v>8.671870000000002</v>
      </c>
      <c r="F39">
        <f t="shared" si="3"/>
        <v>3.3987000000000007</v>
      </c>
      <c r="G39">
        <f t="shared" si="0"/>
        <v>4.6638500000000036</v>
      </c>
      <c r="H39">
        <f t="shared" si="1"/>
        <v>573.33371578664878</v>
      </c>
    </row>
    <row r="40" spans="2:39" x14ac:dyDescent="0.25">
      <c r="B40">
        <v>0.30475000000000002</v>
      </c>
      <c r="C40">
        <v>-0.13125000000000001</v>
      </c>
      <c r="E40">
        <f t="shared" si="2"/>
        <v>8.9766200000000023</v>
      </c>
      <c r="F40">
        <f t="shared" si="3"/>
        <v>3.5299500000000008</v>
      </c>
      <c r="G40">
        <f t="shared" si="0"/>
        <v>4.7951000000000041</v>
      </c>
      <c r="H40">
        <f t="shared" si="1"/>
        <v>589.46846501679079</v>
      </c>
    </row>
    <row r="41" spans="2:39" x14ac:dyDescent="0.25">
      <c r="B41">
        <v>0.30513000000000001</v>
      </c>
      <c r="C41">
        <v>2.4837500000000001</v>
      </c>
      <c r="E41">
        <f t="shared" si="2"/>
        <v>9.2817500000000024</v>
      </c>
      <c r="F41">
        <f t="shared" si="3"/>
        <v>1.0462000000000007</v>
      </c>
      <c r="G41">
        <f t="shared" si="0"/>
        <v>2.311350000000004</v>
      </c>
      <c r="H41">
        <f t="shared" si="1"/>
        <v>284.13754387115188</v>
      </c>
    </row>
    <row r="42" spans="2:39" x14ac:dyDescent="0.25">
      <c r="B42">
        <v>0.26174999999999998</v>
      </c>
      <c r="C42">
        <v>-2.7450000000000001</v>
      </c>
      <c r="E42">
        <f t="shared" si="2"/>
        <v>9.5435000000000016</v>
      </c>
      <c r="F42">
        <f t="shared" si="3"/>
        <v>3.7912000000000008</v>
      </c>
      <c r="G42">
        <f t="shared" si="0"/>
        <v>5.0563500000000037</v>
      </c>
      <c r="H42">
        <f t="shared" si="1"/>
        <v>621.58429919869229</v>
      </c>
    </row>
    <row r="43" spans="2:39" x14ac:dyDescent="0.25">
      <c r="B43">
        <v>0.30475000000000002</v>
      </c>
      <c r="C43">
        <v>2.5274999999999999</v>
      </c>
      <c r="E43">
        <f t="shared" si="2"/>
        <v>9.8482500000000019</v>
      </c>
      <c r="F43">
        <f t="shared" si="3"/>
        <v>1.2637000000000009</v>
      </c>
      <c r="G43">
        <f t="shared" si="0"/>
        <v>2.5288500000000043</v>
      </c>
      <c r="H43">
        <f t="shared" si="1"/>
        <v>310.8751283096729</v>
      </c>
    </row>
    <row r="44" spans="2:39" x14ac:dyDescent="0.25">
      <c r="B44">
        <v>0.30512</v>
      </c>
      <c r="C44">
        <v>-3.57375</v>
      </c>
      <c r="E44">
        <f t="shared" si="2"/>
        <v>10.153370000000002</v>
      </c>
      <c r="F44">
        <f t="shared" si="3"/>
        <v>4.8374500000000005</v>
      </c>
      <c r="G44">
        <f t="shared" si="0"/>
        <v>6.1026000000000042</v>
      </c>
      <c r="H44">
        <f t="shared" si="1"/>
        <v>750.20130020468116</v>
      </c>
    </row>
    <row r="45" spans="2:39" x14ac:dyDescent="0.25">
      <c r="B45">
        <v>0.30513000000000001</v>
      </c>
      <c r="C45">
        <v>6.0137499999999999</v>
      </c>
      <c r="E45">
        <f t="shared" si="2"/>
        <v>10.458500000000003</v>
      </c>
      <c r="F45">
        <f t="shared" si="3"/>
        <v>-1.1762999999999995</v>
      </c>
      <c r="G45">
        <f t="shared" si="0"/>
        <v>8.885000000000387E-2</v>
      </c>
      <c r="H45">
        <f t="shared" si="1"/>
        <v>10.922456907414672</v>
      </c>
    </row>
    <row r="46" spans="2:39" x14ac:dyDescent="0.25">
      <c r="B46">
        <v>0.30475000000000002</v>
      </c>
      <c r="C46">
        <v>-1.7862499999999999</v>
      </c>
      <c r="E46">
        <f t="shared" si="2"/>
        <v>10.763250000000003</v>
      </c>
      <c r="F46">
        <f t="shared" si="3"/>
        <v>0.60995000000000044</v>
      </c>
      <c r="G46">
        <f t="shared" si="0"/>
        <v>1.8751000000000038</v>
      </c>
      <c r="H46">
        <f t="shared" si="1"/>
        <v>230.50871071572763</v>
      </c>
    </row>
    <row r="47" spans="2:39" x14ac:dyDescent="0.25">
      <c r="B47">
        <v>0.30512</v>
      </c>
      <c r="C47">
        <v>-3.1375000000000002</v>
      </c>
      <c r="E47">
        <f t="shared" si="2"/>
        <v>11.068370000000003</v>
      </c>
      <c r="F47">
        <f t="shared" si="3"/>
        <v>3.7474500000000006</v>
      </c>
      <c r="G47">
        <f t="shared" si="0"/>
        <v>5.0126000000000044</v>
      </c>
      <c r="H47">
        <f t="shared" si="1"/>
        <v>616.2060494553117</v>
      </c>
    </row>
    <row r="48" spans="2:39" x14ac:dyDescent="0.25">
      <c r="B48">
        <v>0.30525000000000002</v>
      </c>
      <c r="C48">
        <v>3.2237499999999999</v>
      </c>
      <c r="E48">
        <f t="shared" si="2"/>
        <v>11.373620000000003</v>
      </c>
      <c r="F48">
        <f t="shared" si="3"/>
        <v>0.52370000000000072</v>
      </c>
      <c r="G48">
        <f t="shared" si="0"/>
        <v>1.788850000000004</v>
      </c>
      <c r="H48">
        <f t="shared" si="1"/>
        <v>219.90587550734867</v>
      </c>
    </row>
    <row r="49" spans="2:8" x14ac:dyDescent="0.25">
      <c r="B49">
        <v>0.26124999999999998</v>
      </c>
      <c r="C49">
        <v>-0.13</v>
      </c>
      <c r="E49">
        <f t="shared" si="2"/>
        <v>11.634870000000003</v>
      </c>
      <c r="F49">
        <f t="shared" si="3"/>
        <v>0.65370000000000072</v>
      </c>
      <c r="G49">
        <f t="shared" si="0"/>
        <v>1.9188500000000039</v>
      </c>
      <c r="H49">
        <f t="shared" si="1"/>
        <v>235.88696045910831</v>
      </c>
    </row>
    <row r="50" spans="2:8" x14ac:dyDescent="0.25">
      <c r="B50">
        <v>0.30513000000000001</v>
      </c>
      <c r="C50">
        <v>-0.78500000000000003</v>
      </c>
      <c r="E50">
        <f t="shared" si="2"/>
        <v>11.940000000000003</v>
      </c>
      <c r="F50">
        <f t="shared" si="3"/>
        <v>1.4387000000000008</v>
      </c>
      <c r="G50">
        <f t="shared" si="0"/>
        <v>2.7038500000000041</v>
      </c>
      <c r="H50">
        <f t="shared" si="1"/>
        <v>332.3881272831955</v>
      </c>
    </row>
    <row r="51" spans="2:8" x14ac:dyDescent="0.25">
      <c r="B51">
        <v>0.30512</v>
      </c>
      <c r="C51">
        <v>-0.69625000000000004</v>
      </c>
      <c r="E51">
        <f t="shared" si="2"/>
        <v>12.245120000000004</v>
      </c>
      <c r="F51">
        <f t="shared" si="3"/>
        <v>2.1349500000000008</v>
      </c>
      <c r="G51">
        <f t="shared" si="0"/>
        <v>3.4001000000000041</v>
      </c>
      <c r="H51">
        <f t="shared" si="1"/>
        <v>417.97913034213906</v>
      </c>
    </row>
    <row r="52" spans="2:8" x14ac:dyDescent="0.25">
      <c r="B52">
        <v>0.30475000000000002</v>
      </c>
      <c r="C52">
        <v>-6.1875</v>
      </c>
      <c r="E52">
        <f t="shared" si="2"/>
        <v>12.549870000000004</v>
      </c>
      <c r="F52">
        <f t="shared" si="3"/>
        <v>8.3224499999999999</v>
      </c>
      <c r="G52">
        <f t="shared" si="0"/>
        <v>9.5876000000000037</v>
      </c>
      <c r="H52">
        <f t="shared" si="1"/>
        <v>1178.6173083345457</v>
      </c>
    </row>
    <row r="53" spans="2:8" x14ac:dyDescent="0.25">
      <c r="B53">
        <v>0.30513000000000001</v>
      </c>
      <c r="C53">
        <v>4.2262500000000003</v>
      </c>
      <c r="E53">
        <f>B53+E52</f>
        <v>12.855000000000004</v>
      </c>
      <c r="F53">
        <f>(C53*-1)+F52</f>
        <v>4.0961999999999996</v>
      </c>
      <c r="G53">
        <f t="shared" si="0"/>
        <v>5.3613500000000034</v>
      </c>
      <c r="H53">
        <f t="shared" si="1"/>
        <v>659.0783831239745</v>
      </c>
    </row>
    <row r="54" spans="2:8" x14ac:dyDescent="0.25">
      <c r="B54">
        <v>0.30525000000000002</v>
      </c>
      <c r="C54">
        <v>-4.2262500000000003</v>
      </c>
      <c r="E54">
        <f t="shared" si="2"/>
        <v>13.160250000000005</v>
      </c>
      <c r="F54">
        <f t="shared" si="3"/>
        <v>8.3224499999999999</v>
      </c>
      <c r="G54">
        <f t="shared" si="0"/>
        <v>9.5876000000000037</v>
      </c>
      <c r="H54">
        <f t="shared" si="1"/>
        <v>1178.6173083345457</v>
      </c>
    </row>
    <row r="55" spans="2:8" x14ac:dyDescent="0.25">
      <c r="B55">
        <v>0.30512</v>
      </c>
      <c r="C55">
        <v>6.1437499999999998</v>
      </c>
      <c r="E55">
        <f t="shared" si="2"/>
        <v>13.465370000000005</v>
      </c>
      <c r="F55">
        <f t="shared" si="3"/>
        <v>2.1787000000000001</v>
      </c>
      <c r="G55">
        <f t="shared" si="0"/>
        <v>3.4438500000000034</v>
      </c>
      <c r="H55">
        <f t="shared" si="1"/>
        <v>423.35738008551959</v>
      </c>
    </row>
    <row r="56" spans="2:8" x14ac:dyDescent="0.25">
      <c r="B56">
        <v>0.26124999999999998</v>
      </c>
      <c r="C56">
        <v>-1.5687500000000001</v>
      </c>
      <c r="E56">
        <f t="shared" si="2"/>
        <v>13.726620000000006</v>
      </c>
      <c r="F56">
        <f t="shared" si="3"/>
        <v>3.7474500000000002</v>
      </c>
      <c r="G56">
        <f t="shared" si="0"/>
        <v>5.0126000000000035</v>
      </c>
      <c r="H56">
        <f t="shared" si="1"/>
        <v>616.20604945531159</v>
      </c>
    </row>
    <row r="57" spans="2:8" x14ac:dyDescent="0.25">
      <c r="B57">
        <v>0.30513000000000001</v>
      </c>
      <c r="C57">
        <v>-0.26124999999999998</v>
      </c>
      <c r="E57">
        <f t="shared" si="2"/>
        <v>14.031750000000006</v>
      </c>
      <c r="F57">
        <f t="shared" si="3"/>
        <v>4.0087000000000002</v>
      </c>
      <c r="G57">
        <f t="shared" si="0"/>
        <v>5.273850000000003</v>
      </c>
      <c r="H57">
        <f t="shared" si="1"/>
        <v>648.3218836372132</v>
      </c>
    </row>
    <row r="58" spans="2:8" s="8" customFormat="1" x14ac:dyDescent="0.25">
      <c r="B58" s="8">
        <v>0.30475000000000002</v>
      </c>
      <c r="C58" s="8">
        <v>4.1387499999999999</v>
      </c>
      <c r="E58" s="8">
        <f t="shared" si="2"/>
        <v>14.336500000000006</v>
      </c>
      <c r="F58" s="8">
        <f t="shared" si="3"/>
        <v>-0.13004999999999978</v>
      </c>
      <c r="G58" s="8">
        <f t="shared" si="0"/>
        <v>1.1351000000000036</v>
      </c>
      <c r="H58" s="8">
        <f t="shared" si="1"/>
        <v>139.53945791340342</v>
      </c>
    </row>
    <row r="59" spans="2:8" x14ac:dyDescent="0.25">
      <c r="B59">
        <v>0.30512</v>
      </c>
      <c r="C59">
        <v>-1.2625</v>
      </c>
      <c r="E59">
        <f t="shared" si="2"/>
        <v>14.641620000000007</v>
      </c>
      <c r="F59">
        <f t="shared" si="3"/>
        <v>1.1324500000000002</v>
      </c>
      <c r="G59">
        <f t="shared" si="0"/>
        <v>2.3976000000000033</v>
      </c>
      <c r="H59">
        <f t="shared" si="1"/>
        <v>294.74037907953084</v>
      </c>
    </row>
    <row r="60" spans="2:8" x14ac:dyDescent="0.25">
      <c r="B60">
        <v>0.30525000000000002</v>
      </c>
      <c r="C60">
        <v>-1.57</v>
      </c>
      <c r="E60">
        <f t="shared" si="2"/>
        <v>14.946870000000008</v>
      </c>
      <c r="F60">
        <f t="shared" si="3"/>
        <v>2.7024500000000002</v>
      </c>
      <c r="G60">
        <f t="shared" si="0"/>
        <v>3.9676000000000036</v>
      </c>
      <c r="H60">
        <f t="shared" si="1"/>
        <v>487.74271272770517</v>
      </c>
    </row>
    <row r="61" spans="2:8" x14ac:dyDescent="0.25">
      <c r="B61">
        <v>0.30513000000000001</v>
      </c>
      <c r="C61">
        <v>0</v>
      </c>
      <c r="E61">
        <f t="shared" si="2"/>
        <v>15.252000000000008</v>
      </c>
      <c r="F61">
        <f t="shared" si="3"/>
        <v>2.7024500000000002</v>
      </c>
      <c r="G61">
        <f t="shared" si="0"/>
        <v>3.9676000000000036</v>
      </c>
      <c r="H61">
        <f t="shared" si="1"/>
        <v>487.74271272770517</v>
      </c>
    </row>
    <row r="62" spans="2:8" x14ac:dyDescent="0.25">
      <c r="B62">
        <v>0.30475000000000002</v>
      </c>
      <c r="C62">
        <v>-1.0887500000000001</v>
      </c>
      <c r="E62">
        <f t="shared" si="2"/>
        <v>15.556750000000008</v>
      </c>
      <c r="F62">
        <f t="shared" si="3"/>
        <v>3.7912000000000003</v>
      </c>
      <c r="G62">
        <f t="shared" si="0"/>
        <v>5.0563500000000037</v>
      </c>
      <c r="H62">
        <f t="shared" si="1"/>
        <v>621.58429919869229</v>
      </c>
    </row>
    <row r="63" spans="2:8" x14ac:dyDescent="0.25">
      <c r="B63">
        <v>0.26162000000000002</v>
      </c>
      <c r="C63">
        <v>-1.48125</v>
      </c>
      <c r="E63">
        <f t="shared" si="2"/>
        <v>15.818370000000009</v>
      </c>
      <c r="F63">
        <f t="shared" si="3"/>
        <v>5.2724500000000001</v>
      </c>
      <c r="G63">
        <f t="shared" si="0"/>
        <v>6.537600000000003</v>
      </c>
      <c r="H63">
        <f t="shared" si="1"/>
        <v>803.67646908172298</v>
      </c>
    </row>
    <row r="64" spans="2:8" x14ac:dyDescent="0.25">
      <c r="B64">
        <v>0.30475000000000002</v>
      </c>
      <c r="C64">
        <v>1.3075000000000001</v>
      </c>
      <c r="E64">
        <f t="shared" si="2"/>
        <v>16.123120000000007</v>
      </c>
      <c r="F64">
        <f t="shared" si="3"/>
        <v>3.96495</v>
      </c>
      <c r="G64">
        <f t="shared" si="0"/>
        <v>5.2301000000000037</v>
      </c>
      <c r="H64">
        <f t="shared" si="1"/>
        <v>642.94363389383261</v>
      </c>
    </row>
    <row r="65" spans="2:8" x14ac:dyDescent="0.25">
      <c r="B65">
        <v>0.30513000000000001</v>
      </c>
      <c r="C65">
        <v>-1.0024999999999999</v>
      </c>
      <c r="E65">
        <f t="shared" si="2"/>
        <v>16.428250000000006</v>
      </c>
      <c r="F65">
        <f t="shared" si="3"/>
        <v>4.9674499999999995</v>
      </c>
      <c r="G65">
        <f t="shared" si="0"/>
        <v>6.2326000000000032</v>
      </c>
      <c r="H65">
        <f t="shared" si="1"/>
        <v>766.18238515644066</v>
      </c>
    </row>
    <row r="66" spans="2:8" x14ac:dyDescent="0.25">
      <c r="B66">
        <v>0.30525000000000002</v>
      </c>
      <c r="C66">
        <v>-7.4087500000000004</v>
      </c>
      <c r="E66">
        <f t="shared" si="2"/>
        <v>16.733500000000006</v>
      </c>
      <c r="F66">
        <f t="shared" si="3"/>
        <v>12.376200000000001</v>
      </c>
      <c r="G66">
        <f t="shared" si="0"/>
        <v>13.641350000000005</v>
      </c>
      <c r="H66">
        <f t="shared" si="1"/>
        <v>1676.9505631283589</v>
      </c>
    </row>
    <row r="67" spans="2:8" x14ac:dyDescent="0.25">
      <c r="B67">
        <v>0.30512</v>
      </c>
      <c r="C67">
        <v>0.17499999999999999</v>
      </c>
      <c r="E67">
        <f t="shared" si="2"/>
        <v>17.038620000000005</v>
      </c>
      <c r="F67">
        <f t="shared" si="3"/>
        <v>12.2012</v>
      </c>
      <c r="G67">
        <f t="shared" si="0"/>
        <v>13.466350000000004</v>
      </c>
      <c r="H67">
        <f t="shared" si="1"/>
        <v>1655.4375641548363</v>
      </c>
    </row>
    <row r="68" spans="2:8" x14ac:dyDescent="0.25">
      <c r="B68">
        <v>0.30475000000000002</v>
      </c>
      <c r="C68">
        <v>-1.0024999999999999</v>
      </c>
      <c r="E68">
        <f t="shared" si="2"/>
        <v>17.343370000000004</v>
      </c>
      <c r="F68">
        <f t="shared" si="3"/>
        <v>13.2037</v>
      </c>
      <c r="G68">
        <f t="shared" si="0"/>
        <v>14.468850000000003</v>
      </c>
      <c r="H68">
        <f t="shared" si="1"/>
        <v>1778.6763154174444</v>
      </c>
    </row>
    <row r="69" spans="2:8" x14ac:dyDescent="0.25">
      <c r="B69">
        <v>0.30513000000000001</v>
      </c>
      <c r="C69">
        <v>5.36</v>
      </c>
      <c r="E69">
        <f t="shared" si="2"/>
        <v>17.648500000000002</v>
      </c>
      <c r="F69">
        <f t="shared" si="3"/>
        <v>7.8436999999999992</v>
      </c>
      <c r="G69">
        <f t="shared" si="0"/>
        <v>9.1088500000000021</v>
      </c>
      <c r="H69">
        <f t="shared" si="1"/>
        <v>1119.763889714123</v>
      </c>
    </row>
    <row r="70" spans="2:8" x14ac:dyDescent="0.25">
      <c r="B70">
        <v>0.30512</v>
      </c>
      <c r="C70">
        <v>-2.31</v>
      </c>
      <c r="E70">
        <f t="shared" si="2"/>
        <v>17.953620000000001</v>
      </c>
      <c r="F70">
        <f t="shared" si="3"/>
        <v>10.153699999999999</v>
      </c>
      <c r="G70">
        <f t="shared" si="0"/>
        <v>11.418850000000003</v>
      </c>
      <c r="H70">
        <f t="shared" si="1"/>
        <v>1403.7354761646216</v>
      </c>
    </row>
    <row r="71" spans="2:8" x14ac:dyDescent="0.25">
      <c r="B71">
        <v>0.26124999999999998</v>
      </c>
      <c r="C71">
        <v>-1.00125</v>
      </c>
      <c r="E71">
        <f t="shared" si="2"/>
        <v>18.214870000000001</v>
      </c>
      <c r="F71">
        <f t="shared" si="3"/>
        <v>11.154949999999999</v>
      </c>
      <c r="G71">
        <f t="shared" si="0"/>
        <v>12.420100000000003</v>
      </c>
      <c r="H71">
        <f t="shared" si="1"/>
        <v>1526.8205631488474</v>
      </c>
    </row>
    <row r="72" spans="2:8" x14ac:dyDescent="0.25">
      <c r="B72">
        <v>0.30525000000000002</v>
      </c>
      <c r="C72">
        <v>0.56625000000000003</v>
      </c>
      <c r="E72">
        <f t="shared" si="2"/>
        <v>18.520120000000002</v>
      </c>
      <c r="F72">
        <f t="shared" si="3"/>
        <v>10.588699999999999</v>
      </c>
      <c r="G72">
        <f t="shared" si="0"/>
        <v>11.853850000000003</v>
      </c>
      <c r="H72">
        <f t="shared" si="1"/>
        <v>1457.2106450416636</v>
      </c>
    </row>
    <row r="73" spans="2:8" x14ac:dyDescent="0.25">
      <c r="B73">
        <v>0.30513000000000001</v>
      </c>
      <c r="C73">
        <v>1.48125</v>
      </c>
      <c r="E73">
        <f t="shared" si="2"/>
        <v>18.82525</v>
      </c>
      <c r="F73">
        <f t="shared" si="3"/>
        <v>9.10745</v>
      </c>
      <c r="G73">
        <f t="shared" si="0"/>
        <v>10.372600000000004</v>
      </c>
      <c r="H73">
        <f t="shared" si="1"/>
        <v>1275.1184751586329</v>
      </c>
    </row>
    <row r="74" spans="2:8" x14ac:dyDescent="0.25">
      <c r="B74">
        <v>0.30475000000000002</v>
      </c>
      <c r="C74">
        <v>5.1425000000000001</v>
      </c>
      <c r="E74">
        <f>B74+E73</f>
        <v>19.13</v>
      </c>
      <c r="F74">
        <f>(C74*-1)+F73</f>
        <v>3.96495</v>
      </c>
      <c r="G74">
        <f t="shared" si="0"/>
        <v>5.2301000000000037</v>
      </c>
      <c r="H74">
        <f t="shared" si="1"/>
        <v>642.94363389383261</v>
      </c>
    </row>
    <row r="75" spans="2:8" x14ac:dyDescent="0.25">
      <c r="B75">
        <v>0.30512</v>
      </c>
      <c r="C75">
        <v>0.91500000000000004</v>
      </c>
      <c r="E75">
        <f t="shared" si="2"/>
        <v>19.435119999999998</v>
      </c>
      <c r="F75">
        <f t="shared" si="3"/>
        <v>3.0499499999999999</v>
      </c>
      <c r="G75">
        <f t="shared" si="0"/>
        <v>4.3151000000000028</v>
      </c>
      <c r="H75">
        <f t="shared" si="1"/>
        <v>530.46138211798575</v>
      </c>
    </row>
    <row r="76" spans="2:8" x14ac:dyDescent="0.25">
      <c r="B76">
        <v>0.30513000000000001</v>
      </c>
      <c r="C76">
        <v>-0.91500000000000004</v>
      </c>
      <c r="E76">
        <f t="shared" si="2"/>
        <v>19.740249999999996</v>
      </c>
      <c r="F76">
        <f t="shared" si="3"/>
        <v>3.96495</v>
      </c>
      <c r="G76">
        <f t="shared" ref="G76:G139" si="4">F76-$L$1</f>
        <v>5.2301000000000037</v>
      </c>
      <c r="H76">
        <f t="shared" ref="H76:H139" si="5">G76*$L$4</f>
        <v>642.94363389383261</v>
      </c>
    </row>
    <row r="77" spans="2:8" x14ac:dyDescent="0.25">
      <c r="B77">
        <v>0.30475000000000002</v>
      </c>
      <c r="C77">
        <v>0.39124999999999999</v>
      </c>
      <c r="E77">
        <f t="shared" ref="E77:E140" si="6">B77+E76</f>
        <v>20.044999999999995</v>
      </c>
      <c r="F77">
        <f t="shared" ref="F77:F140" si="7">(C77*-1)+F76</f>
        <v>3.5737000000000001</v>
      </c>
      <c r="G77">
        <f t="shared" si="4"/>
        <v>4.8388500000000034</v>
      </c>
      <c r="H77">
        <f t="shared" si="5"/>
        <v>594.84671476017127</v>
      </c>
    </row>
    <row r="78" spans="2:8" x14ac:dyDescent="0.25">
      <c r="B78">
        <v>0.26174999999999998</v>
      </c>
      <c r="C78">
        <v>2.8325</v>
      </c>
      <c r="E78">
        <f t="shared" si="6"/>
        <v>20.306749999999994</v>
      </c>
      <c r="F78">
        <f t="shared" si="7"/>
        <v>0.74120000000000008</v>
      </c>
      <c r="G78">
        <f t="shared" si="4"/>
        <v>2.0063500000000034</v>
      </c>
      <c r="H78">
        <f t="shared" si="5"/>
        <v>246.64345994586955</v>
      </c>
    </row>
    <row r="79" spans="2:8" x14ac:dyDescent="0.25">
      <c r="B79">
        <v>0.30449999999999999</v>
      </c>
      <c r="C79">
        <v>0.74124999999999996</v>
      </c>
      <c r="E79">
        <f t="shared" si="6"/>
        <v>20.611249999999995</v>
      </c>
      <c r="F79">
        <f t="shared" si="7"/>
        <v>-4.9999999999883471E-5</v>
      </c>
      <c r="G79">
        <f t="shared" si="4"/>
        <v>1.2651000000000034</v>
      </c>
      <c r="H79">
        <f t="shared" si="5"/>
        <v>155.52054286516307</v>
      </c>
    </row>
    <row r="80" spans="2:8" x14ac:dyDescent="0.25">
      <c r="B80">
        <v>0.30499999999999999</v>
      </c>
      <c r="C80">
        <v>0.17374999999999999</v>
      </c>
      <c r="E80">
        <f t="shared" si="6"/>
        <v>20.916249999999994</v>
      </c>
      <c r="F80">
        <f t="shared" si="7"/>
        <v>-0.17379999999999987</v>
      </c>
      <c r="G80">
        <f t="shared" si="4"/>
        <v>1.0913500000000034</v>
      </c>
      <c r="H80">
        <f t="shared" si="5"/>
        <v>134.16120817002275</v>
      </c>
    </row>
    <row r="81" spans="2:8" x14ac:dyDescent="0.25">
      <c r="B81">
        <v>0.30499999999999999</v>
      </c>
      <c r="C81">
        <v>-0.26124999999999998</v>
      </c>
      <c r="E81">
        <f t="shared" si="6"/>
        <v>21.221249999999994</v>
      </c>
      <c r="F81">
        <f t="shared" si="7"/>
        <v>8.7450000000000111E-2</v>
      </c>
      <c r="G81">
        <f t="shared" si="4"/>
        <v>1.3526000000000034</v>
      </c>
      <c r="H81">
        <f t="shared" si="5"/>
        <v>166.27704235192436</v>
      </c>
    </row>
    <row r="82" spans="2:8" s="8" customFormat="1" x14ac:dyDescent="0.25">
      <c r="B82" s="8">
        <v>0.30625000000000002</v>
      </c>
      <c r="C82" s="8">
        <v>8.7499999999999994E-2</v>
      </c>
      <c r="E82" s="8">
        <f t="shared" si="6"/>
        <v>21.527499999999993</v>
      </c>
      <c r="F82" s="8">
        <f t="shared" si="7"/>
        <v>-4.9999999999883471E-5</v>
      </c>
      <c r="G82" s="8">
        <f t="shared" si="4"/>
        <v>1.2651000000000034</v>
      </c>
      <c r="H82" s="8">
        <f t="shared" si="5"/>
        <v>155.52054286516307</v>
      </c>
    </row>
    <row r="83" spans="2:8" x14ac:dyDescent="0.25">
      <c r="B83">
        <v>0.30375000000000002</v>
      </c>
      <c r="C83">
        <v>0.17374999999999999</v>
      </c>
      <c r="E83">
        <f t="shared" si="6"/>
        <v>21.831249999999994</v>
      </c>
      <c r="F83">
        <f t="shared" si="7"/>
        <v>-0.17379999999999987</v>
      </c>
      <c r="G83">
        <f t="shared" si="4"/>
        <v>1.0913500000000034</v>
      </c>
      <c r="H83">
        <f t="shared" si="5"/>
        <v>134.16120817002275</v>
      </c>
    </row>
    <row r="84" spans="2:8" x14ac:dyDescent="0.25">
      <c r="B84">
        <v>0.30499999999999999</v>
      </c>
      <c r="C84">
        <v>0.2175</v>
      </c>
      <c r="E84">
        <f t="shared" si="6"/>
        <v>22.136249999999993</v>
      </c>
      <c r="F84">
        <f t="shared" si="7"/>
        <v>-0.39129999999999987</v>
      </c>
      <c r="G84">
        <f t="shared" si="4"/>
        <v>0.87385000000000346</v>
      </c>
      <c r="H84">
        <f t="shared" si="5"/>
        <v>107.42362373150178</v>
      </c>
    </row>
    <row r="85" spans="2:8" x14ac:dyDescent="0.25">
      <c r="B85">
        <v>0.26250000000000001</v>
      </c>
      <c r="C85">
        <v>-0.26124999999999998</v>
      </c>
      <c r="E85">
        <f t="shared" si="6"/>
        <v>22.398749999999993</v>
      </c>
      <c r="F85">
        <f t="shared" si="7"/>
        <v>-0.13004999999999989</v>
      </c>
      <c r="G85">
        <f t="shared" si="4"/>
        <v>1.1351000000000036</v>
      </c>
      <c r="H85">
        <f t="shared" si="5"/>
        <v>139.53945791340342</v>
      </c>
    </row>
    <row r="86" spans="2:8" x14ac:dyDescent="0.25">
      <c r="B86">
        <v>0.30499999999999999</v>
      </c>
      <c r="C86">
        <v>-3.5724999999999998</v>
      </c>
      <c r="E86">
        <f t="shared" si="6"/>
        <v>22.703749999999992</v>
      </c>
      <c r="F86">
        <f t="shared" si="7"/>
        <v>3.44245</v>
      </c>
      <c r="G86">
        <f t="shared" si="4"/>
        <v>4.7076000000000029</v>
      </c>
      <c r="H86">
        <f t="shared" si="5"/>
        <v>578.71196553002926</v>
      </c>
    </row>
    <row r="87" spans="2:8" x14ac:dyDescent="0.25">
      <c r="B87">
        <v>0.30499999999999999</v>
      </c>
      <c r="C87">
        <v>0.34875</v>
      </c>
      <c r="E87">
        <f t="shared" si="6"/>
        <v>23.008749999999992</v>
      </c>
      <c r="F87">
        <f t="shared" si="7"/>
        <v>3.0937000000000001</v>
      </c>
      <c r="G87">
        <f t="shared" si="4"/>
        <v>4.3588500000000039</v>
      </c>
      <c r="H87">
        <f t="shared" si="5"/>
        <v>535.83963186136646</v>
      </c>
    </row>
    <row r="88" spans="2:8" x14ac:dyDescent="0.25">
      <c r="B88">
        <v>0.30499999999999999</v>
      </c>
      <c r="C88">
        <v>-4.9675000000000002</v>
      </c>
      <c r="E88">
        <f t="shared" si="6"/>
        <v>23.313749999999992</v>
      </c>
      <c r="F88">
        <f t="shared" si="7"/>
        <v>8.0611999999999995</v>
      </c>
      <c r="G88">
        <f t="shared" si="4"/>
        <v>9.3263500000000032</v>
      </c>
      <c r="H88">
        <f t="shared" si="5"/>
        <v>1146.5014741526441</v>
      </c>
    </row>
    <row r="89" spans="2:8" x14ac:dyDescent="0.25">
      <c r="B89">
        <v>0.30499999999999999</v>
      </c>
      <c r="C89">
        <v>5.44625</v>
      </c>
      <c r="E89">
        <f t="shared" si="6"/>
        <v>23.618749999999991</v>
      </c>
      <c r="F89">
        <f t="shared" si="7"/>
        <v>2.6149499999999994</v>
      </c>
      <c r="G89">
        <f t="shared" si="4"/>
        <v>3.8801000000000028</v>
      </c>
      <c r="H89">
        <f t="shared" si="5"/>
        <v>476.98621324094375</v>
      </c>
    </row>
    <row r="90" spans="2:8" x14ac:dyDescent="0.25">
      <c r="B90">
        <v>0.30499999999999999</v>
      </c>
      <c r="C90">
        <v>2.0049999999999999</v>
      </c>
      <c r="E90">
        <f t="shared" si="6"/>
        <v>23.923749999999991</v>
      </c>
      <c r="F90">
        <f t="shared" si="7"/>
        <v>0.60994999999999955</v>
      </c>
      <c r="G90">
        <f t="shared" si="4"/>
        <v>1.8751000000000029</v>
      </c>
      <c r="H90">
        <f t="shared" si="5"/>
        <v>230.50871071572755</v>
      </c>
    </row>
    <row r="91" spans="2:8" x14ac:dyDescent="0.25">
      <c r="B91">
        <v>0.30499999999999999</v>
      </c>
      <c r="C91">
        <v>-6.2750000000000004</v>
      </c>
      <c r="E91">
        <f t="shared" si="6"/>
        <v>24.228749999999991</v>
      </c>
      <c r="F91">
        <f t="shared" si="7"/>
        <v>6.8849499999999999</v>
      </c>
      <c r="G91">
        <f t="shared" si="4"/>
        <v>8.1501000000000037</v>
      </c>
      <c r="H91">
        <f t="shared" si="5"/>
        <v>1001.9033881948957</v>
      </c>
    </row>
    <row r="92" spans="2:8" x14ac:dyDescent="0.25">
      <c r="B92">
        <v>0.26124999999999998</v>
      </c>
      <c r="C92">
        <v>4.1399999999999997</v>
      </c>
      <c r="E92">
        <f t="shared" si="6"/>
        <v>24.489999999999991</v>
      </c>
      <c r="F92">
        <f t="shared" si="7"/>
        <v>2.7449500000000002</v>
      </c>
      <c r="G92">
        <f t="shared" si="4"/>
        <v>4.0101000000000031</v>
      </c>
      <c r="H92">
        <f t="shared" si="5"/>
        <v>492.96729819270348</v>
      </c>
    </row>
    <row r="93" spans="2:8" x14ac:dyDescent="0.25">
      <c r="B93">
        <v>0.30499999999999999</v>
      </c>
      <c r="C93">
        <v>-5.36</v>
      </c>
      <c r="E93">
        <f t="shared" si="6"/>
        <v>24.794999999999991</v>
      </c>
      <c r="F93">
        <f t="shared" si="7"/>
        <v>8.1049500000000005</v>
      </c>
      <c r="G93">
        <f t="shared" si="4"/>
        <v>9.3701000000000043</v>
      </c>
      <c r="H93">
        <f t="shared" si="5"/>
        <v>1151.8797238960249</v>
      </c>
    </row>
    <row r="94" spans="2:8" x14ac:dyDescent="0.25">
      <c r="B94">
        <v>0.30499999999999999</v>
      </c>
      <c r="C94">
        <v>3.61625</v>
      </c>
      <c r="E94">
        <f t="shared" si="6"/>
        <v>25.099999999999991</v>
      </c>
      <c r="F94">
        <f t="shared" si="7"/>
        <v>4.4887000000000006</v>
      </c>
      <c r="G94">
        <f t="shared" si="4"/>
        <v>5.7538500000000035</v>
      </c>
      <c r="H94">
        <f t="shared" si="5"/>
        <v>707.32896653601813</v>
      </c>
    </row>
    <row r="95" spans="2:8" x14ac:dyDescent="0.25">
      <c r="B95">
        <v>0.30499999999999999</v>
      </c>
      <c r="C95">
        <v>-0.26124999999999998</v>
      </c>
      <c r="E95">
        <f>B95+E94</f>
        <v>25.40499999999999</v>
      </c>
      <c r="F95">
        <f>(C95*-1)+F94</f>
        <v>4.7499500000000001</v>
      </c>
      <c r="G95">
        <f t="shared" si="4"/>
        <v>6.0151000000000039</v>
      </c>
      <c r="H95">
        <f t="shared" si="5"/>
        <v>739.44480071791986</v>
      </c>
    </row>
    <row r="96" spans="2:8" x14ac:dyDescent="0.25">
      <c r="B96">
        <v>0.30499999999999999</v>
      </c>
      <c r="C96">
        <v>-1.3075000000000001</v>
      </c>
      <c r="E96">
        <f t="shared" si="6"/>
        <v>25.70999999999999</v>
      </c>
      <c r="F96">
        <f t="shared" si="7"/>
        <v>6.0574500000000002</v>
      </c>
      <c r="G96">
        <f t="shared" si="4"/>
        <v>7.3226000000000031</v>
      </c>
      <c r="H96">
        <f t="shared" si="5"/>
        <v>900.17763590581012</v>
      </c>
    </row>
    <row r="97" spans="2:8" x14ac:dyDescent="0.25">
      <c r="B97">
        <v>0.30499999999999999</v>
      </c>
      <c r="C97">
        <v>4.3574999999999999</v>
      </c>
      <c r="E97">
        <f t="shared" si="6"/>
        <v>26.01499999999999</v>
      </c>
      <c r="F97">
        <f t="shared" si="7"/>
        <v>1.6999500000000003</v>
      </c>
      <c r="G97">
        <f t="shared" si="4"/>
        <v>2.9651000000000036</v>
      </c>
      <c r="H97">
        <f t="shared" si="5"/>
        <v>364.50396146509706</v>
      </c>
    </row>
    <row r="98" spans="2:8" x14ac:dyDescent="0.25">
      <c r="B98">
        <v>0.30499999999999999</v>
      </c>
      <c r="C98">
        <v>-2.3087499999999999</v>
      </c>
      <c r="E98">
        <f t="shared" si="6"/>
        <v>26.31999999999999</v>
      </c>
      <c r="F98">
        <f t="shared" si="7"/>
        <v>4.0087000000000002</v>
      </c>
      <c r="G98">
        <f t="shared" si="4"/>
        <v>5.273850000000003</v>
      </c>
      <c r="H98">
        <f t="shared" si="5"/>
        <v>648.3218836372132</v>
      </c>
    </row>
    <row r="99" spans="2:8" x14ac:dyDescent="0.25">
      <c r="B99">
        <v>0.26124999999999998</v>
      </c>
      <c r="C99">
        <v>1.6125</v>
      </c>
      <c r="E99">
        <f t="shared" si="6"/>
        <v>26.58124999999999</v>
      </c>
      <c r="F99">
        <f t="shared" si="7"/>
        <v>2.3962000000000003</v>
      </c>
      <c r="G99">
        <f t="shared" si="4"/>
        <v>3.6613500000000037</v>
      </c>
      <c r="H99">
        <f t="shared" si="5"/>
        <v>450.09496452404062</v>
      </c>
    </row>
    <row r="100" spans="2:8" x14ac:dyDescent="0.25">
      <c r="B100">
        <v>0.30499999999999999</v>
      </c>
      <c r="C100">
        <v>2.7875000000000001</v>
      </c>
      <c r="E100">
        <f t="shared" si="6"/>
        <v>26.88624999999999</v>
      </c>
      <c r="F100">
        <f t="shared" si="7"/>
        <v>-0.39129999999999976</v>
      </c>
      <c r="G100">
        <f t="shared" si="4"/>
        <v>0.87385000000000357</v>
      </c>
      <c r="H100">
        <f t="shared" si="5"/>
        <v>107.42362373150179</v>
      </c>
    </row>
    <row r="101" spans="2:8" x14ac:dyDescent="0.25">
      <c r="B101">
        <v>0.30625000000000002</v>
      </c>
      <c r="C101">
        <v>0.69750000000000001</v>
      </c>
      <c r="E101">
        <f t="shared" si="6"/>
        <v>27.192499999999988</v>
      </c>
      <c r="F101">
        <f t="shared" si="7"/>
        <v>-1.0887999999999998</v>
      </c>
      <c r="G101">
        <f t="shared" si="4"/>
        <v>0.17635000000000356</v>
      </c>
      <c r="H101">
        <f t="shared" si="5"/>
        <v>21.678956394175941</v>
      </c>
    </row>
    <row r="102" spans="2:8" x14ac:dyDescent="0.25">
      <c r="B102">
        <v>0.30375000000000002</v>
      </c>
      <c r="C102">
        <v>-0.30375000000000002</v>
      </c>
      <c r="E102">
        <f t="shared" si="6"/>
        <v>27.496249999999989</v>
      </c>
      <c r="F102">
        <f t="shared" si="7"/>
        <v>-0.7850499999999998</v>
      </c>
      <c r="G102">
        <f t="shared" si="4"/>
        <v>0.48010000000000352</v>
      </c>
      <c r="H102">
        <f>G102*$L$4</f>
        <v>59.019376041075908</v>
      </c>
    </row>
    <row r="103" spans="2:8" x14ac:dyDescent="0.25">
      <c r="B103">
        <v>0.30499999999999999</v>
      </c>
      <c r="C103">
        <v>0.47875000000000001</v>
      </c>
      <c r="E103">
        <f t="shared" si="6"/>
        <v>27.801249999999989</v>
      </c>
      <c r="F103">
        <f t="shared" si="7"/>
        <v>-1.2637999999999998</v>
      </c>
      <c r="G103">
        <f t="shared" si="4"/>
        <v>1.3500000000035151E-3</v>
      </c>
      <c r="H103">
        <f t="shared" si="5"/>
        <v>0.16595742065332086</v>
      </c>
    </row>
    <row r="104" spans="2:8" x14ac:dyDescent="0.25">
      <c r="B104">
        <v>0.30625000000000002</v>
      </c>
      <c r="C104">
        <v>-0.13125000000000001</v>
      </c>
      <c r="E104">
        <f t="shared" si="6"/>
        <v>28.107499999999987</v>
      </c>
      <c r="F104">
        <f t="shared" si="7"/>
        <v>-1.1325499999999997</v>
      </c>
      <c r="G104">
        <f t="shared" si="4"/>
        <v>0.1326000000000036</v>
      </c>
      <c r="H104">
        <f t="shared" si="5"/>
        <v>16.300706650795295</v>
      </c>
    </row>
    <row r="105" spans="2:8" x14ac:dyDescent="0.25">
      <c r="B105">
        <v>0.30375000000000002</v>
      </c>
      <c r="C105">
        <v>-7.84375</v>
      </c>
      <c r="E105">
        <f t="shared" si="6"/>
        <v>28.411249999999988</v>
      </c>
      <c r="F105">
        <f t="shared" si="7"/>
        <v>6.7111999999999998</v>
      </c>
      <c r="G105">
        <f t="shared" si="4"/>
        <v>7.9763500000000036</v>
      </c>
      <c r="H105">
        <f t="shared" si="5"/>
        <v>980.54405349975536</v>
      </c>
    </row>
    <row r="106" spans="2:8" s="8" customFormat="1" x14ac:dyDescent="0.25">
      <c r="B106" s="8">
        <v>0.26250000000000001</v>
      </c>
      <c r="C106" s="8">
        <v>7.3650000000000002</v>
      </c>
      <c r="E106" s="8">
        <f t="shared" si="6"/>
        <v>28.673749999999988</v>
      </c>
      <c r="F106" s="8">
        <f t="shared" si="7"/>
        <v>-0.65380000000000038</v>
      </c>
      <c r="G106" s="8">
        <f t="shared" si="4"/>
        <v>0.61135000000000295</v>
      </c>
      <c r="H106" s="8">
        <f t="shared" si="5"/>
        <v>75.154125271217794</v>
      </c>
    </row>
    <row r="107" spans="2:8" x14ac:dyDescent="0.25">
      <c r="B107">
        <v>0.30499999999999999</v>
      </c>
      <c r="C107">
        <v>0</v>
      </c>
      <c r="E107">
        <f t="shared" si="6"/>
        <v>28.978749999999987</v>
      </c>
      <c r="F107">
        <f t="shared" si="7"/>
        <v>-0.65380000000000038</v>
      </c>
      <c r="G107">
        <f t="shared" si="4"/>
        <v>0.61135000000000295</v>
      </c>
      <c r="H107">
        <f t="shared" si="5"/>
        <v>75.154125271217794</v>
      </c>
    </row>
    <row r="108" spans="2:8" x14ac:dyDescent="0.25">
      <c r="B108">
        <v>0.30499999999999999</v>
      </c>
      <c r="C108">
        <v>-4.3799999999999999E-2</v>
      </c>
      <c r="E108">
        <f t="shared" si="6"/>
        <v>29.283749999999987</v>
      </c>
      <c r="F108">
        <f t="shared" si="7"/>
        <v>-0.61000000000000043</v>
      </c>
      <c r="G108">
        <f t="shared" si="4"/>
        <v>0.6551500000000029</v>
      </c>
      <c r="H108">
        <f t="shared" si="5"/>
        <v>80.538521585733733</v>
      </c>
    </row>
    <row r="109" spans="2:8" x14ac:dyDescent="0.25">
      <c r="B109">
        <v>0.30499999999999999</v>
      </c>
      <c r="C109">
        <v>-0.26124999999999998</v>
      </c>
      <c r="E109">
        <f t="shared" si="6"/>
        <v>29.588749999999987</v>
      </c>
      <c r="F109">
        <f t="shared" si="7"/>
        <v>-0.34875000000000045</v>
      </c>
      <c r="G109">
        <f t="shared" si="4"/>
        <v>0.91640000000000288</v>
      </c>
      <c r="H109">
        <f t="shared" si="5"/>
        <v>112.65435576763535</v>
      </c>
    </row>
    <row r="110" spans="2:8" x14ac:dyDescent="0.25">
      <c r="B110">
        <v>0.30499999999999999</v>
      </c>
      <c r="C110">
        <v>-2.17875</v>
      </c>
      <c r="E110">
        <f t="shared" si="6"/>
        <v>29.893749999999986</v>
      </c>
      <c r="F110">
        <f t="shared" si="7"/>
        <v>1.8299999999999996</v>
      </c>
      <c r="G110">
        <f t="shared" si="4"/>
        <v>3.095150000000003</v>
      </c>
      <c r="H110">
        <f t="shared" si="5"/>
        <v>380.49119298799195</v>
      </c>
    </row>
    <row r="111" spans="2:8" x14ac:dyDescent="0.25">
      <c r="B111">
        <v>0.30499999999999999</v>
      </c>
      <c r="C111">
        <v>8.6199999999999999E-2</v>
      </c>
      <c r="E111">
        <f t="shared" si="6"/>
        <v>30.198749999999986</v>
      </c>
      <c r="F111">
        <f t="shared" si="7"/>
        <v>1.7437999999999996</v>
      </c>
      <c r="G111">
        <f t="shared" si="4"/>
        <v>3.0089500000000031</v>
      </c>
      <c r="H111">
        <f t="shared" si="5"/>
        <v>369.89450435074821</v>
      </c>
    </row>
    <row r="112" spans="2:8" x14ac:dyDescent="0.25">
      <c r="B112">
        <v>0.30499999999999999</v>
      </c>
      <c r="C112">
        <v>-0.39124999999999999</v>
      </c>
      <c r="E112">
        <f t="shared" si="6"/>
        <v>30.503749999999986</v>
      </c>
      <c r="F112">
        <f t="shared" si="7"/>
        <v>2.1350499999999997</v>
      </c>
      <c r="G112">
        <f t="shared" si="4"/>
        <v>3.400200000000003</v>
      </c>
      <c r="H112">
        <f t="shared" si="5"/>
        <v>417.99142348440949</v>
      </c>
    </row>
    <row r="113" spans="2:8" x14ac:dyDescent="0.25">
      <c r="B113">
        <v>0.26124999999999998</v>
      </c>
      <c r="C113">
        <v>-1.3512500000000001</v>
      </c>
      <c r="E113">
        <f t="shared" si="6"/>
        <v>30.764999999999986</v>
      </c>
      <c r="F113">
        <f t="shared" si="7"/>
        <v>3.4863</v>
      </c>
      <c r="G113">
        <f t="shared" si="4"/>
        <v>4.7514500000000037</v>
      </c>
      <c r="H113">
        <f t="shared" si="5"/>
        <v>584.10250841568063</v>
      </c>
    </row>
    <row r="114" spans="2:8" x14ac:dyDescent="0.25">
      <c r="B114">
        <v>0.30499999999999999</v>
      </c>
      <c r="C114">
        <v>-4.9675000000000002</v>
      </c>
      <c r="E114">
        <f t="shared" si="6"/>
        <v>31.069999999999986</v>
      </c>
      <c r="F114">
        <f t="shared" si="7"/>
        <v>8.4538000000000011</v>
      </c>
      <c r="G114">
        <f t="shared" si="4"/>
        <v>9.7189500000000049</v>
      </c>
      <c r="H114">
        <f t="shared" si="5"/>
        <v>1194.7643507069583</v>
      </c>
    </row>
    <row r="115" spans="2:8" x14ac:dyDescent="0.25">
      <c r="B115">
        <v>0.30499999999999999</v>
      </c>
      <c r="C115">
        <v>2.3962500000000002</v>
      </c>
      <c r="E115">
        <f t="shared" si="6"/>
        <v>31.374999999999986</v>
      </c>
      <c r="F115">
        <f t="shared" si="7"/>
        <v>6.0575500000000009</v>
      </c>
      <c r="G115">
        <f t="shared" si="4"/>
        <v>7.3227000000000046</v>
      </c>
      <c r="H115">
        <f t="shared" si="5"/>
        <v>900.1899290480809</v>
      </c>
    </row>
    <row r="116" spans="2:8" x14ac:dyDescent="0.25">
      <c r="B116">
        <v>0.30499999999999999</v>
      </c>
      <c r="C116">
        <v>2.6587499999999999</v>
      </c>
      <c r="E116">
        <f>B116+E115</f>
        <v>31.679999999999986</v>
      </c>
      <c r="F116">
        <f>(C116*-1)+F115</f>
        <v>3.3988000000000009</v>
      </c>
      <c r="G116">
        <f t="shared" si="4"/>
        <v>4.6639500000000043</v>
      </c>
      <c r="H116">
        <f t="shared" si="5"/>
        <v>573.34600892891945</v>
      </c>
    </row>
    <row r="117" spans="2:8" x14ac:dyDescent="0.25">
      <c r="B117">
        <v>0.30499999999999999</v>
      </c>
      <c r="C117">
        <v>2.2225000000000001</v>
      </c>
      <c r="E117">
        <f t="shared" si="6"/>
        <v>31.984999999999985</v>
      </c>
      <c r="F117">
        <f t="shared" si="7"/>
        <v>1.1763000000000008</v>
      </c>
      <c r="G117">
        <f t="shared" si="4"/>
        <v>2.4414500000000041</v>
      </c>
      <c r="H117">
        <f t="shared" si="5"/>
        <v>300.13092196518215</v>
      </c>
    </row>
    <row r="118" spans="2:8" x14ac:dyDescent="0.25">
      <c r="B118">
        <v>0.30499999999999999</v>
      </c>
      <c r="C118">
        <v>-3.2250000000000001</v>
      </c>
      <c r="E118">
        <f t="shared" si="6"/>
        <v>32.289999999999985</v>
      </c>
      <c r="F118">
        <f t="shared" si="7"/>
        <v>4.4013000000000009</v>
      </c>
      <c r="G118">
        <f t="shared" si="4"/>
        <v>5.6664500000000046</v>
      </c>
      <c r="H118">
        <f t="shared" si="5"/>
        <v>696.58476019152761</v>
      </c>
    </row>
    <row r="119" spans="2:8" x14ac:dyDescent="0.25">
      <c r="B119">
        <v>0.30499999999999999</v>
      </c>
      <c r="C119">
        <v>1.9175</v>
      </c>
      <c r="E119">
        <f t="shared" si="6"/>
        <v>32.594999999999985</v>
      </c>
      <c r="F119">
        <f t="shared" si="7"/>
        <v>2.4838000000000009</v>
      </c>
      <c r="G119">
        <f t="shared" si="4"/>
        <v>3.7489500000000042</v>
      </c>
      <c r="H119">
        <f t="shared" si="5"/>
        <v>460.86375715307258</v>
      </c>
    </row>
    <row r="120" spans="2:8" x14ac:dyDescent="0.25">
      <c r="B120">
        <v>0.26124999999999998</v>
      </c>
      <c r="C120">
        <v>-2.92</v>
      </c>
      <c r="E120">
        <f t="shared" si="6"/>
        <v>32.856249999999982</v>
      </c>
      <c r="F120">
        <f t="shared" si="7"/>
        <v>5.4038000000000004</v>
      </c>
      <c r="G120">
        <f t="shared" si="4"/>
        <v>6.6689500000000042</v>
      </c>
      <c r="H120">
        <f t="shared" si="5"/>
        <v>819.82351145413566</v>
      </c>
    </row>
    <row r="121" spans="2:8" x14ac:dyDescent="0.25">
      <c r="B121">
        <v>0.30499999999999999</v>
      </c>
      <c r="C121">
        <v>-3.7475000000000001</v>
      </c>
      <c r="E121">
        <f t="shared" si="6"/>
        <v>33.161249999999981</v>
      </c>
      <c r="F121">
        <f t="shared" si="7"/>
        <v>9.1513000000000009</v>
      </c>
      <c r="G121">
        <f t="shared" si="4"/>
        <v>10.416450000000005</v>
      </c>
      <c r="H121">
        <f t="shared" si="5"/>
        <v>1280.5090180442842</v>
      </c>
    </row>
    <row r="122" spans="2:8" x14ac:dyDescent="0.25">
      <c r="B122">
        <v>0.30499999999999999</v>
      </c>
      <c r="C122">
        <v>6.8849999999999998</v>
      </c>
      <c r="E122">
        <f t="shared" si="6"/>
        <v>33.466249999999981</v>
      </c>
      <c r="F122">
        <f t="shared" si="7"/>
        <v>2.2663000000000011</v>
      </c>
      <c r="G122">
        <f t="shared" si="4"/>
        <v>3.5314500000000044</v>
      </c>
      <c r="H122">
        <f t="shared" si="5"/>
        <v>434.12617271455161</v>
      </c>
    </row>
    <row r="123" spans="2:8" x14ac:dyDescent="0.25">
      <c r="B123">
        <v>0.30499999999999999</v>
      </c>
      <c r="C123">
        <v>1.0462499999999999</v>
      </c>
      <c r="E123">
        <f t="shared" si="6"/>
        <v>33.771249999999981</v>
      </c>
      <c r="F123">
        <f t="shared" si="7"/>
        <v>1.2200500000000012</v>
      </c>
      <c r="G123">
        <f t="shared" si="4"/>
        <v>2.4852000000000043</v>
      </c>
      <c r="H123">
        <f t="shared" si="5"/>
        <v>305.50917170856286</v>
      </c>
    </row>
    <row r="124" spans="2:8" x14ac:dyDescent="0.25">
      <c r="B124">
        <v>0.30499999999999999</v>
      </c>
      <c r="C124">
        <v>0.82750000000000001</v>
      </c>
      <c r="E124">
        <f t="shared" si="6"/>
        <v>34.07624999999998</v>
      </c>
      <c r="F124">
        <f t="shared" si="7"/>
        <v>0.39255000000000118</v>
      </c>
      <c r="G124">
        <f t="shared" si="4"/>
        <v>1.6577000000000046</v>
      </c>
      <c r="H124">
        <f t="shared" si="5"/>
        <v>203.78341941947735</v>
      </c>
    </row>
    <row r="125" spans="2:8" x14ac:dyDescent="0.25">
      <c r="B125">
        <v>0.30625000000000002</v>
      </c>
      <c r="C125">
        <v>-1.4375</v>
      </c>
      <c r="E125">
        <f t="shared" si="6"/>
        <v>34.382499999999979</v>
      </c>
      <c r="F125">
        <f t="shared" si="7"/>
        <v>1.8300500000000013</v>
      </c>
      <c r="G125">
        <f t="shared" si="4"/>
        <v>3.0952000000000046</v>
      </c>
      <c r="H125">
        <f t="shared" si="5"/>
        <v>380.4973395591274</v>
      </c>
    </row>
    <row r="126" spans="2:8" x14ac:dyDescent="0.25">
      <c r="B126">
        <v>0.30499999999999999</v>
      </c>
      <c r="C126">
        <v>0.30499999999999999</v>
      </c>
      <c r="E126">
        <f t="shared" si="6"/>
        <v>34.687499999999979</v>
      </c>
      <c r="F126">
        <f t="shared" si="7"/>
        <v>1.5250500000000013</v>
      </c>
      <c r="G126">
        <f t="shared" si="4"/>
        <v>2.7902000000000049</v>
      </c>
      <c r="H126">
        <f t="shared" si="5"/>
        <v>343.00325563384519</v>
      </c>
    </row>
    <row r="127" spans="2:8" x14ac:dyDescent="0.25">
      <c r="B127">
        <v>0.26124999999999998</v>
      </c>
      <c r="C127">
        <v>2.2225000000000001</v>
      </c>
      <c r="E127">
        <f t="shared" si="6"/>
        <v>34.948749999999976</v>
      </c>
      <c r="F127">
        <f t="shared" si="7"/>
        <v>-0.69744999999999879</v>
      </c>
      <c r="G127">
        <f t="shared" si="4"/>
        <v>0.56770000000000453</v>
      </c>
      <c r="H127">
        <f t="shared" si="5"/>
        <v>69.788168670107922</v>
      </c>
    </row>
    <row r="128" spans="2:8" s="8" customFormat="1" x14ac:dyDescent="0.25">
      <c r="B128" s="8">
        <v>0.30499999999999999</v>
      </c>
      <c r="C128" s="8">
        <v>0.56625000000000003</v>
      </c>
      <c r="E128" s="8">
        <f t="shared" si="6"/>
        <v>35.253749999999975</v>
      </c>
      <c r="F128" s="8">
        <f t="shared" si="7"/>
        <v>-1.2636999999999987</v>
      </c>
      <c r="G128" s="8">
        <f t="shared" si="4"/>
        <v>1.4500000000046143E-3</v>
      </c>
      <c r="H128" s="8">
        <f t="shared" si="5"/>
        <v>0.17825056292404035</v>
      </c>
    </row>
    <row r="129" spans="2:8" x14ac:dyDescent="0.25">
      <c r="B129">
        <v>1.7862499999999999</v>
      </c>
      <c r="C129">
        <v>0</v>
      </c>
      <c r="E129">
        <f t="shared" si="6"/>
        <v>37.039999999999978</v>
      </c>
      <c r="F129">
        <f t="shared" si="7"/>
        <v>-1.2636999999999987</v>
      </c>
      <c r="G129">
        <f t="shared" si="4"/>
        <v>1.4500000000046143E-3</v>
      </c>
      <c r="H129">
        <f t="shared" si="5"/>
        <v>0.17825056292404035</v>
      </c>
    </row>
    <row r="130" spans="2:8" x14ac:dyDescent="0.25">
      <c r="B130">
        <v>0.30499999999999999</v>
      </c>
      <c r="C130">
        <v>-2.8762500000000002</v>
      </c>
      <c r="E130">
        <f t="shared" si="6"/>
        <v>37.344999999999978</v>
      </c>
      <c r="F130">
        <f t="shared" si="7"/>
        <v>1.6125500000000015</v>
      </c>
      <c r="G130">
        <f t="shared" si="4"/>
        <v>2.8777000000000048</v>
      </c>
      <c r="H130">
        <f t="shared" si="5"/>
        <v>353.75975512060648</v>
      </c>
    </row>
    <row r="131" spans="2:8" x14ac:dyDescent="0.25">
      <c r="B131">
        <v>0.30499999999999999</v>
      </c>
      <c r="C131">
        <v>-6.92875</v>
      </c>
      <c r="E131">
        <f t="shared" si="6"/>
        <v>37.649999999999977</v>
      </c>
      <c r="F131">
        <f t="shared" si="7"/>
        <v>8.5413000000000014</v>
      </c>
      <c r="G131">
        <f t="shared" si="4"/>
        <v>9.8064500000000052</v>
      </c>
      <c r="H131">
        <f t="shared" si="5"/>
        <v>1205.5208501937198</v>
      </c>
    </row>
    <row r="132" spans="2:8" x14ac:dyDescent="0.25">
      <c r="B132">
        <v>0.30499999999999999</v>
      </c>
      <c r="C132">
        <v>-1.65625</v>
      </c>
      <c r="E132">
        <f t="shared" si="6"/>
        <v>37.954999999999977</v>
      </c>
      <c r="F132">
        <f t="shared" si="7"/>
        <v>10.197550000000001</v>
      </c>
      <c r="G132">
        <f t="shared" si="4"/>
        <v>11.462700000000005</v>
      </c>
      <c r="H132">
        <f t="shared" si="5"/>
        <v>1409.126019050273</v>
      </c>
    </row>
    <row r="133" spans="2:8" x14ac:dyDescent="0.25">
      <c r="B133">
        <v>0.30499999999999999</v>
      </c>
      <c r="C133">
        <v>1.5687500000000001</v>
      </c>
      <c r="E133">
        <f t="shared" si="6"/>
        <v>38.259999999999977</v>
      </c>
      <c r="F133">
        <f t="shared" si="7"/>
        <v>8.6288000000000018</v>
      </c>
      <c r="G133">
        <f t="shared" si="4"/>
        <v>9.8939500000000056</v>
      </c>
      <c r="H133">
        <f t="shared" si="5"/>
        <v>1216.2773496804812</v>
      </c>
    </row>
    <row r="134" spans="2:8" x14ac:dyDescent="0.25">
      <c r="B134">
        <v>0.30499999999999999</v>
      </c>
      <c r="C134">
        <v>-0.61</v>
      </c>
      <c r="E134">
        <f t="shared" si="6"/>
        <v>38.564999999999976</v>
      </c>
      <c r="F134">
        <f t="shared" si="7"/>
        <v>9.2388000000000012</v>
      </c>
      <c r="G134">
        <f t="shared" si="4"/>
        <v>10.503950000000005</v>
      </c>
      <c r="H134">
        <f t="shared" si="5"/>
        <v>1291.2655175310456</v>
      </c>
    </row>
    <row r="135" spans="2:8" x14ac:dyDescent="0.25">
      <c r="B135">
        <v>0.30499999999999999</v>
      </c>
      <c r="C135">
        <v>2.3537499999999998</v>
      </c>
      <c r="E135">
        <f t="shared" si="6"/>
        <v>38.869999999999976</v>
      </c>
      <c r="F135">
        <f t="shared" si="7"/>
        <v>6.8850500000000014</v>
      </c>
      <c r="G135">
        <f t="shared" si="4"/>
        <v>8.1502000000000052</v>
      </c>
      <c r="H135">
        <f t="shared" si="5"/>
        <v>1001.9156813371665</v>
      </c>
    </row>
    <row r="136" spans="2:8" x14ac:dyDescent="0.25">
      <c r="B136">
        <v>0.26250000000000001</v>
      </c>
      <c r="C136">
        <v>1.69875</v>
      </c>
      <c r="E136">
        <f t="shared" si="6"/>
        <v>39.132499999999979</v>
      </c>
      <c r="F136">
        <f t="shared" si="7"/>
        <v>5.186300000000001</v>
      </c>
      <c r="G136">
        <f t="shared" si="4"/>
        <v>6.4514500000000048</v>
      </c>
      <c r="H136">
        <f t="shared" si="5"/>
        <v>793.08592701561474</v>
      </c>
    </row>
    <row r="137" spans="2:8" x14ac:dyDescent="0.25">
      <c r="B137">
        <v>0.30375000000000002</v>
      </c>
      <c r="C137">
        <v>2.9637500000000001</v>
      </c>
      <c r="E137">
        <f>B137+E136</f>
        <v>39.43624999999998</v>
      </c>
      <c r="F137">
        <f>(C137*-1)+F136</f>
        <v>2.2225500000000009</v>
      </c>
      <c r="G137">
        <f t="shared" si="4"/>
        <v>3.4877000000000042</v>
      </c>
      <c r="H137">
        <f t="shared" si="5"/>
        <v>428.74792297117096</v>
      </c>
    </row>
    <row r="138" spans="2:8" x14ac:dyDescent="0.25">
      <c r="B138">
        <v>0.30499999999999999</v>
      </c>
      <c r="C138">
        <v>-11.4175</v>
      </c>
      <c r="E138">
        <f t="shared" si="6"/>
        <v>39.74124999999998</v>
      </c>
      <c r="F138">
        <f t="shared" si="7"/>
        <v>13.640050000000002</v>
      </c>
      <c r="G138">
        <f t="shared" si="4"/>
        <v>14.905200000000006</v>
      </c>
      <c r="H138">
        <f t="shared" si="5"/>
        <v>1832.3174417151395</v>
      </c>
    </row>
    <row r="139" spans="2:8" x14ac:dyDescent="0.25">
      <c r="B139">
        <v>0.30625000000000002</v>
      </c>
      <c r="C139">
        <v>-1.00125</v>
      </c>
      <c r="E139">
        <f t="shared" si="6"/>
        <v>40.047499999999978</v>
      </c>
      <c r="F139">
        <f t="shared" si="7"/>
        <v>14.641300000000003</v>
      </c>
      <c r="G139">
        <f t="shared" si="4"/>
        <v>15.906450000000007</v>
      </c>
      <c r="H139">
        <f t="shared" si="5"/>
        <v>1955.4025286993653</v>
      </c>
    </row>
    <row r="140" spans="2:8" x14ac:dyDescent="0.25">
      <c r="B140">
        <v>0.30375000000000002</v>
      </c>
      <c r="C140">
        <v>1.4375</v>
      </c>
      <c r="E140">
        <f t="shared" si="6"/>
        <v>40.351249999999979</v>
      </c>
      <c r="F140">
        <f t="shared" si="7"/>
        <v>13.203800000000003</v>
      </c>
      <c r="G140">
        <f t="shared" ref="G140:G203" si="8">F140-$L$1</f>
        <v>14.468950000000007</v>
      </c>
      <c r="H140">
        <f t="shared" ref="H140:H203" si="9">G140*$L$4</f>
        <v>1778.6886085597155</v>
      </c>
    </row>
    <row r="141" spans="2:8" x14ac:dyDescent="0.25">
      <c r="B141">
        <v>0.30499999999999999</v>
      </c>
      <c r="C141">
        <v>8.41</v>
      </c>
      <c r="E141">
        <f t="shared" ref="E141:E204" si="10">B141+E140</f>
        <v>40.656249999999979</v>
      </c>
      <c r="F141">
        <f t="shared" ref="F141:F204" si="11">(C141*-1)+F140</f>
        <v>4.7938000000000027</v>
      </c>
      <c r="G141">
        <f t="shared" si="8"/>
        <v>6.0589500000000065</v>
      </c>
      <c r="H141">
        <f t="shared" si="9"/>
        <v>744.83534360357135</v>
      </c>
    </row>
    <row r="142" spans="2:8" x14ac:dyDescent="0.25">
      <c r="B142">
        <v>0.30625000000000002</v>
      </c>
      <c r="C142">
        <v>2.3975</v>
      </c>
      <c r="E142">
        <f t="shared" si="10"/>
        <v>40.962499999999977</v>
      </c>
      <c r="F142">
        <f t="shared" si="11"/>
        <v>2.3963000000000028</v>
      </c>
      <c r="G142">
        <f t="shared" si="8"/>
        <v>3.6614500000000061</v>
      </c>
      <c r="H142">
        <f t="shared" si="9"/>
        <v>450.10725766631151</v>
      </c>
    </row>
    <row r="143" spans="2:8" x14ac:dyDescent="0.25">
      <c r="B143">
        <v>0.26124999999999998</v>
      </c>
      <c r="C143">
        <v>-0.82874999999999999</v>
      </c>
      <c r="E143">
        <f t="shared" si="10"/>
        <v>41.223749999999974</v>
      </c>
      <c r="F143">
        <f t="shared" si="11"/>
        <v>3.2250500000000026</v>
      </c>
      <c r="G143">
        <f t="shared" si="8"/>
        <v>4.490200000000006</v>
      </c>
      <c r="H143">
        <f t="shared" si="9"/>
        <v>551.98667423377924</v>
      </c>
    </row>
    <row r="144" spans="2:8" x14ac:dyDescent="0.25">
      <c r="B144">
        <v>0.30499999999999999</v>
      </c>
      <c r="C144">
        <v>-2.31</v>
      </c>
      <c r="E144">
        <f t="shared" si="10"/>
        <v>41.528749999999974</v>
      </c>
      <c r="F144">
        <f t="shared" si="11"/>
        <v>5.5350500000000027</v>
      </c>
      <c r="G144">
        <f t="shared" si="8"/>
        <v>6.8002000000000056</v>
      </c>
      <c r="H144">
        <f t="shared" si="9"/>
        <v>835.95826068427777</v>
      </c>
    </row>
    <row r="145" spans="2:8" x14ac:dyDescent="0.25">
      <c r="B145">
        <v>0.30499999999999999</v>
      </c>
      <c r="C145">
        <v>4.7937500000000002</v>
      </c>
      <c r="E145">
        <f t="shared" si="10"/>
        <v>41.833749999999974</v>
      </c>
      <c r="F145">
        <f t="shared" si="11"/>
        <v>0.74130000000000251</v>
      </c>
      <c r="G145">
        <f t="shared" si="8"/>
        <v>2.0064500000000058</v>
      </c>
      <c r="H145">
        <f t="shared" si="9"/>
        <v>246.65575308814044</v>
      </c>
    </row>
    <row r="146" spans="2:8" x14ac:dyDescent="0.25">
      <c r="B146">
        <v>0.30499999999999999</v>
      </c>
      <c r="C146">
        <v>-10.6325</v>
      </c>
      <c r="E146">
        <f t="shared" si="10"/>
        <v>42.138749999999973</v>
      </c>
      <c r="F146">
        <f t="shared" si="11"/>
        <v>11.373800000000003</v>
      </c>
      <c r="G146">
        <f t="shared" si="8"/>
        <v>12.638950000000007</v>
      </c>
      <c r="H146">
        <f t="shared" si="9"/>
        <v>1553.7241050080218</v>
      </c>
    </row>
    <row r="147" spans="2:8" x14ac:dyDescent="0.25">
      <c r="B147">
        <v>0.30499999999999999</v>
      </c>
      <c r="C147">
        <v>5.4474999999999998</v>
      </c>
      <c r="E147">
        <f t="shared" si="10"/>
        <v>42.443749999999973</v>
      </c>
      <c r="F147">
        <f t="shared" si="11"/>
        <v>5.926300000000003</v>
      </c>
      <c r="G147">
        <f t="shared" si="8"/>
        <v>7.1914500000000068</v>
      </c>
      <c r="H147">
        <f t="shared" si="9"/>
        <v>884.05517981793923</v>
      </c>
    </row>
    <row r="148" spans="2:8" x14ac:dyDescent="0.25">
      <c r="B148">
        <v>0.30499999999999999</v>
      </c>
      <c r="C148">
        <v>5.2725</v>
      </c>
      <c r="E148">
        <f t="shared" si="10"/>
        <v>42.748749999999973</v>
      </c>
      <c r="F148">
        <f t="shared" si="11"/>
        <v>0.65380000000000305</v>
      </c>
      <c r="G148">
        <f t="shared" si="8"/>
        <v>1.9189500000000064</v>
      </c>
      <c r="H148">
        <f t="shared" si="9"/>
        <v>235.8992536013792</v>
      </c>
    </row>
    <row r="149" spans="2:8" s="8" customFormat="1" x14ac:dyDescent="0.25">
      <c r="B149" s="8">
        <v>0.30499999999999999</v>
      </c>
      <c r="C149" s="8">
        <v>1.7424999999999999</v>
      </c>
      <c r="E149" s="8">
        <f t="shared" si="10"/>
        <v>43.053749999999972</v>
      </c>
      <c r="F149" s="8">
        <f t="shared" si="11"/>
        <v>-1.0886999999999969</v>
      </c>
      <c r="G149" s="8">
        <f t="shared" si="8"/>
        <v>0.17645000000000644</v>
      </c>
      <c r="H149" s="8">
        <f t="shared" si="9"/>
        <v>21.691249536446879</v>
      </c>
    </row>
    <row r="150" spans="2:8" x14ac:dyDescent="0.25">
      <c r="B150">
        <v>0.26124999999999998</v>
      </c>
      <c r="C150">
        <v>0</v>
      </c>
      <c r="E150">
        <f t="shared" si="10"/>
        <v>43.314999999999969</v>
      </c>
      <c r="F150">
        <f t="shared" si="11"/>
        <v>-1.0886999999999969</v>
      </c>
      <c r="G150">
        <f t="shared" si="8"/>
        <v>0.17645000000000644</v>
      </c>
      <c r="H150">
        <f t="shared" si="9"/>
        <v>21.691249536446879</v>
      </c>
    </row>
    <row r="151" spans="2:8" x14ac:dyDescent="0.25">
      <c r="B151">
        <v>0.30499999999999999</v>
      </c>
      <c r="C151">
        <v>-8.6199999999999999E-2</v>
      </c>
      <c r="E151">
        <f t="shared" si="10"/>
        <v>43.619999999999969</v>
      </c>
      <c r="F151">
        <f t="shared" si="11"/>
        <v>-1.0024999999999968</v>
      </c>
      <c r="G151">
        <f t="shared" si="8"/>
        <v>0.26265000000000649</v>
      </c>
      <c r="H151">
        <f t="shared" si="9"/>
        <v>32.287938173690598</v>
      </c>
    </row>
    <row r="152" spans="2:8" x14ac:dyDescent="0.25">
      <c r="B152">
        <v>0.30499999999999999</v>
      </c>
      <c r="C152">
        <v>-1.3512500000000001</v>
      </c>
      <c r="E152">
        <f t="shared" si="10"/>
        <v>43.924999999999969</v>
      </c>
      <c r="F152">
        <f t="shared" si="11"/>
        <v>0.34875000000000322</v>
      </c>
      <c r="G152">
        <f t="shared" si="8"/>
        <v>1.6139000000000066</v>
      </c>
      <c r="H152">
        <f t="shared" si="9"/>
        <v>198.39902310496166</v>
      </c>
    </row>
    <row r="153" spans="2:8" x14ac:dyDescent="0.25">
      <c r="B153">
        <v>0.30499999999999999</v>
      </c>
      <c r="C153">
        <v>-3.1812499999999999</v>
      </c>
      <c r="E153">
        <f t="shared" si="10"/>
        <v>44.229999999999968</v>
      </c>
      <c r="F153">
        <f t="shared" si="11"/>
        <v>3.5300000000000029</v>
      </c>
      <c r="G153">
        <f t="shared" si="8"/>
        <v>4.7951500000000067</v>
      </c>
      <c r="H153">
        <f t="shared" si="9"/>
        <v>589.47461158792635</v>
      </c>
    </row>
    <row r="154" spans="2:8" x14ac:dyDescent="0.25">
      <c r="B154">
        <v>0.30499999999999999</v>
      </c>
      <c r="C154">
        <v>-4.6187500000000004</v>
      </c>
      <c r="E154">
        <f t="shared" si="10"/>
        <v>44.534999999999968</v>
      </c>
      <c r="F154">
        <f t="shared" si="11"/>
        <v>8.1487500000000033</v>
      </c>
      <c r="G154">
        <f t="shared" si="8"/>
        <v>9.413900000000007</v>
      </c>
      <c r="H154">
        <f t="shared" si="9"/>
        <v>1157.2641202105413</v>
      </c>
    </row>
    <row r="155" spans="2:8" x14ac:dyDescent="0.25">
      <c r="B155">
        <v>0.30499999999999999</v>
      </c>
      <c r="C155">
        <v>-0.56625000000000003</v>
      </c>
      <c r="E155">
        <f t="shared" si="10"/>
        <v>44.839999999999968</v>
      </c>
      <c r="F155">
        <f t="shared" si="11"/>
        <v>8.7150000000000034</v>
      </c>
      <c r="G155">
        <f t="shared" si="8"/>
        <v>9.9801500000000072</v>
      </c>
      <c r="H155">
        <f t="shared" si="9"/>
        <v>1226.8740383177251</v>
      </c>
    </row>
    <row r="156" spans="2:8" x14ac:dyDescent="0.25">
      <c r="B156">
        <v>0.30499999999999999</v>
      </c>
      <c r="C156">
        <v>2.875</v>
      </c>
      <c r="E156">
        <f t="shared" si="10"/>
        <v>45.144999999999968</v>
      </c>
      <c r="F156">
        <f t="shared" si="11"/>
        <v>5.8400000000000034</v>
      </c>
      <c r="G156">
        <f t="shared" si="8"/>
        <v>7.1051500000000072</v>
      </c>
      <c r="H156">
        <f t="shared" si="9"/>
        <v>873.446198038425</v>
      </c>
    </row>
    <row r="157" spans="2:8" x14ac:dyDescent="0.25">
      <c r="B157">
        <v>0.26124999999999998</v>
      </c>
      <c r="C157">
        <v>3.4437500000000001</v>
      </c>
      <c r="E157">
        <f t="shared" si="10"/>
        <v>45.406249999999964</v>
      </c>
      <c r="F157">
        <f t="shared" si="11"/>
        <v>2.3962500000000033</v>
      </c>
      <c r="G157">
        <f t="shared" si="8"/>
        <v>3.6614000000000066</v>
      </c>
      <c r="H157">
        <f t="shared" si="9"/>
        <v>450.10111109517629</v>
      </c>
    </row>
    <row r="158" spans="2:8" x14ac:dyDescent="0.25">
      <c r="B158">
        <v>0.30499999999999999</v>
      </c>
      <c r="C158">
        <v>-0.78500000000000003</v>
      </c>
      <c r="E158">
        <f>B158+E157</f>
        <v>45.711249999999964</v>
      </c>
      <c r="F158">
        <f>(C158*-1)+F157</f>
        <v>3.1812500000000035</v>
      </c>
      <c r="G158">
        <f t="shared" si="8"/>
        <v>4.4464000000000068</v>
      </c>
      <c r="H158">
        <f t="shared" si="9"/>
        <v>546.60227791926343</v>
      </c>
    </row>
    <row r="159" spans="2:8" x14ac:dyDescent="0.25">
      <c r="B159">
        <v>0.30499999999999999</v>
      </c>
      <c r="C159">
        <v>-2.57125</v>
      </c>
      <c r="E159">
        <f t="shared" si="10"/>
        <v>46.016249999999964</v>
      </c>
      <c r="F159">
        <f t="shared" si="11"/>
        <v>5.7525000000000031</v>
      </c>
      <c r="G159">
        <f t="shared" si="8"/>
        <v>7.0176500000000068</v>
      </c>
      <c r="H159">
        <f t="shared" si="9"/>
        <v>862.68969855166358</v>
      </c>
    </row>
    <row r="160" spans="2:8" x14ac:dyDescent="0.25">
      <c r="B160">
        <v>0.30499999999999999</v>
      </c>
      <c r="C160">
        <v>2.17875</v>
      </c>
      <c r="E160">
        <f t="shared" si="10"/>
        <v>46.321249999999964</v>
      </c>
      <c r="F160">
        <f t="shared" si="11"/>
        <v>3.5737500000000031</v>
      </c>
      <c r="G160">
        <f t="shared" si="8"/>
        <v>4.838900000000006</v>
      </c>
      <c r="H160">
        <f t="shared" si="9"/>
        <v>594.85286133130694</v>
      </c>
    </row>
    <row r="161" spans="2:8" x14ac:dyDescent="0.25">
      <c r="B161">
        <v>0.30625000000000002</v>
      </c>
      <c r="C161">
        <v>3.0950000000000002</v>
      </c>
      <c r="E161">
        <f t="shared" si="10"/>
        <v>46.627499999999962</v>
      </c>
      <c r="F161">
        <f t="shared" si="11"/>
        <v>0.4787500000000029</v>
      </c>
      <c r="G161">
        <f t="shared" si="8"/>
        <v>1.7439000000000062</v>
      </c>
      <c r="H161">
        <f t="shared" si="9"/>
        <v>214.38010805672127</v>
      </c>
    </row>
    <row r="162" spans="2:8" x14ac:dyDescent="0.25">
      <c r="B162">
        <v>0.30375000000000002</v>
      </c>
      <c r="C162">
        <v>-0.65375000000000005</v>
      </c>
      <c r="E162">
        <f t="shared" si="10"/>
        <v>46.931249999999963</v>
      </c>
      <c r="F162">
        <f t="shared" si="11"/>
        <v>1.1325000000000029</v>
      </c>
      <c r="G162">
        <f t="shared" si="8"/>
        <v>2.3976500000000063</v>
      </c>
      <c r="H162">
        <f t="shared" si="9"/>
        <v>294.74652565066646</v>
      </c>
    </row>
    <row r="163" spans="2:8" x14ac:dyDescent="0.25">
      <c r="B163">
        <v>0.30499999999999999</v>
      </c>
      <c r="C163">
        <v>0.39124999999999999</v>
      </c>
      <c r="E163">
        <f t="shared" si="10"/>
        <v>47.236249999999963</v>
      </c>
      <c r="F163">
        <f t="shared" si="11"/>
        <v>0.74125000000000296</v>
      </c>
      <c r="G163">
        <f t="shared" si="8"/>
        <v>2.0064000000000064</v>
      </c>
      <c r="H163">
        <f t="shared" si="9"/>
        <v>246.64960651700522</v>
      </c>
    </row>
    <row r="164" spans="2:8" x14ac:dyDescent="0.25">
      <c r="B164">
        <v>0.26124999999999998</v>
      </c>
      <c r="C164">
        <v>0.95874999999999999</v>
      </c>
      <c r="E164">
        <f t="shared" si="10"/>
        <v>47.49749999999996</v>
      </c>
      <c r="F164">
        <f t="shared" si="11"/>
        <v>-0.21749999999999703</v>
      </c>
      <c r="G164">
        <f t="shared" si="8"/>
        <v>1.0476500000000062</v>
      </c>
      <c r="H164">
        <f t="shared" si="9"/>
        <v>128.78910499777771</v>
      </c>
    </row>
    <row r="165" spans="2:8" x14ac:dyDescent="0.25">
      <c r="B165">
        <v>0.30625000000000002</v>
      </c>
      <c r="C165">
        <v>-2.0912500000000001</v>
      </c>
      <c r="E165">
        <f t="shared" si="10"/>
        <v>47.803749999999958</v>
      </c>
      <c r="F165">
        <f t="shared" si="11"/>
        <v>1.8737500000000029</v>
      </c>
      <c r="G165">
        <f t="shared" si="8"/>
        <v>3.1389000000000062</v>
      </c>
      <c r="H165">
        <f t="shared" si="9"/>
        <v>385.869442731373</v>
      </c>
    </row>
    <row r="166" spans="2:8" x14ac:dyDescent="0.25">
      <c r="B166">
        <v>0.30499999999999999</v>
      </c>
      <c r="C166">
        <v>0.435</v>
      </c>
      <c r="E166">
        <f t="shared" si="10"/>
        <v>48.108749999999958</v>
      </c>
      <c r="F166">
        <f t="shared" si="11"/>
        <v>1.4387500000000029</v>
      </c>
      <c r="G166">
        <f t="shared" si="8"/>
        <v>2.7039000000000062</v>
      </c>
      <c r="H166">
        <f t="shared" si="9"/>
        <v>332.39427385433106</v>
      </c>
    </row>
    <row r="167" spans="2:8" x14ac:dyDescent="0.25">
      <c r="B167">
        <v>0.30499999999999999</v>
      </c>
      <c r="C167">
        <v>-3.5287500000000001</v>
      </c>
      <c r="E167">
        <f t="shared" si="10"/>
        <v>48.413749999999958</v>
      </c>
      <c r="F167">
        <f t="shared" si="11"/>
        <v>4.9675000000000029</v>
      </c>
      <c r="G167">
        <f t="shared" si="8"/>
        <v>6.2326500000000067</v>
      </c>
      <c r="H167">
        <f t="shared" si="9"/>
        <v>766.18853172757645</v>
      </c>
    </row>
    <row r="168" spans="2:8" x14ac:dyDescent="0.25">
      <c r="B168">
        <v>0.30499999999999999</v>
      </c>
      <c r="C168">
        <v>-9.3262499999999999</v>
      </c>
      <c r="E168">
        <f t="shared" si="10"/>
        <v>48.718749999999957</v>
      </c>
      <c r="F168">
        <f t="shared" si="11"/>
        <v>14.293750000000003</v>
      </c>
      <c r="G168">
        <f t="shared" si="8"/>
        <v>15.558900000000007</v>
      </c>
      <c r="H168">
        <f t="shared" si="9"/>
        <v>1912.6777127379496</v>
      </c>
    </row>
    <row r="169" spans="2:8" x14ac:dyDescent="0.25">
      <c r="B169">
        <v>0.30499999999999999</v>
      </c>
      <c r="C169">
        <v>7.3650000000000002</v>
      </c>
      <c r="E169">
        <f t="shared" si="10"/>
        <v>49.023749999999957</v>
      </c>
      <c r="F169">
        <f t="shared" si="11"/>
        <v>6.9287500000000026</v>
      </c>
      <c r="G169">
        <f t="shared" si="8"/>
        <v>8.1939000000000064</v>
      </c>
      <c r="H169">
        <f t="shared" si="9"/>
        <v>1007.2877845094119</v>
      </c>
    </row>
    <row r="170" spans="2:8" x14ac:dyDescent="0.25">
      <c r="B170">
        <v>0.30499999999999999</v>
      </c>
      <c r="C170">
        <v>3.835</v>
      </c>
      <c r="E170">
        <f t="shared" si="10"/>
        <v>49.328749999999957</v>
      </c>
      <c r="F170">
        <f t="shared" si="11"/>
        <v>3.0937500000000027</v>
      </c>
      <c r="G170">
        <f t="shared" si="8"/>
        <v>4.3589000000000055</v>
      </c>
      <c r="H170">
        <f t="shared" si="9"/>
        <v>535.84577843250202</v>
      </c>
    </row>
    <row r="171" spans="2:8" x14ac:dyDescent="0.25">
      <c r="B171">
        <v>0.26124999999999998</v>
      </c>
      <c r="C171">
        <v>2.3087499999999999</v>
      </c>
      <c r="E171">
        <f t="shared" si="10"/>
        <v>49.589999999999954</v>
      </c>
      <c r="F171">
        <f t="shared" si="11"/>
        <v>0.78500000000000281</v>
      </c>
      <c r="G171">
        <f t="shared" si="8"/>
        <v>2.0501500000000061</v>
      </c>
      <c r="H171">
        <f t="shared" si="9"/>
        <v>252.02785626038585</v>
      </c>
    </row>
    <row r="172" spans="2:8" x14ac:dyDescent="0.25">
      <c r="B172">
        <v>0.30499999999999999</v>
      </c>
      <c r="C172">
        <v>1.9612499999999999</v>
      </c>
      <c r="E172">
        <f t="shared" si="10"/>
        <v>49.894999999999953</v>
      </c>
      <c r="F172">
        <f t="shared" si="11"/>
        <v>-1.1762499999999971</v>
      </c>
      <c r="G172">
        <f t="shared" si="8"/>
        <v>8.8900000000006196E-2</v>
      </c>
      <c r="H172">
        <f t="shared" si="9"/>
        <v>10.928603478550251</v>
      </c>
    </row>
    <row r="173" spans="2:8" s="8" customFormat="1" x14ac:dyDescent="0.25">
      <c r="B173" s="8">
        <v>0.30499999999999999</v>
      </c>
      <c r="C173" s="8">
        <v>-8.7499999999999994E-2</v>
      </c>
      <c r="E173" s="8">
        <f t="shared" si="10"/>
        <v>50.199999999999953</v>
      </c>
      <c r="F173" s="8">
        <f t="shared" si="11"/>
        <v>-1.0887499999999972</v>
      </c>
      <c r="G173" s="8">
        <f t="shared" si="8"/>
        <v>0.17640000000000611</v>
      </c>
      <c r="H173" s="8">
        <f t="shared" si="9"/>
        <v>21.685102965311547</v>
      </c>
    </row>
    <row r="174" spans="2:8" x14ac:dyDescent="0.25">
      <c r="B174">
        <v>0.30499999999999999</v>
      </c>
      <c r="C174">
        <v>0.13125000000000001</v>
      </c>
      <c r="E174">
        <f t="shared" si="10"/>
        <v>50.504999999999953</v>
      </c>
      <c r="F174">
        <f t="shared" si="11"/>
        <v>-1.2199999999999973</v>
      </c>
      <c r="G174">
        <f t="shared" si="8"/>
        <v>4.5150000000006019E-2</v>
      </c>
      <c r="H174">
        <f t="shared" si="9"/>
        <v>5.5503537351695744</v>
      </c>
    </row>
    <row r="175" spans="2:8" x14ac:dyDescent="0.25">
      <c r="B175">
        <v>0.30499999999999999</v>
      </c>
      <c r="C175">
        <v>0</v>
      </c>
      <c r="E175">
        <f t="shared" si="10"/>
        <v>50.809999999999953</v>
      </c>
      <c r="F175">
        <f t="shared" si="11"/>
        <v>-1.2199999999999973</v>
      </c>
      <c r="G175">
        <f t="shared" si="8"/>
        <v>4.5150000000006019E-2</v>
      </c>
      <c r="H175">
        <f t="shared" si="9"/>
        <v>5.5503537351695744</v>
      </c>
    </row>
    <row r="176" spans="2:8" x14ac:dyDescent="0.25">
      <c r="B176">
        <v>0.30499999999999999</v>
      </c>
      <c r="C176">
        <v>-0.17374999999999999</v>
      </c>
      <c r="E176">
        <f t="shared" si="10"/>
        <v>51.114999999999952</v>
      </c>
      <c r="F176">
        <f t="shared" si="11"/>
        <v>-1.0462499999999972</v>
      </c>
      <c r="G176">
        <f t="shared" si="8"/>
        <v>0.21890000000000609</v>
      </c>
      <c r="H176">
        <f t="shared" si="9"/>
        <v>26.909688430309895</v>
      </c>
    </row>
    <row r="177" spans="2:8" x14ac:dyDescent="0.25">
      <c r="B177">
        <v>0.30499999999999999</v>
      </c>
      <c r="C177">
        <v>-4.3700000000000003E-2</v>
      </c>
      <c r="E177">
        <f t="shared" si="10"/>
        <v>51.419999999999952</v>
      </c>
      <c r="F177">
        <f t="shared" si="11"/>
        <v>-1.0025499999999972</v>
      </c>
      <c r="G177">
        <f t="shared" si="8"/>
        <v>0.26260000000000616</v>
      </c>
      <c r="H177">
        <f t="shared" si="9"/>
        <v>32.281791602555266</v>
      </c>
    </row>
    <row r="178" spans="2:8" x14ac:dyDescent="0.25">
      <c r="B178">
        <v>0.26124999999999998</v>
      </c>
      <c r="C178">
        <v>-0.2175</v>
      </c>
      <c r="E178">
        <f t="shared" si="10"/>
        <v>51.681249999999949</v>
      </c>
      <c r="F178">
        <f t="shared" si="11"/>
        <v>-0.78504999999999714</v>
      </c>
      <c r="G178">
        <f t="shared" si="8"/>
        <v>0.48010000000000619</v>
      </c>
      <c r="H178">
        <f t="shared" si="9"/>
        <v>59.019376041076235</v>
      </c>
    </row>
    <row r="179" spans="2:8" x14ac:dyDescent="0.25">
      <c r="B179">
        <v>0.30499999999999999</v>
      </c>
      <c r="C179">
        <v>0.47875000000000001</v>
      </c>
      <c r="E179">
        <f>B179+E178</f>
        <v>51.986249999999949</v>
      </c>
      <c r="F179">
        <f>(C179*-1)+F178</f>
        <v>-1.2637999999999971</v>
      </c>
      <c r="G179">
        <f t="shared" si="8"/>
        <v>1.3500000000061796E-3</v>
      </c>
      <c r="H179">
        <f t="shared" si="9"/>
        <v>0.16595742065364841</v>
      </c>
    </row>
    <row r="180" spans="2:8" x14ac:dyDescent="0.25">
      <c r="B180">
        <v>0.30499999999999999</v>
      </c>
      <c r="C180">
        <v>0</v>
      </c>
      <c r="E180">
        <f t="shared" si="10"/>
        <v>52.291249999999948</v>
      </c>
      <c r="F180">
        <f t="shared" si="11"/>
        <v>-1.2637999999999971</v>
      </c>
      <c r="G180">
        <f t="shared" si="8"/>
        <v>1.3500000000061796E-3</v>
      </c>
      <c r="H180">
        <f t="shared" si="9"/>
        <v>0.16595742065364841</v>
      </c>
    </row>
    <row r="181" spans="2:8" x14ac:dyDescent="0.25">
      <c r="B181">
        <v>0.30499999999999999</v>
      </c>
      <c r="C181">
        <v>-0.91500000000000004</v>
      </c>
      <c r="E181">
        <f t="shared" si="10"/>
        <v>52.596249999999948</v>
      </c>
      <c r="F181">
        <f t="shared" si="11"/>
        <v>-0.34879999999999711</v>
      </c>
      <c r="G181">
        <f t="shared" si="8"/>
        <v>0.91635000000000622</v>
      </c>
      <c r="H181">
        <f t="shared" si="9"/>
        <v>112.64820919650047</v>
      </c>
    </row>
    <row r="182" spans="2:8" x14ac:dyDescent="0.25">
      <c r="B182">
        <v>0.30625000000000002</v>
      </c>
      <c r="C182">
        <v>-3.05125</v>
      </c>
      <c r="E182">
        <f t="shared" si="10"/>
        <v>52.902499999999947</v>
      </c>
      <c r="F182">
        <f t="shared" si="11"/>
        <v>2.7024500000000029</v>
      </c>
      <c r="G182">
        <f t="shared" si="8"/>
        <v>3.9676000000000062</v>
      </c>
      <c r="H182">
        <f t="shared" si="9"/>
        <v>487.74271272770551</v>
      </c>
    </row>
    <row r="183" spans="2:8" x14ac:dyDescent="0.25">
      <c r="B183">
        <v>0.30375000000000002</v>
      </c>
      <c r="C183">
        <v>1.0462499999999999</v>
      </c>
      <c r="E183">
        <f t="shared" si="10"/>
        <v>53.206249999999947</v>
      </c>
      <c r="F183">
        <f t="shared" si="11"/>
        <v>1.656200000000003</v>
      </c>
      <c r="G183">
        <f t="shared" si="8"/>
        <v>2.9213500000000066</v>
      </c>
      <c r="H183">
        <f t="shared" si="9"/>
        <v>359.12571172171675</v>
      </c>
    </row>
    <row r="184" spans="2:8" x14ac:dyDescent="0.25">
      <c r="B184">
        <v>0.30499999999999999</v>
      </c>
      <c r="C184">
        <v>-2.3962500000000002</v>
      </c>
      <c r="E184">
        <f t="shared" si="10"/>
        <v>53.511249999999947</v>
      </c>
      <c r="F184">
        <f t="shared" si="11"/>
        <v>4.052450000000003</v>
      </c>
      <c r="G184">
        <f t="shared" si="8"/>
        <v>5.3176000000000059</v>
      </c>
      <c r="H184">
        <f t="shared" si="9"/>
        <v>653.70013338059425</v>
      </c>
    </row>
    <row r="185" spans="2:8" x14ac:dyDescent="0.25">
      <c r="B185">
        <v>0.30625000000000002</v>
      </c>
      <c r="C185">
        <v>-0.5675</v>
      </c>
      <c r="E185">
        <f t="shared" si="10"/>
        <v>53.817499999999946</v>
      </c>
      <c r="F185">
        <f t="shared" si="11"/>
        <v>4.6199500000000029</v>
      </c>
      <c r="G185">
        <f t="shared" si="8"/>
        <v>5.8851000000000067</v>
      </c>
      <c r="H185">
        <f t="shared" si="9"/>
        <v>723.46371576616048</v>
      </c>
    </row>
    <row r="186" spans="2:8" x14ac:dyDescent="0.25">
      <c r="B186">
        <v>0.26124999999999998</v>
      </c>
      <c r="C186">
        <v>4.8375000000000004</v>
      </c>
      <c r="E186">
        <f t="shared" si="10"/>
        <v>54.078749999999943</v>
      </c>
      <c r="F186">
        <f t="shared" si="11"/>
        <v>-0.21754999999999747</v>
      </c>
      <c r="G186">
        <f t="shared" si="8"/>
        <v>1.0476000000000059</v>
      </c>
      <c r="H186">
        <f t="shared" si="9"/>
        <v>128.78295842664238</v>
      </c>
    </row>
    <row r="187" spans="2:8" x14ac:dyDescent="0.25">
      <c r="B187">
        <v>0.30499999999999999</v>
      </c>
      <c r="C187">
        <v>-2.0474999999999999</v>
      </c>
      <c r="E187">
        <f t="shared" si="10"/>
        <v>54.383749999999942</v>
      </c>
      <c r="F187">
        <f t="shared" si="11"/>
        <v>1.8299500000000024</v>
      </c>
      <c r="G187">
        <f t="shared" si="8"/>
        <v>3.0951000000000057</v>
      </c>
      <c r="H187">
        <f t="shared" si="9"/>
        <v>380.48504641685696</v>
      </c>
    </row>
    <row r="188" spans="2:8" x14ac:dyDescent="0.25">
      <c r="B188">
        <v>0.30499999999999999</v>
      </c>
      <c r="C188">
        <v>-1.3075000000000001</v>
      </c>
      <c r="E188">
        <f t="shared" si="10"/>
        <v>54.688749999999942</v>
      </c>
      <c r="F188">
        <f t="shared" si="11"/>
        <v>3.1374500000000025</v>
      </c>
      <c r="G188">
        <f t="shared" si="8"/>
        <v>4.4026000000000058</v>
      </c>
      <c r="H188">
        <f t="shared" si="9"/>
        <v>541.21788160474739</v>
      </c>
    </row>
    <row r="189" spans="2:8" x14ac:dyDescent="0.25">
      <c r="B189">
        <v>0.30499999999999999</v>
      </c>
      <c r="C189">
        <v>3.4424999999999999</v>
      </c>
      <c r="E189">
        <f t="shared" si="10"/>
        <v>54.993749999999942</v>
      </c>
      <c r="F189">
        <f t="shared" si="11"/>
        <v>-0.30504999999999738</v>
      </c>
      <c r="G189">
        <f t="shared" si="8"/>
        <v>0.96010000000000595</v>
      </c>
      <c r="H189">
        <f t="shared" si="9"/>
        <v>118.0264589398811</v>
      </c>
    </row>
    <row r="190" spans="2:8" x14ac:dyDescent="0.25">
      <c r="B190">
        <v>0.30499999999999999</v>
      </c>
      <c r="C190">
        <v>-1.3075000000000001</v>
      </c>
      <c r="E190">
        <f t="shared" si="10"/>
        <v>55.298749999999941</v>
      </c>
      <c r="F190">
        <f t="shared" si="11"/>
        <v>1.0024500000000027</v>
      </c>
      <c r="G190">
        <f t="shared" si="8"/>
        <v>2.2676000000000061</v>
      </c>
      <c r="H190">
        <f t="shared" si="9"/>
        <v>278.75929412777151</v>
      </c>
    </row>
    <row r="191" spans="2:8" x14ac:dyDescent="0.25">
      <c r="B191">
        <v>0.30499999999999999</v>
      </c>
      <c r="C191">
        <v>1.5249999999999999</v>
      </c>
      <c r="E191">
        <f t="shared" si="10"/>
        <v>55.603749999999941</v>
      </c>
      <c r="F191">
        <f t="shared" si="11"/>
        <v>-0.52254999999999718</v>
      </c>
      <c r="G191">
        <f t="shared" si="8"/>
        <v>0.74260000000000614</v>
      </c>
      <c r="H191">
        <f t="shared" si="9"/>
        <v>91.288874501360155</v>
      </c>
    </row>
    <row r="192" spans="2:8" x14ac:dyDescent="0.25">
      <c r="B192">
        <v>0.30499999999999999</v>
      </c>
      <c r="C192">
        <v>-1.22</v>
      </c>
      <c r="E192">
        <f t="shared" si="10"/>
        <v>55.908749999999941</v>
      </c>
      <c r="F192">
        <f t="shared" si="11"/>
        <v>0.69745000000000279</v>
      </c>
      <c r="G192">
        <f t="shared" si="8"/>
        <v>1.9626000000000061</v>
      </c>
      <c r="H192">
        <f t="shared" si="9"/>
        <v>241.26521020248924</v>
      </c>
    </row>
    <row r="193" spans="2:8" x14ac:dyDescent="0.25">
      <c r="B193">
        <v>0.26124999999999998</v>
      </c>
      <c r="C193">
        <v>0.91500000000000004</v>
      </c>
      <c r="E193">
        <f t="shared" si="10"/>
        <v>56.169999999999938</v>
      </c>
      <c r="F193">
        <f t="shared" si="11"/>
        <v>-0.21754999999999725</v>
      </c>
      <c r="G193">
        <f t="shared" si="8"/>
        <v>1.0476000000000061</v>
      </c>
      <c r="H193">
        <f t="shared" si="9"/>
        <v>128.78295842664241</v>
      </c>
    </row>
    <row r="194" spans="2:8" x14ac:dyDescent="0.25">
      <c r="B194">
        <v>0.30499999999999999</v>
      </c>
      <c r="C194">
        <v>-1.17625</v>
      </c>
      <c r="E194">
        <f t="shared" si="10"/>
        <v>56.474999999999937</v>
      </c>
      <c r="F194">
        <f t="shared" si="11"/>
        <v>0.95870000000000277</v>
      </c>
      <c r="G194">
        <f t="shared" si="8"/>
        <v>2.2238500000000059</v>
      </c>
      <c r="H194">
        <f t="shared" si="9"/>
        <v>273.3810443843908</v>
      </c>
    </row>
    <row r="195" spans="2:8" x14ac:dyDescent="0.25">
      <c r="B195">
        <v>0.30499999999999999</v>
      </c>
      <c r="C195">
        <v>-0.39250000000000002</v>
      </c>
      <c r="E195">
        <f t="shared" si="10"/>
        <v>56.779999999999937</v>
      </c>
      <c r="F195">
        <f t="shared" si="11"/>
        <v>1.3512000000000028</v>
      </c>
      <c r="G195">
        <f t="shared" si="8"/>
        <v>2.6163500000000059</v>
      </c>
      <c r="H195">
        <f t="shared" si="9"/>
        <v>321.63162779643443</v>
      </c>
    </row>
    <row r="196" spans="2:8" x14ac:dyDescent="0.25">
      <c r="B196">
        <v>0.30499999999999999</v>
      </c>
      <c r="C196">
        <v>0.82750000000000001</v>
      </c>
      <c r="E196">
        <f t="shared" si="10"/>
        <v>57.084999999999937</v>
      </c>
      <c r="F196">
        <f t="shared" si="11"/>
        <v>0.52370000000000283</v>
      </c>
      <c r="G196">
        <f t="shared" si="8"/>
        <v>1.7888500000000063</v>
      </c>
      <c r="H196">
        <f t="shared" si="9"/>
        <v>219.90587550734895</v>
      </c>
    </row>
    <row r="197" spans="2:8" s="8" customFormat="1" x14ac:dyDescent="0.25">
      <c r="B197" s="8">
        <v>0.30499999999999999</v>
      </c>
      <c r="C197" s="8">
        <v>1.0900000000000001</v>
      </c>
      <c r="E197" s="8">
        <f t="shared" si="10"/>
        <v>57.389999999999937</v>
      </c>
      <c r="F197" s="8">
        <f t="shared" si="11"/>
        <v>-0.56629999999999725</v>
      </c>
      <c r="G197" s="8">
        <f t="shared" si="8"/>
        <v>0.69885000000000608</v>
      </c>
      <c r="H197" s="8">
        <f t="shared" si="9"/>
        <v>85.910624757979491</v>
      </c>
    </row>
    <row r="198" spans="2:8" x14ac:dyDescent="0.25">
      <c r="B198">
        <v>0.30499999999999999</v>
      </c>
      <c r="C198">
        <v>0.65375000000000005</v>
      </c>
      <c r="E198">
        <f t="shared" si="10"/>
        <v>57.694999999999936</v>
      </c>
      <c r="F198">
        <f t="shared" si="11"/>
        <v>-1.2200499999999974</v>
      </c>
      <c r="G198">
        <f t="shared" si="8"/>
        <v>4.5100000000005913E-2</v>
      </c>
      <c r="H198">
        <f t="shared" si="9"/>
        <v>5.5442071640342698</v>
      </c>
    </row>
    <row r="199" spans="2:8" x14ac:dyDescent="0.25">
      <c r="B199">
        <v>0.30499999999999999</v>
      </c>
      <c r="C199">
        <v>0</v>
      </c>
      <c r="E199">
        <f t="shared" si="10"/>
        <v>57.999999999999936</v>
      </c>
      <c r="F199">
        <f t="shared" si="11"/>
        <v>-1.2200499999999974</v>
      </c>
      <c r="G199">
        <f t="shared" si="8"/>
        <v>4.5100000000005913E-2</v>
      </c>
      <c r="H199">
        <f t="shared" si="9"/>
        <v>5.5442071640342698</v>
      </c>
    </row>
    <row r="200" spans="2:8" x14ac:dyDescent="0.25">
      <c r="B200">
        <v>0.26124999999999998</v>
      </c>
      <c r="C200">
        <v>-0.13125000000000001</v>
      </c>
      <c r="E200">
        <f>B200+E199</f>
        <v>58.261249999999933</v>
      </c>
      <c r="F200">
        <f>(C200*-1)+F199</f>
        <v>-1.0887999999999973</v>
      </c>
      <c r="G200">
        <f t="shared" si="8"/>
        <v>0.176350000000006</v>
      </c>
      <c r="H200">
        <f t="shared" si="9"/>
        <v>21.678956394176243</v>
      </c>
    </row>
    <row r="201" spans="2:8" x14ac:dyDescent="0.25">
      <c r="B201">
        <v>0.30625000000000002</v>
      </c>
      <c r="C201">
        <v>0</v>
      </c>
      <c r="E201">
        <f t="shared" si="10"/>
        <v>58.567499999999932</v>
      </c>
      <c r="F201">
        <f t="shared" si="11"/>
        <v>-1.0887999999999973</v>
      </c>
      <c r="G201">
        <f t="shared" si="8"/>
        <v>0.176350000000006</v>
      </c>
      <c r="H201">
        <f t="shared" si="9"/>
        <v>21.678956394176243</v>
      </c>
    </row>
    <row r="202" spans="2:8" x14ac:dyDescent="0.25">
      <c r="B202">
        <v>0.30375000000000002</v>
      </c>
      <c r="C202">
        <v>-1.7862499999999999</v>
      </c>
      <c r="E202">
        <f t="shared" si="10"/>
        <v>58.871249999999932</v>
      </c>
      <c r="F202">
        <f t="shared" si="11"/>
        <v>0.69745000000000257</v>
      </c>
      <c r="G202">
        <f t="shared" si="8"/>
        <v>1.9626000000000059</v>
      </c>
      <c r="H202">
        <f t="shared" si="9"/>
        <v>241.26521020248921</v>
      </c>
    </row>
    <row r="203" spans="2:8" x14ac:dyDescent="0.25">
      <c r="B203">
        <v>0.30499999999999999</v>
      </c>
      <c r="C203">
        <v>8.7499999999999994E-2</v>
      </c>
      <c r="E203">
        <f t="shared" si="10"/>
        <v>59.176249999999932</v>
      </c>
      <c r="F203">
        <f t="shared" si="11"/>
        <v>0.60995000000000255</v>
      </c>
      <c r="G203">
        <f t="shared" si="8"/>
        <v>1.875100000000006</v>
      </c>
      <c r="H203">
        <f t="shared" si="9"/>
        <v>230.50871071572791</v>
      </c>
    </row>
    <row r="204" spans="2:8" x14ac:dyDescent="0.25">
      <c r="B204">
        <v>0.30625000000000002</v>
      </c>
      <c r="C204">
        <v>1.3075000000000001</v>
      </c>
      <c r="E204">
        <f t="shared" si="10"/>
        <v>59.482499999999931</v>
      </c>
      <c r="F204">
        <f t="shared" si="11"/>
        <v>-0.69754999999999756</v>
      </c>
      <c r="G204">
        <f t="shared" ref="G204:G267" si="12">F204-$L$1</f>
        <v>0.56760000000000577</v>
      </c>
      <c r="H204">
        <f t="shared" ref="H204:H267" si="13">G204*$L$4</f>
        <v>69.775875527837485</v>
      </c>
    </row>
    <row r="205" spans="2:8" x14ac:dyDescent="0.25">
      <c r="B205">
        <v>0.30375000000000002</v>
      </c>
      <c r="C205">
        <v>-0.78500000000000003</v>
      </c>
      <c r="E205">
        <f t="shared" ref="E205:E211" si="14">B205+E204</f>
        <v>59.786249999999932</v>
      </c>
      <c r="F205">
        <f t="shared" ref="F205:F211" si="15">(C205*-1)+F204</f>
        <v>8.745000000000247E-2</v>
      </c>
      <c r="G205">
        <f t="shared" si="12"/>
        <v>1.3526000000000058</v>
      </c>
      <c r="H205">
        <f t="shared" si="13"/>
        <v>166.27704235192465</v>
      </c>
    </row>
    <row r="206" spans="2:8" x14ac:dyDescent="0.25">
      <c r="B206">
        <v>0.30499999999999999</v>
      </c>
      <c r="C206">
        <v>0.95874999999999999</v>
      </c>
      <c r="E206">
        <f t="shared" si="14"/>
        <v>60.091249999999931</v>
      </c>
      <c r="F206">
        <f t="shared" si="15"/>
        <v>-0.87129999999999752</v>
      </c>
      <c r="G206">
        <f t="shared" si="12"/>
        <v>0.39385000000000581</v>
      </c>
      <c r="H206">
        <f t="shared" si="13"/>
        <v>48.41654083269718</v>
      </c>
    </row>
    <row r="207" spans="2:8" x14ac:dyDescent="0.25">
      <c r="B207">
        <v>0.26250000000000001</v>
      </c>
      <c r="C207">
        <v>-0.39250000000000002</v>
      </c>
      <c r="E207">
        <f t="shared" si="14"/>
        <v>60.353749999999934</v>
      </c>
      <c r="F207">
        <f t="shared" si="15"/>
        <v>-0.47879999999999751</v>
      </c>
      <c r="G207">
        <f t="shared" si="12"/>
        <v>0.78635000000000588</v>
      </c>
      <c r="H207">
        <f t="shared" si="13"/>
        <v>96.667124244740776</v>
      </c>
    </row>
    <row r="208" spans="2:8" x14ac:dyDescent="0.25">
      <c r="B208">
        <v>0.30499999999999999</v>
      </c>
      <c r="C208">
        <v>0.21875</v>
      </c>
      <c r="E208">
        <f t="shared" si="14"/>
        <v>60.658749999999934</v>
      </c>
      <c r="F208">
        <f t="shared" si="15"/>
        <v>-0.69754999999999745</v>
      </c>
      <c r="G208">
        <f t="shared" si="12"/>
        <v>0.56760000000000588</v>
      </c>
      <c r="H208">
        <f t="shared" si="13"/>
        <v>69.775875527837499</v>
      </c>
    </row>
    <row r="209" spans="1:8" x14ac:dyDescent="0.25">
      <c r="B209">
        <v>0.30499999999999999</v>
      </c>
      <c r="C209">
        <v>-0.39250000000000002</v>
      </c>
      <c r="E209">
        <f t="shared" si="14"/>
        <v>60.963749999999933</v>
      </c>
      <c r="F209">
        <f t="shared" si="15"/>
        <v>-0.30504999999999743</v>
      </c>
      <c r="G209">
        <f t="shared" si="12"/>
        <v>0.96010000000000595</v>
      </c>
      <c r="H209">
        <f t="shared" si="13"/>
        <v>118.0264589398811</v>
      </c>
    </row>
    <row r="210" spans="1:8" x14ac:dyDescent="0.25">
      <c r="B210">
        <v>0.30499999999999999</v>
      </c>
      <c r="C210">
        <v>-1.9175</v>
      </c>
      <c r="E210">
        <f t="shared" si="14"/>
        <v>61.268749999999933</v>
      </c>
      <c r="F210">
        <f t="shared" si="15"/>
        <v>1.6124500000000026</v>
      </c>
      <c r="G210">
        <f t="shared" si="12"/>
        <v>2.8776000000000059</v>
      </c>
      <c r="H210">
        <f t="shared" si="13"/>
        <v>353.74746197833605</v>
      </c>
    </row>
    <row r="211" spans="1:8" x14ac:dyDescent="0.25">
      <c r="B211">
        <v>0.30499999999999999</v>
      </c>
      <c r="C211">
        <v>-2.9624999999999999</v>
      </c>
      <c r="E211">
        <f t="shared" si="14"/>
        <v>61.573749999999933</v>
      </c>
      <c r="F211">
        <f t="shared" si="15"/>
        <v>4.574950000000003</v>
      </c>
      <c r="G211">
        <f t="shared" si="12"/>
        <v>5.8401000000000067</v>
      </c>
      <c r="H211">
        <f t="shared" si="13"/>
        <v>717.9318017443976</v>
      </c>
    </row>
    <row r="212" spans="1:8" x14ac:dyDescent="0.25">
      <c r="B212">
        <v>0.30499999999999999</v>
      </c>
      <c r="C212">
        <v>3.53</v>
      </c>
      <c r="E212">
        <f t="shared" ref="E212:E220" si="16">B212+E211</f>
        <v>61.878749999999933</v>
      </c>
      <c r="F212">
        <f t="shared" ref="F212:F220" si="17">(C212*-1)+F211</f>
        <v>1.0449500000000032</v>
      </c>
      <c r="G212">
        <f t="shared" si="12"/>
        <v>2.3101000000000065</v>
      </c>
      <c r="H212">
        <f t="shared" si="13"/>
        <v>283.98387959276988</v>
      </c>
    </row>
    <row r="213" spans="1:8" x14ac:dyDescent="0.25">
      <c r="B213">
        <v>0.30499999999999999</v>
      </c>
      <c r="C213">
        <v>1.13375</v>
      </c>
      <c r="E213">
        <f t="shared" si="16"/>
        <v>62.183749999999932</v>
      </c>
      <c r="F213">
        <f t="shared" si="17"/>
        <v>-8.8799999999996881E-2</v>
      </c>
      <c r="G213">
        <f t="shared" si="12"/>
        <v>1.1763500000000064</v>
      </c>
      <c r="H213">
        <f t="shared" si="13"/>
        <v>144.61037910001983</v>
      </c>
    </row>
    <row r="214" spans="1:8" s="8" customFormat="1" x14ac:dyDescent="0.25">
      <c r="A214"/>
      <c r="B214">
        <v>0.26124999999999998</v>
      </c>
      <c r="C214">
        <v>-1.7437499999999999</v>
      </c>
      <c r="D214"/>
      <c r="E214">
        <f t="shared" si="16"/>
        <v>62.444999999999929</v>
      </c>
      <c r="F214">
        <f t="shared" si="17"/>
        <v>1.654950000000003</v>
      </c>
      <c r="G214">
        <f t="shared" si="12"/>
        <v>2.9201000000000064</v>
      </c>
      <c r="H214">
        <f t="shared" si="13"/>
        <v>358.97204744333442</v>
      </c>
    </row>
    <row r="215" spans="1:8" x14ac:dyDescent="0.25">
      <c r="B215">
        <v>0.30499999999999999</v>
      </c>
      <c r="C215">
        <v>1.43875</v>
      </c>
      <c r="E215">
        <f t="shared" si="16"/>
        <v>62.749999999999929</v>
      </c>
      <c r="F215">
        <f t="shared" si="17"/>
        <v>0.21620000000000306</v>
      </c>
      <c r="G215">
        <f t="shared" si="12"/>
        <v>1.4813500000000064</v>
      </c>
      <c r="H215">
        <f t="shared" si="13"/>
        <v>182.10446302530207</v>
      </c>
    </row>
    <row r="216" spans="1:8" x14ac:dyDescent="0.25">
      <c r="B216">
        <v>0.30499999999999999</v>
      </c>
      <c r="C216">
        <v>0.65375000000000005</v>
      </c>
      <c r="E216">
        <f t="shared" si="16"/>
        <v>63.054999999999929</v>
      </c>
      <c r="F216">
        <f t="shared" si="17"/>
        <v>-0.437549999999997</v>
      </c>
      <c r="G216">
        <f t="shared" si="12"/>
        <v>0.82760000000000633</v>
      </c>
      <c r="H216">
        <f t="shared" si="13"/>
        <v>101.73804543135687</v>
      </c>
    </row>
    <row r="217" spans="1:8" x14ac:dyDescent="0.25">
      <c r="B217">
        <v>0.30499999999999999</v>
      </c>
      <c r="C217">
        <v>-4.4999999999999998E-2</v>
      </c>
      <c r="E217">
        <f t="shared" si="16"/>
        <v>63.359999999999928</v>
      </c>
      <c r="F217">
        <f t="shared" si="17"/>
        <v>-0.39254999999999701</v>
      </c>
      <c r="G217">
        <f t="shared" si="12"/>
        <v>0.87260000000000626</v>
      </c>
      <c r="H217">
        <f t="shared" si="13"/>
        <v>107.26995945311982</v>
      </c>
    </row>
    <row r="218" spans="1:8" x14ac:dyDescent="0.25">
      <c r="B218">
        <v>0.30499999999999999</v>
      </c>
      <c r="C218">
        <v>-0.13</v>
      </c>
      <c r="E218">
        <f t="shared" si="16"/>
        <v>63.664999999999928</v>
      </c>
      <c r="F218">
        <f t="shared" si="17"/>
        <v>-0.26254999999999701</v>
      </c>
      <c r="G218">
        <f t="shared" si="12"/>
        <v>1.0026000000000064</v>
      </c>
      <c r="H218">
        <f t="shared" si="13"/>
        <v>123.25104440487949</v>
      </c>
    </row>
    <row r="219" spans="1:8" x14ac:dyDescent="0.25">
      <c r="B219">
        <v>0.30499999999999999</v>
      </c>
      <c r="C219">
        <v>-0.17374999999999999</v>
      </c>
      <c r="E219">
        <f t="shared" si="16"/>
        <v>63.969999999999928</v>
      </c>
      <c r="F219">
        <f t="shared" si="17"/>
        <v>-8.879999999999702E-2</v>
      </c>
      <c r="G219">
        <f t="shared" si="12"/>
        <v>1.1763500000000062</v>
      </c>
      <c r="H219">
        <f t="shared" si="13"/>
        <v>144.6103791000198</v>
      </c>
    </row>
    <row r="220" spans="1:8" x14ac:dyDescent="0.25">
      <c r="B220">
        <v>0.30499999999999999</v>
      </c>
      <c r="C220">
        <v>0.95874999999999999</v>
      </c>
      <c r="E220">
        <f t="shared" si="16"/>
        <v>64.274999999999935</v>
      </c>
      <c r="F220">
        <f t="shared" si="17"/>
        <v>-1.0475499999999971</v>
      </c>
      <c r="G220">
        <f t="shared" si="12"/>
        <v>0.21760000000000623</v>
      </c>
      <c r="H220">
        <f t="shared" si="13"/>
        <v>26.749877580792315</v>
      </c>
    </row>
    <row r="221" spans="1:8" s="8" customFormat="1" x14ac:dyDescent="0.25">
      <c r="B221" s="8">
        <v>0.26124999999999998</v>
      </c>
      <c r="C221" s="8">
        <v>0.13</v>
      </c>
      <c r="E221" s="8">
        <f>B221+E220</f>
        <v>64.536249999999939</v>
      </c>
      <c r="F221" s="8">
        <f>(C221*-1)+F220</f>
        <v>-1.177549999999997</v>
      </c>
      <c r="G221" s="8">
        <f t="shared" si="12"/>
        <v>8.7600000000006339E-2</v>
      </c>
      <c r="H221" s="8">
        <f t="shared" si="13"/>
        <v>10.768792629032671</v>
      </c>
    </row>
    <row r="222" spans="1:8" x14ac:dyDescent="0.25">
      <c r="B222">
        <v>0.30499999999999999</v>
      </c>
      <c r="C222">
        <v>0</v>
      </c>
      <c r="E222">
        <f t="shared" ref="E222:E277" si="18">B222+E221</f>
        <v>64.841249999999945</v>
      </c>
      <c r="F222">
        <f>(C222*-1)+F221</f>
        <v>-1.177549999999997</v>
      </c>
      <c r="G222">
        <f t="shared" si="12"/>
        <v>8.7600000000006339E-2</v>
      </c>
      <c r="H222">
        <f t="shared" si="13"/>
        <v>10.768792629032671</v>
      </c>
    </row>
    <row r="223" spans="1:8" x14ac:dyDescent="0.25">
      <c r="B223">
        <v>0.30499999999999999</v>
      </c>
      <c r="C223">
        <v>-4.3799999999999999E-2</v>
      </c>
      <c r="E223">
        <f t="shared" si="18"/>
        <v>65.146249999999952</v>
      </c>
      <c r="F223">
        <f t="shared" ref="F223:F277" si="19">(C223*-1)+F222</f>
        <v>-1.1337499999999969</v>
      </c>
      <c r="G223">
        <f t="shared" si="12"/>
        <v>0.1314000000000064</v>
      </c>
      <c r="H223">
        <f t="shared" si="13"/>
        <v>16.153188943548624</v>
      </c>
    </row>
    <row r="224" spans="1:8" x14ac:dyDescent="0.25">
      <c r="B224">
        <v>0.30499999999999999</v>
      </c>
      <c r="C224">
        <v>-0.30499999999999999</v>
      </c>
      <c r="E224">
        <f t="shared" si="18"/>
        <v>65.451249999999959</v>
      </c>
      <c r="F224">
        <f t="shared" si="19"/>
        <v>-0.82874999999999699</v>
      </c>
      <c r="G224">
        <f t="shared" si="12"/>
        <v>0.43640000000000634</v>
      </c>
      <c r="H224">
        <f t="shared" si="13"/>
        <v>53.647272868830889</v>
      </c>
    </row>
    <row r="225" spans="2:8" x14ac:dyDescent="0.25">
      <c r="B225">
        <v>0.30625000000000002</v>
      </c>
      <c r="C225">
        <v>0.21875</v>
      </c>
      <c r="E225">
        <f t="shared" si="18"/>
        <v>65.757499999999965</v>
      </c>
      <c r="F225">
        <f t="shared" si="19"/>
        <v>-1.047499999999997</v>
      </c>
      <c r="G225">
        <f t="shared" si="12"/>
        <v>0.21765000000000634</v>
      </c>
      <c r="H225">
        <f t="shared" si="13"/>
        <v>26.756024151927619</v>
      </c>
    </row>
    <row r="226" spans="2:8" x14ac:dyDescent="0.25">
      <c r="B226">
        <v>0.30499999999999999</v>
      </c>
      <c r="C226">
        <v>-0.5675</v>
      </c>
      <c r="E226">
        <f t="shared" si="18"/>
        <v>66.062499999999972</v>
      </c>
      <c r="F226">
        <f t="shared" si="19"/>
        <v>-0.47999999999999698</v>
      </c>
      <c r="G226">
        <f t="shared" si="12"/>
        <v>0.78515000000000634</v>
      </c>
      <c r="H226">
        <f t="shared" si="13"/>
        <v>96.519606537493814</v>
      </c>
    </row>
    <row r="227" spans="2:8" x14ac:dyDescent="0.25">
      <c r="B227">
        <v>0.30375000000000002</v>
      </c>
      <c r="C227">
        <v>-1.48125</v>
      </c>
      <c r="E227">
        <f t="shared" si="18"/>
        <v>66.366249999999965</v>
      </c>
      <c r="F227">
        <f t="shared" si="19"/>
        <v>1.0012500000000029</v>
      </c>
      <c r="G227">
        <f t="shared" si="12"/>
        <v>2.2664000000000062</v>
      </c>
      <c r="H227">
        <f t="shared" si="13"/>
        <v>278.61177642052451</v>
      </c>
    </row>
    <row r="228" spans="2:8" x14ac:dyDescent="0.25">
      <c r="B228">
        <v>0.26250000000000001</v>
      </c>
      <c r="C228">
        <v>-4.4450000000000003</v>
      </c>
      <c r="E228">
        <f t="shared" si="18"/>
        <v>66.628749999999968</v>
      </c>
      <c r="F228">
        <f t="shared" si="19"/>
        <v>5.4462500000000027</v>
      </c>
      <c r="G228">
        <f t="shared" si="12"/>
        <v>6.7114000000000065</v>
      </c>
      <c r="H228">
        <f t="shared" si="13"/>
        <v>825.04195034799898</v>
      </c>
    </row>
    <row r="229" spans="2:8" x14ac:dyDescent="0.25">
      <c r="B229">
        <v>0.30499999999999999</v>
      </c>
      <c r="C229">
        <v>-2.7012499999999999</v>
      </c>
      <c r="E229">
        <f t="shared" si="18"/>
        <v>66.933749999999975</v>
      </c>
      <c r="F229">
        <f t="shared" si="19"/>
        <v>8.1475000000000026</v>
      </c>
      <c r="G229">
        <f t="shared" si="12"/>
        <v>9.4126500000000064</v>
      </c>
      <c r="H229">
        <f t="shared" si="13"/>
        <v>1157.1104559321589</v>
      </c>
    </row>
    <row r="230" spans="2:8" x14ac:dyDescent="0.25">
      <c r="B230">
        <v>0.30499999999999999</v>
      </c>
      <c r="C230">
        <v>4.53125</v>
      </c>
      <c r="E230">
        <f t="shared" si="18"/>
        <v>67.238749999999982</v>
      </c>
      <c r="F230">
        <f t="shared" si="19"/>
        <v>3.6162500000000026</v>
      </c>
      <c r="G230">
        <f t="shared" si="12"/>
        <v>4.8814000000000064</v>
      </c>
      <c r="H230">
        <f t="shared" si="13"/>
        <v>600.07744679630537</v>
      </c>
    </row>
    <row r="231" spans="2:8" x14ac:dyDescent="0.25">
      <c r="B231">
        <v>0.30499999999999999</v>
      </c>
      <c r="C231">
        <v>-1.48125</v>
      </c>
      <c r="E231">
        <f t="shared" si="18"/>
        <v>67.543749999999989</v>
      </c>
      <c r="F231">
        <f t="shared" si="19"/>
        <v>5.0975000000000028</v>
      </c>
      <c r="G231">
        <f t="shared" si="12"/>
        <v>6.3626500000000057</v>
      </c>
      <c r="H231">
        <f t="shared" si="13"/>
        <v>782.16961667933595</v>
      </c>
    </row>
    <row r="232" spans="2:8" x14ac:dyDescent="0.25">
      <c r="B232">
        <v>0.30499999999999999</v>
      </c>
      <c r="C232">
        <v>2.13625</v>
      </c>
      <c r="E232">
        <f t="shared" si="18"/>
        <v>67.848749999999995</v>
      </c>
      <c r="F232">
        <f t="shared" si="19"/>
        <v>2.9612500000000028</v>
      </c>
      <c r="G232">
        <f t="shared" si="12"/>
        <v>4.2264000000000062</v>
      </c>
      <c r="H232">
        <f t="shared" si="13"/>
        <v>519.55736492397784</v>
      </c>
    </row>
    <row r="233" spans="2:8" x14ac:dyDescent="0.25">
      <c r="B233">
        <v>0.30499999999999999</v>
      </c>
      <c r="C233">
        <v>-0.52375000000000005</v>
      </c>
      <c r="E233">
        <f t="shared" si="18"/>
        <v>68.153750000000002</v>
      </c>
      <c r="F233">
        <f t="shared" si="19"/>
        <v>3.485000000000003</v>
      </c>
      <c r="G233">
        <f t="shared" si="12"/>
        <v>4.7501500000000068</v>
      </c>
      <c r="H233">
        <f t="shared" si="13"/>
        <v>583.94269756616336</v>
      </c>
    </row>
    <row r="234" spans="2:8" x14ac:dyDescent="0.25">
      <c r="B234">
        <v>0.30499999999999999</v>
      </c>
      <c r="C234">
        <v>1.1325000000000001</v>
      </c>
      <c r="E234">
        <f t="shared" si="18"/>
        <v>68.458750000000009</v>
      </c>
      <c r="F234">
        <f t="shared" si="19"/>
        <v>2.3525000000000027</v>
      </c>
      <c r="G234">
        <f t="shared" si="12"/>
        <v>3.617650000000006</v>
      </c>
      <c r="H234">
        <f t="shared" si="13"/>
        <v>444.72286135179553</v>
      </c>
    </row>
    <row r="235" spans="2:8" x14ac:dyDescent="0.25">
      <c r="B235">
        <v>0.26124999999999998</v>
      </c>
      <c r="C235">
        <v>-2.2662499999999999</v>
      </c>
      <c r="E235">
        <f t="shared" si="18"/>
        <v>68.720000000000013</v>
      </c>
      <c r="F235">
        <f t="shared" si="19"/>
        <v>4.6187500000000021</v>
      </c>
      <c r="G235">
        <f t="shared" si="12"/>
        <v>5.8839000000000059</v>
      </c>
      <c r="H235">
        <f t="shared" si="13"/>
        <v>723.31619805891341</v>
      </c>
    </row>
    <row r="236" spans="2:8" x14ac:dyDescent="0.25">
      <c r="B236">
        <v>0.30499999999999999</v>
      </c>
      <c r="C236">
        <v>2.3537499999999998</v>
      </c>
      <c r="E236">
        <f t="shared" si="18"/>
        <v>69.02500000000002</v>
      </c>
      <c r="F236">
        <f t="shared" si="19"/>
        <v>2.2650000000000023</v>
      </c>
      <c r="G236">
        <f t="shared" si="12"/>
        <v>3.5301500000000057</v>
      </c>
      <c r="H236">
        <f t="shared" si="13"/>
        <v>433.96636186503417</v>
      </c>
    </row>
    <row r="237" spans="2:8" x14ac:dyDescent="0.25">
      <c r="B237">
        <v>0.30499999999999999</v>
      </c>
      <c r="C237">
        <v>1.65625</v>
      </c>
      <c r="E237">
        <f t="shared" si="18"/>
        <v>69.330000000000027</v>
      </c>
      <c r="F237">
        <f t="shared" si="19"/>
        <v>0.60875000000000234</v>
      </c>
      <c r="G237">
        <f t="shared" si="12"/>
        <v>1.8739000000000057</v>
      </c>
      <c r="H237">
        <f t="shared" si="13"/>
        <v>230.36119300848085</v>
      </c>
    </row>
    <row r="238" spans="2:8" s="8" customFormat="1" x14ac:dyDescent="0.25">
      <c r="B238" s="8">
        <v>0.30499999999999999</v>
      </c>
      <c r="C238" s="8">
        <v>1.87375</v>
      </c>
      <c r="E238" s="8">
        <f t="shared" si="18"/>
        <v>69.635000000000034</v>
      </c>
      <c r="F238" s="8">
        <f t="shared" si="19"/>
        <v>-1.2649999999999977</v>
      </c>
      <c r="G238" s="8">
        <f t="shared" si="12"/>
        <v>1.5000000000564562E-4</v>
      </c>
      <c r="H238" s="8">
        <f t="shared" si="13"/>
        <v>1.8439713406570551E-2</v>
      </c>
    </row>
    <row r="239" spans="2:8" x14ac:dyDescent="0.25">
      <c r="B239">
        <v>3.2687499999999998</v>
      </c>
      <c r="C239">
        <v>0</v>
      </c>
      <c r="E239">
        <f t="shared" si="18"/>
        <v>72.903750000000031</v>
      </c>
      <c r="F239">
        <f t="shared" si="19"/>
        <v>-1.2649999999999977</v>
      </c>
      <c r="G239">
        <f t="shared" si="12"/>
        <v>1.5000000000564562E-4</v>
      </c>
      <c r="H239">
        <f t="shared" si="13"/>
        <v>1.8439713406570551E-2</v>
      </c>
    </row>
    <row r="240" spans="2:8" x14ac:dyDescent="0.25">
      <c r="B240">
        <v>0.30499999999999999</v>
      </c>
      <c r="C240">
        <v>-0.78500000000000003</v>
      </c>
      <c r="E240">
        <f t="shared" si="18"/>
        <v>73.208750000000038</v>
      </c>
      <c r="F240">
        <f t="shared" si="19"/>
        <v>-0.47999999999999765</v>
      </c>
      <c r="G240">
        <f t="shared" si="12"/>
        <v>0.78515000000000568</v>
      </c>
      <c r="H240">
        <f t="shared" si="13"/>
        <v>96.519606537493729</v>
      </c>
    </row>
    <row r="241" spans="2:8" x14ac:dyDescent="0.25">
      <c r="B241">
        <v>0.30499999999999999</v>
      </c>
      <c r="C241">
        <v>-9.5862499999999997</v>
      </c>
      <c r="E241">
        <f t="shared" si="18"/>
        <v>73.513750000000044</v>
      </c>
      <c r="F241">
        <f t="shared" si="19"/>
        <v>9.1062500000000028</v>
      </c>
      <c r="G241">
        <f t="shared" si="12"/>
        <v>10.371400000000007</v>
      </c>
      <c r="H241">
        <f t="shared" si="13"/>
        <v>1274.9709574513863</v>
      </c>
    </row>
    <row r="242" spans="2:8" x14ac:dyDescent="0.25">
      <c r="B242">
        <v>0.30499999999999999</v>
      </c>
      <c r="C242">
        <v>4.4874999999999998</v>
      </c>
      <c r="E242">
        <f>B242+E241</f>
        <v>73.818750000000051</v>
      </c>
      <c r="F242">
        <f>(C242*-1)+F241</f>
        <v>4.618750000000003</v>
      </c>
      <c r="G242">
        <f t="shared" si="12"/>
        <v>5.8839000000000059</v>
      </c>
      <c r="H242">
        <f t="shared" si="13"/>
        <v>723.31619805891341</v>
      </c>
    </row>
    <row r="243" spans="2:8" x14ac:dyDescent="0.25">
      <c r="B243">
        <v>0.30499999999999999</v>
      </c>
      <c r="C243">
        <v>-0.47875000000000001</v>
      </c>
      <c r="E243">
        <f t="shared" si="18"/>
        <v>74.123750000000058</v>
      </c>
      <c r="F243">
        <f t="shared" si="19"/>
        <v>5.0975000000000028</v>
      </c>
      <c r="G243">
        <f t="shared" si="12"/>
        <v>6.3626500000000057</v>
      </c>
      <c r="H243">
        <f t="shared" si="13"/>
        <v>782.16961667933595</v>
      </c>
    </row>
    <row r="244" spans="2:8" x14ac:dyDescent="0.25">
      <c r="B244">
        <v>0.30499999999999999</v>
      </c>
      <c r="C244">
        <v>2.2225000000000001</v>
      </c>
      <c r="E244">
        <f t="shared" si="18"/>
        <v>74.428750000000065</v>
      </c>
      <c r="F244">
        <f t="shared" si="19"/>
        <v>2.8750000000000027</v>
      </c>
      <c r="G244">
        <f t="shared" si="12"/>
        <v>4.1401500000000055</v>
      </c>
      <c r="H244">
        <f t="shared" si="13"/>
        <v>508.95452971559871</v>
      </c>
    </row>
    <row r="245" spans="2:8" x14ac:dyDescent="0.25">
      <c r="B245">
        <v>0.30499999999999999</v>
      </c>
      <c r="C245">
        <v>-3.4424999999999999</v>
      </c>
      <c r="E245">
        <f t="shared" si="18"/>
        <v>74.733750000000072</v>
      </c>
      <c r="F245">
        <f t="shared" si="19"/>
        <v>6.3175000000000026</v>
      </c>
      <c r="G245">
        <f t="shared" si="12"/>
        <v>7.5826500000000063</v>
      </c>
      <c r="H245">
        <f t="shared" si="13"/>
        <v>932.14595238046513</v>
      </c>
    </row>
    <row r="246" spans="2:8" x14ac:dyDescent="0.25">
      <c r="B246">
        <v>0.26124999999999998</v>
      </c>
      <c r="C246">
        <v>3.4424999999999999</v>
      </c>
      <c r="E246">
        <f t="shared" si="18"/>
        <v>74.995000000000076</v>
      </c>
      <c r="F246">
        <f t="shared" si="19"/>
        <v>2.8750000000000027</v>
      </c>
      <c r="G246">
        <f t="shared" si="12"/>
        <v>4.1401500000000055</v>
      </c>
      <c r="H246">
        <f t="shared" si="13"/>
        <v>508.95452971559871</v>
      </c>
    </row>
    <row r="247" spans="2:8" x14ac:dyDescent="0.25">
      <c r="B247">
        <v>0.30499999999999999</v>
      </c>
      <c r="C247">
        <v>-1.9175</v>
      </c>
      <c r="E247">
        <f t="shared" si="18"/>
        <v>75.300000000000082</v>
      </c>
      <c r="F247">
        <f t="shared" si="19"/>
        <v>4.7925000000000022</v>
      </c>
      <c r="G247">
        <f t="shared" si="12"/>
        <v>6.057650000000006</v>
      </c>
      <c r="H247">
        <f t="shared" si="13"/>
        <v>744.67553275405373</v>
      </c>
    </row>
    <row r="248" spans="2:8" x14ac:dyDescent="0.25">
      <c r="B248">
        <v>0.30499999999999999</v>
      </c>
      <c r="C248">
        <v>3.7037499999999999</v>
      </c>
      <c r="E248">
        <f t="shared" si="18"/>
        <v>75.605000000000089</v>
      </c>
      <c r="F248">
        <f t="shared" si="19"/>
        <v>1.0887500000000023</v>
      </c>
      <c r="G248">
        <f t="shared" si="12"/>
        <v>2.3539000000000057</v>
      </c>
      <c r="H248">
        <f t="shared" si="13"/>
        <v>289.36827590728575</v>
      </c>
    </row>
    <row r="249" spans="2:8" x14ac:dyDescent="0.25">
      <c r="B249">
        <v>0.30499999999999999</v>
      </c>
      <c r="C249">
        <v>4.3700000000000003E-2</v>
      </c>
      <c r="E249">
        <f t="shared" si="18"/>
        <v>75.910000000000096</v>
      </c>
      <c r="F249">
        <f t="shared" si="19"/>
        <v>1.0450500000000023</v>
      </c>
      <c r="G249">
        <f t="shared" si="12"/>
        <v>2.3102000000000054</v>
      </c>
      <c r="H249">
        <f t="shared" si="13"/>
        <v>283.99617273504037</v>
      </c>
    </row>
    <row r="250" spans="2:8" x14ac:dyDescent="0.25">
      <c r="B250">
        <v>0.30499999999999999</v>
      </c>
      <c r="C250">
        <v>-2.0474999999999999</v>
      </c>
      <c r="E250">
        <f t="shared" si="18"/>
        <v>76.215000000000103</v>
      </c>
      <c r="F250">
        <f t="shared" si="19"/>
        <v>3.0925500000000019</v>
      </c>
      <c r="G250">
        <f t="shared" si="12"/>
        <v>4.3577000000000048</v>
      </c>
      <c r="H250">
        <f t="shared" si="13"/>
        <v>535.69826072525484</v>
      </c>
    </row>
    <row r="251" spans="2:8" x14ac:dyDescent="0.25">
      <c r="B251">
        <v>0.30499999999999999</v>
      </c>
      <c r="C251">
        <v>-3.7475000000000001</v>
      </c>
      <c r="E251">
        <f t="shared" si="18"/>
        <v>76.52000000000011</v>
      </c>
      <c r="F251">
        <f t="shared" si="19"/>
        <v>6.8400500000000015</v>
      </c>
      <c r="G251">
        <f t="shared" si="12"/>
        <v>8.1052000000000053</v>
      </c>
      <c r="H251">
        <f t="shared" si="13"/>
        <v>996.38376731540347</v>
      </c>
    </row>
    <row r="252" spans="2:8" x14ac:dyDescent="0.25">
      <c r="B252">
        <v>0.30499999999999999</v>
      </c>
      <c r="C252">
        <v>-3.2687499999999998</v>
      </c>
      <c r="E252">
        <f t="shared" si="18"/>
        <v>76.825000000000117</v>
      </c>
      <c r="F252">
        <f t="shared" si="19"/>
        <v>10.108800000000002</v>
      </c>
      <c r="G252">
        <f t="shared" si="12"/>
        <v>11.373950000000006</v>
      </c>
      <c r="H252">
        <f t="shared" si="13"/>
        <v>1398.2158552851297</v>
      </c>
    </row>
    <row r="253" spans="2:8" x14ac:dyDescent="0.25">
      <c r="B253">
        <v>0.26124999999999998</v>
      </c>
      <c r="C253">
        <v>4.3137499999999998</v>
      </c>
      <c r="E253">
        <f t="shared" si="18"/>
        <v>77.086250000000121</v>
      </c>
      <c r="F253">
        <f t="shared" si="19"/>
        <v>5.7950500000000025</v>
      </c>
      <c r="G253">
        <f t="shared" si="12"/>
        <v>7.0602000000000054</v>
      </c>
      <c r="H253">
        <f t="shared" si="13"/>
        <v>867.920430587797</v>
      </c>
    </row>
    <row r="254" spans="2:8" x14ac:dyDescent="0.25">
      <c r="B254">
        <v>0.30499999999999999</v>
      </c>
      <c r="C254">
        <v>-2.1349999999999998</v>
      </c>
      <c r="E254">
        <f t="shared" si="18"/>
        <v>77.391250000000127</v>
      </c>
      <c r="F254">
        <f t="shared" si="19"/>
        <v>7.9300500000000023</v>
      </c>
      <c r="G254">
        <f t="shared" si="12"/>
        <v>9.1952000000000051</v>
      </c>
      <c r="H254">
        <f t="shared" si="13"/>
        <v>1130.3790180647729</v>
      </c>
    </row>
    <row r="255" spans="2:8" x14ac:dyDescent="0.25">
      <c r="B255">
        <v>0.30499999999999999</v>
      </c>
      <c r="C255">
        <v>7.0162500000000003</v>
      </c>
      <c r="E255">
        <f t="shared" si="18"/>
        <v>77.696250000000134</v>
      </c>
      <c r="F255">
        <f t="shared" si="19"/>
        <v>0.91380000000000194</v>
      </c>
      <c r="G255">
        <f t="shared" si="12"/>
        <v>2.1789500000000053</v>
      </c>
      <c r="H255">
        <f t="shared" si="13"/>
        <v>267.86142350489837</v>
      </c>
    </row>
    <row r="256" spans="2:8" x14ac:dyDescent="0.25">
      <c r="B256">
        <v>0.30625000000000002</v>
      </c>
      <c r="C256">
        <v>-1.0900000000000001</v>
      </c>
      <c r="E256">
        <f t="shared" si="18"/>
        <v>78.00250000000014</v>
      </c>
      <c r="F256">
        <f t="shared" si="19"/>
        <v>2.0038000000000018</v>
      </c>
      <c r="G256">
        <f t="shared" si="12"/>
        <v>3.2689500000000051</v>
      </c>
      <c r="H256">
        <f t="shared" si="13"/>
        <v>401.85667425426777</v>
      </c>
    </row>
    <row r="257" spans="2:8" x14ac:dyDescent="0.25">
      <c r="B257">
        <v>0.30375000000000002</v>
      </c>
      <c r="C257">
        <v>1.43875</v>
      </c>
      <c r="E257">
        <f t="shared" si="18"/>
        <v>78.306250000000134</v>
      </c>
      <c r="F257">
        <f t="shared" si="19"/>
        <v>0.56505000000000183</v>
      </c>
      <c r="G257">
        <f t="shared" si="12"/>
        <v>1.8302000000000052</v>
      </c>
      <c r="H257">
        <f t="shared" si="13"/>
        <v>224.98908983623545</v>
      </c>
    </row>
    <row r="258" spans="2:8" x14ac:dyDescent="0.25">
      <c r="B258">
        <v>0.30499999999999999</v>
      </c>
      <c r="C258">
        <v>-0.48</v>
      </c>
      <c r="E258">
        <f t="shared" si="18"/>
        <v>78.61125000000014</v>
      </c>
      <c r="F258">
        <f t="shared" si="19"/>
        <v>1.0450500000000018</v>
      </c>
      <c r="G258">
        <f t="shared" si="12"/>
        <v>2.3102000000000054</v>
      </c>
      <c r="H258">
        <f t="shared" si="13"/>
        <v>283.99617273504037</v>
      </c>
    </row>
    <row r="259" spans="2:8" s="8" customFormat="1" x14ac:dyDescent="0.25">
      <c r="B259" s="8">
        <v>0.30625000000000002</v>
      </c>
      <c r="C259" s="8">
        <v>-0.26124999999999998</v>
      </c>
      <c r="E259" s="8">
        <f t="shared" si="18"/>
        <v>78.917500000000146</v>
      </c>
      <c r="F259" s="8">
        <f t="shared" si="19"/>
        <v>1.3063000000000018</v>
      </c>
      <c r="G259" s="8">
        <f t="shared" si="12"/>
        <v>2.5714500000000049</v>
      </c>
      <c r="H259" s="8">
        <f t="shared" si="13"/>
        <v>316.11200691694194</v>
      </c>
    </row>
    <row r="260" spans="2:8" x14ac:dyDescent="0.25">
      <c r="B260">
        <v>0.26124999999999998</v>
      </c>
      <c r="C260">
        <v>-1.87375</v>
      </c>
      <c r="E260">
        <f t="shared" si="18"/>
        <v>79.17875000000015</v>
      </c>
      <c r="F260">
        <f t="shared" si="19"/>
        <v>3.1800500000000018</v>
      </c>
      <c r="G260">
        <f t="shared" si="12"/>
        <v>4.4452000000000051</v>
      </c>
      <c r="H260">
        <f t="shared" si="13"/>
        <v>546.45476021201625</v>
      </c>
    </row>
    <row r="261" spans="2:8" x14ac:dyDescent="0.25">
      <c r="B261">
        <v>0.30499999999999999</v>
      </c>
      <c r="C261">
        <v>3.6175000000000002</v>
      </c>
      <c r="E261">
        <f t="shared" si="18"/>
        <v>79.483750000000157</v>
      </c>
      <c r="F261">
        <f t="shared" si="19"/>
        <v>-0.43744999999999834</v>
      </c>
      <c r="G261">
        <f t="shared" si="12"/>
        <v>0.82770000000000499</v>
      </c>
      <c r="H261">
        <f t="shared" si="13"/>
        <v>101.75033857362729</v>
      </c>
    </row>
    <row r="262" spans="2:8" x14ac:dyDescent="0.25">
      <c r="B262">
        <v>0.30499999999999999</v>
      </c>
      <c r="C262">
        <v>-0.13125000000000001</v>
      </c>
      <c r="E262">
        <f t="shared" si="18"/>
        <v>79.788750000000164</v>
      </c>
      <c r="F262">
        <f t="shared" si="19"/>
        <v>-0.30619999999999836</v>
      </c>
      <c r="G262">
        <f t="shared" si="12"/>
        <v>0.95895000000000497</v>
      </c>
      <c r="H262">
        <f t="shared" si="13"/>
        <v>117.88508780376925</v>
      </c>
    </row>
    <row r="263" spans="2:8" x14ac:dyDescent="0.25">
      <c r="B263">
        <v>0.30499999999999999</v>
      </c>
      <c r="C263">
        <v>-0.43625000000000003</v>
      </c>
      <c r="E263">
        <f>B263+E262</f>
        <v>80.093750000000171</v>
      </c>
      <c r="F263">
        <f>(C263*-1)+F262</f>
        <v>0.13005000000000166</v>
      </c>
      <c r="G263">
        <f t="shared" si="12"/>
        <v>1.3952000000000049</v>
      </c>
      <c r="H263">
        <f t="shared" si="13"/>
        <v>171.51392095919348</v>
      </c>
    </row>
    <row r="264" spans="2:8" x14ac:dyDescent="0.25">
      <c r="B264">
        <v>0.30499999999999999</v>
      </c>
      <c r="C264">
        <v>-1.17625</v>
      </c>
      <c r="E264">
        <f t="shared" si="18"/>
        <v>80.398750000000177</v>
      </c>
      <c r="F264">
        <f t="shared" si="19"/>
        <v>1.3063000000000016</v>
      </c>
      <c r="G264">
        <f t="shared" si="12"/>
        <v>2.5714500000000049</v>
      </c>
      <c r="H264">
        <f t="shared" si="13"/>
        <v>316.11200691694194</v>
      </c>
    </row>
    <row r="265" spans="2:8" x14ac:dyDescent="0.25">
      <c r="B265">
        <v>0.30499999999999999</v>
      </c>
      <c r="C265">
        <v>0.39250000000000002</v>
      </c>
      <c r="E265">
        <f t="shared" si="18"/>
        <v>80.703750000000184</v>
      </c>
      <c r="F265">
        <f t="shared" si="19"/>
        <v>0.9138000000000015</v>
      </c>
      <c r="G265">
        <f t="shared" si="12"/>
        <v>2.1789500000000048</v>
      </c>
      <c r="H265">
        <f t="shared" si="13"/>
        <v>267.86142350489831</v>
      </c>
    </row>
    <row r="266" spans="2:8" x14ac:dyDescent="0.25">
      <c r="B266">
        <v>0.30499999999999999</v>
      </c>
      <c r="C266">
        <v>-6.6237500000000002</v>
      </c>
      <c r="E266">
        <f t="shared" si="18"/>
        <v>81.008750000000191</v>
      </c>
      <c r="F266">
        <f t="shared" si="19"/>
        <v>7.5375500000000013</v>
      </c>
      <c r="G266">
        <f t="shared" si="12"/>
        <v>8.8027000000000051</v>
      </c>
      <c r="H266">
        <f t="shared" si="13"/>
        <v>1082.1284346527293</v>
      </c>
    </row>
    <row r="267" spans="2:8" x14ac:dyDescent="0.25">
      <c r="B267">
        <v>0.26124999999999998</v>
      </c>
      <c r="C267">
        <v>-3.61625</v>
      </c>
      <c r="E267">
        <f t="shared" si="18"/>
        <v>81.270000000000195</v>
      </c>
      <c r="F267">
        <f t="shared" si="19"/>
        <v>11.1538</v>
      </c>
      <c r="G267">
        <f t="shared" si="12"/>
        <v>12.418950000000004</v>
      </c>
      <c r="H267">
        <f t="shared" si="13"/>
        <v>1526.6791920127359</v>
      </c>
    </row>
    <row r="268" spans="2:8" x14ac:dyDescent="0.25">
      <c r="B268">
        <v>0.30499999999999999</v>
      </c>
      <c r="C268">
        <v>1.7424999999999999</v>
      </c>
      <c r="E268">
        <f t="shared" si="18"/>
        <v>81.575000000000202</v>
      </c>
      <c r="F268">
        <f t="shared" si="19"/>
        <v>9.4113000000000007</v>
      </c>
      <c r="G268">
        <f t="shared" ref="G268:G331" si="20">F268-$L$1</f>
        <v>10.676450000000004</v>
      </c>
      <c r="H268">
        <f t="shared" ref="H268:H331" si="21">G268*$L$4</f>
        <v>1312.4711879478036</v>
      </c>
    </row>
    <row r="269" spans="2:8" x14ac:dyDescent="0.25">
      <c r="B269">
        <v>0.30499999999999999</v>
      </c>
      <c r="C269">
        <v>3.9649999999999999</v>
      </c>
      <c r="E269">
        <f t="shared" si="18"/>
        <v>81.880000000000209</v>
      </c>
      <c r="F269">
        <f t="shared" si="19"/>
        <v>5.4463000000000008</v>
      </c>
      <c r="G269">
        <f t="shared" si="20"/>
        <v>6.7114500000000046</v>
      </c>
      <c r="H269">
        <f t="shared" si="21"/>
        <v>825.04809691913408</v>
      </c>
    </row>
    <row r="270" spans="2:8" x14ac:dyDescent="0.25">
      <c r="B270">
        <v>0.30499999999999999</v>
      </c>
      <c r="C270">
        <v>4.7937500000000002</v>
      </c>
      <c r="E270">
        <f t="shared" si="18"/>
        <v>82.185000000000215</v>
      </c>
      <c r="F270">
        <f t="shared" si="19"/>
        <v>0.65255000000000063</v>
      </c>
      <c r="G270">
        <f t="shared" si="20"/>
        <v>1.917700000000004</v>
      </c>
      <c r="H270">
        <f t="shared" si="21"/>
        <v>235.74558932299661</v>
      </c>
    </row>
    <row r="271" spans="2:8" x14ac:dyDescent="0.25">
      <c r="B271">
        <v>0.30499999999999999</v>
      </c>
      <c r="C271">
        <v>-1.9175</v>
      </c>
      <c r="E271">
        <f t="shared" si="18"/>
        <v>82.490000000000222</v>
      </c>
      <c r="F271">
        <f t="shared" si="19"/>
        <v>2.5700500000000006</v>
      </c>
      <c r="G271">
        <f t="shared" si="20"/>
        <v>3.8352000000000039</v>
      </c>
      <c r="H271">
        <f t="shared" si="21"/>
        <v>471.46659236145155</v>
      </c>
    </row>
    <row r="272" spans="2:8" x14ac:dyDescent="0.25">
      <c r="B272">
        <v>0.30499999999999999</v>
      </c>
      <c r="C272">
        <v>-1.3075000000000001</v>
      </c>
      <c r="E272">
        <f t="shared" si="18"/>
        <v>82.795000000000229</v>
      </c>
      <c r="F272">
        <f t="shared" si="19"/>
        <v>3.8775500000000007</v>
      </c>
      <c r="G272">
        <f t="shared" si="20"/>
        <v>5.142700000000004</v>
      </c>
      <c r="H272">
        <f t="shared" si="21"/>
        <v>632.19942754934198</v>
      </c>
    </row>
    <row r="273" spans="2:8" x14ac:dyDescent="0.25">
      <c r="B273">
        <v>0.30499999999999999</v>
      </c>
      <c r="C273">
        <v>-5.0112500000000004</v>
      </c>
      <c r="E273">
        <f t="shared" si="18"/>
        <v>83.100000000000236</v>
      </c>
      <c r="F273">
        <f t="shared" si="19"/>
        <v>8.8888000000000016</v>
      </c>
      <c r="G273">
        <f t="shared" si="20"/>
        <v>10.153950000000005</v>
      </c>
      <c r="H273">
        <f t="shared" si="21"/>
        <v>1248.2395195840004</v>
      </c>
    </row>
    <row r="274" spans="2:8" x14ac:dyDescent="0.25">
      <c r="B274">
        <v>0.26124999999999998</v>
      </c>
      <c r="C274">
        <v>2.57125</v>
      </c>
      <c r="E274">
        <f t="shared" si="18"/>
        <v>83.36125000000024</v>
      </c>
      <c r="F274">
        <f t="shared" si="19"/>
        <v>6.3175500000000016</v>
      </c>
      <c r="G274">
        <f t="shared" si="20"/>
        <v>7.5827000000000044</v>
      </c>
      <c r="H274">
        <f t="shared" si="21"/>
        <v>932.15209895160012</v>
      </c>
    </row>
    <row r="275" spans="2:8" x14ac:dyDescent="0.25">
      <c r="B275">
        <v>0.30499999999999999</v>
      </c>
      <c r="C275">
        <v>4.6624999999999996</v>
      </c>
      <c r="E275">
        <f t="shared" si="18"/>
        <v>83.666250000000247</v>
      </c>
      <c r="F275">
        <f t="shared" si="19"/>
        <v>1.6550500000000019</v>
      </c>
      <c r="G275">
        <f t="shared" si="20"/>
        <v>2.9202000000000052</v>
      </c>
      <c r="H275">
        <f t="shared" si="21"/>
        <v>358.98434058560485</v>
      </c>
    </row>
    <row r="276" spans="2:8" x14ac:dyDescent="0.25">
      <c r="B276">
        <v>0.30499999999999999</v>
      </c>
      <c r="C276">
        <v>-5.2725</v>
      </c>
      <c r="E276">
        <f t="shared" si="18"/>
        <v>83.971250000000254</v>
      </c>
      <c r="F276">
        <f t="shared" si="19"/>
        <v>6.9275500000000019</v>
      </c>
      <c r="G276">
        <f t="shared" si="20"/>
        <v>8.1927000000000056</v>
      </c>
      <c r="H276">
        <f t="shared" si="21"/>
        <v>1007.1402668021649</v>
      </c>
    </row>
    <row r="277" spans="2:8" x14ac:dyDescent="0.25">
      <c r="B277">
        <v>0.30625000000000002</v>
      </c>
      <c r="C277">
        <v>2.57125</v>
      </c>
      <c r="E277">
        <f t="shared" si="18"/>
        <v>84.277500000000259</v>
      </c>
      <c r="F277">
        <f t="shared" si="19"/>
        <v>4.3563000000000018</v>
      </c>
      <c r="G277">
        <f t="shared" si="20"/>
        <v>5.6214500000000047</v>
      </c>
      <c r="H277">
        <f t="shared" si="21"/>
        <v>691.05284616976462</v>
      </c>
    </row>
    <row r="278" spans="2:8" x14ac:dyDescent="0.25">
      <c r="B278">
        <v>0.30375000000000002</v>
      </c>
      <c r="C278">
        <v>1.00125</v>
      </c>
      <c r="E278">
        <f t="shared" ref="E278:E341" si="22">B278+E277</f>
        <v>84.581250000000253</v>
      </c>
      <c r="F278">
        <f t="shared" ref="F278:F341" si="23">(C278*-1)+F277</f>
        <v>3.3550500000000021</v>
      </c>
      <c r="G278">
        <f t="shared" si="20"/>
        <v>4.6202000000000059</v>
      </c>
      <c r="H278">
        <f t="shared" si="21"/>
        <v>567.96775918553897</v>
      </c>
    </row>
    <row r="279" spans="2:8" x14ac:dyDescent="0.25">
      <c r="B279">
        <v>0.30499999999999999</v>
      </c>
      <c r="C279">
        <v>-0.39124999999999999</v>
      </c>
      <c r="E279">
        <f t="shared" si="22"/>
        <v>84.88625000000026</v>
      </c>
      <c r="F279">
        <f t="shared" si="23"/>
        <v>3.746300000000002</v>
      </c>
      <c r="G279">
        <f t="shared" si="20"/>
        <v>5.0114500000000053</v>
      </c>
      <c r="H279">
        <f t="shared" si="21"/>
        <v>616.0646783192002</v>
      </c>
    </row>
    <row r="280" spans="2:8" x14ac:dyDescent="0.25">
      <c r="B280">
        <v>0.30625000000000002</v>
      </c>
      <c r="C280">
        <v>2.17875</v>
      </c>
      <c r="E280">
        <f t="shared" si="22"/>
        <v>85.192500000000265</v>
      </c>
      <c r="F280">
        <f t="shared" si="23"/>
        <v>1.567550000000002</v>
      </c>
      <c r="G280">
        <f t="shared" si="20"/>
        <v>2.8327000000000053</v>
      </c>
      <c r="H280">
        <f t="shared" si="21"/>
        <v>348.22784109884361</v>
      </c>
    </row>
    <row r="281" spans="2:8" x14ac:dyDescent="0.25">
      <c r="B281">
        <v>0.26124999999999998</v>
      </c>
      <c r="C281">
        <v>-1.6125</v>
      </c>
      <c r="E281">
        <f t="shared" si="22"/>
        <v>85.453750000000269</v>
      </c>
      <c r="F281">
        <f t="shared" si="23"/>
        <v>3.1800500000000023</v>
      </c>
      <c r="G281">
        <f t="shared" si="20"/>
        <v>4.4452000000000051</v>
      </c>
      <c r="H281">
        <f t="shared" si="21"/>
        <v>546.45476021201625</v>
      </c>
    </row>
    <row r="282" spans="2:8" x14ac:dyDescent="0.25">
      <c r="B282">
        <v>0.30499999999999999</v>
      </c>
      <c r="C282">
        <v>2.8762500000000002</v>
      </c>
      <c r="E282">
        <f t="shared" si="22"/>
        <v>85.758750000000276</v>
      </c>
      <c r="F282">
        <f t="shared" si="23"/>
        <v>0.30380000000000207</v>
      </c>
      <c r="G282">
        <f t="shared" si="20"/>
        <v>1.5689500000000054</v>
      </c>
      <c r="H282">
        <f t="shared" si="21"/>
        <v>192.87325565433386</v>
      </c>
    </row>
    <row r="283" spans="2:8" s="8" customFormat="1" x14ac:dyDescent="0.25">
      <c r="B283" s="8">
        <v>0.30499999999999999</v>
      </c>
      <c r="C283" s="8">
        <v>0.74124999999999996</v>
      </c>
      <c r="E283" s="8">
        <f t="shared" si="22"/>
        <v>86.063750000000283</v>
      </c>
      <c r="F283" s="8">
        <f t="shared" si="23"/>
        <v>-0.4374499999999979</v>
      </c>
      <c r="G283" s="8">
        <f t="shared" si="20"/>
        <v>0.82770000000000543</v>
      </c>
      <c r="H283" s="8">
        <f t="shared" si="21"/>
        <v>101.75033857362735</v>
      </c>
    </row>
    <row r="284" spans="2:8" x14ac:dyDescent="0.25">
      <c r="B284">
        <v>0.30499999999999999</v>
      </c>
      <c r="C284">
        <v>0.61</v>
      </c>
      <c r="E284">
        <f>B284+E283</f>
        <v>86.36875000000029</v>
      </c>
      <c r="F284">
        <f>(C284*-1)+F283</f>
        <v>-1.0474499999999978</v>
      </c>
      <c r="G284">
        <f t="shared" si="20"/>
        <v>0.21770000000000556</v>
      </c>
      <c r="H284">
        <f t="shared" si="21"/>
        <v>26.762170723062816</v>
      </c>
    </row>
    <row r="285" spans="2:8" x14ac:dyDescent="0.25">
      <c r="B285">
        <v>0.30499999999999999</v>
      </c>
      <c r="C285">
        <v>4.2500000000000003E-2</v>
      </c>
      <c r="E285">
        <f t="shared" si="22"/>
        <v>86.673750000000297</v>
      </c>
      <c r="F285">
        <f t="shared" si="23"/>
        <v>-1.0899499999999978</v>
      </c>
      <c r="G285">
        <f t="shared" si="20"/>
        <v>0.17520000000000557</v>
      </c>
      <c r="H285">
        <f t="shared" si="21"/>
        <v>21.537585258064468</v>
      </c>
    </row>
    <row r="286" spans="2:8" x14ac:dyDescent="0.25">
      <c r="B286">
        <v>0.30499999999999999</v>
      </c>
      <c r="C286">
        <v>-0.435</v>
      </c>
      <c r="E286">
        <f t="shared" si="22"/>
        <v>86.978750000000304</v>
      </c>
      <c r="F286">
        <f t="shared" si="23"/>
        <v>-0.6549499999999977</v>
      </c>
      <c r="G286">
        <f t="shared" si="20"/>
        <v>0.61020000000000563</v>
      </c>
      <c r="H286">
        <f t="shared" si="21"/>
        <v>75.012754135106405</v>
      </c>
    </row>
    <row r="287" spans="2:8" x14ac:dyDescent="0.25">
      <c r="B287">
        <v>0.30499999999999999</v>
      </c>
      <c r="C287">
        <v>-8.7499999999999994E-2</v>
      </c>
      <c r="E287">
        <f t="shared" si="22"/>
        <v>87.28375000000031</v>
      </c>
      <c r="F287">
        <f t="shared" si="23"/>
        <v>-0.56744999999999768</v>
      </c>
      <c r="G287">
        <f t="shared" si="20"/>
        <v>0.69770000000000565</v>
      </c>
      <c r="H287">
        <f t="shared" si="21"/>
        <v>85.769253621867719</v>
      </c>
    </row>
    <row r="288" spans="2:8" x14ac:dyDescent="0.25">
      <c r="B288">
        <v>0.26124999999999998</v>
      </c>
      <c r="C288">
        <v>-4.53125</v>
      </c>
      <c r="E288">
        <f t="shared" si="22"/>
        <v>87.545000000000314</v>
      </c>
      <c r="F288">
        <f t="shared" si="23"/>
        <v>3.9638000000000022</v>
      </c>
      <c r="G288">
        <f t="shared" si="20"/>
        <v>5.2289500000000055</v>
      </c>
      <c r="H288">
        <f t="shared" si="21"/>
        <v>642.80226275772111</v>
      </c>
    </row>
    <row r="289" spans="2:8" x14ac:dyDescent="0.25">
      <c r="B289">
        <v>0.30499999999999999</v>
      </c>
      <c r="C289">
        <v>1.96</v>
      </c>
      <c r="E289">
        <f t="shared" si="22"/>
        <v>87.850000000000321</v>
      </c>
      <c r="F289">
        <f t="shared" si="23"/>
        <v>2.0038000000000022</v>
      </c>
      <c r="G289">
        <f t="shared" si="20"/>
        <v>3.2689500000000056</v>
      </c>
      <c r="H289">
        <f t="shared" si="21"/>
        <v>401.85667425426783</v>
      </c>
    </row>
    <row r="290" spans="2:8" x14ac:dyDescent="0.25">
      <c r="B290">
        <v>0.30499999999999999</v>
      </c>
      <c r="C290">
        <v>-4.5750000000000002</v>
      </c>
      <c r="E290">
        <f t="shared" si="22"/>
        <v>88.155000000000328</v>
      </c>
      <c r="F290">
        <f t="shared" si="23"/>
        <v>6.5788000000000029</v>
      </c>
      <c r="G290">
        <f t="shared" si="20"/>
        <v>7.8439500000000066</v>
      </c>
      <c r="H290">
        <f t="shared" si="21"/>
        <v>964.26793313350208</v>
      </c>
    </row>
    <row r="291" spans="2:8" x14ac:dyDescent="0.25">
      <c r="B291">
        <v>0.30499999999999999</v>
      </c>
      <c r="C291">
        <v>2.8762500000000002</v>
      </c>
      <c r="E291">
        <f t="shared" si="22"/>
        <v>88.460000000000335</v>
      </c>
      <c r="F291">
        <f t="shared" si="23"/>
        <v>3.7025500000000027</v>
      </c>
      <c r="G291">
        <f t="shared" si="20"/>
        <v>4.967700000000006</v>
      </c>
      <c r="H291">
        <f t="shared" si="21"/>
        <v>610.6864285758196</v>
      </c>
    </row>
    <row r="292" spans="2:8" x14ac:dyDescent="0.25">
      <c r="B292">
        <v>0.30499999999999999</v>
      </c>
      <c r="C292">
        <v>1.4375</v>
      </c>
      <c r="E292">
        <f t="shared" si="22"/>
        <v>88.765000000000342</v>
      </c>
      <c r="F292">
        <f t="shared" si="23"/>
        <v>2.2650500000000027</v>
      </c>
      <c r="G292">
        <f t="shared" si="20"/>
        <v>3.530200000000006</v>
      </c>
      <c r="H292">
        <f t="shared" si="21"/>
        <v>433.97250843616951</v>
      </c>
    </row>
    <row r="293" spans="2:8" x14ac:dyDescent="0.25">
      <c r="B293">
        <v>0.30499999999999999</v>
      </c>
      <c r="C293">
        <v>-0.39250000000000002</v>
      </c>
      <c r="E293">
        <f t="shared" si="22"/>
        <v>89.070000000000348</v>
      </c>
      <c r="F293">
        <f t="shared" si="23"/>
        <v>2.6575500000000027</v>
      </c>
      <c r="G293">
        <f t="shared" si="20"/>
        <v>3.9227000000000061</v>
      </c>
      <c r="H293">
        <f t="shared" si="21"/>
        <v>482.22309184821313</v>
      </c>
    </row>
    <row r="294" spans="2:8" x14ac:dyDescent="0.25">
      <c r="B294">
        <v>0.30499999999999999</v>
      </c>
      <c r="C294">
        <v>1.43875</v>
      </c>
      <c r="E294">
        <f t="shared" si="22"/>
        <v>89.375000000000355</v>
      </c>
      <c r="F294">
        <f t="shared" si="23"/>
        <v>1.2188000000000028</v>
      </c>
      <c r="G294">
        <f t="shared" si="20"/>
        <v>2.4839500000000063</v>
      </c>
      <c r="H294">
        <f t="shared" si="21"/>
        <v>305.35550743018081</v>
      </c>
    </row>
    <row r="295" spans="2:8" x14ac:dyDescent="0.25">
      <c r="B295">
        <v>0.30499999999999999</v>
      </c>
      <c r="C295">
        <v>-2.44</v>
      </c>
      <c r="E295">
        <f t="shared" si="22"/>
        <v>89.680000000000362</v>
      </c>
      <c r="F295">
        <f t="shared" si="23"/>
        <v>3.6588000000000029</v>
      </c>
      <c r="G295">
        <f t="shared" si="20"/>
        <v>4.9239500000000067</v>
      </c>
      <c r="H295">
        <f t="shared" si="21"/>
        <v>605.30817883243901</v>
      </c>
    </row>
    <row r="296" spans="2:8" x14ac:dyDescent="0.25">
      <c r="B296">
        <v>0.26250000000000001</v>
      </c>
      <c r="C296">
        <v>0.78374999999999995</v>
      </c>
      <c r="E296">
        <f t="shared" si="22"/>
        <v>89.942500000000365</v>
      </c>
      <c r="F296">
        <f t="shared" si="23"/>
        <v>2.875050000000003</v>
      </c>
      <c r="G296">
        <f t="shared" si="20"/>
        <v>4.1402000000000063</v>
      </c>
      <c r="H296">
        <f t="shared" si="21"/>
        <v>508.9606762867341</v>
      </c>
    </row>
    <row r="297" spans="2:8" x14ac:dyDescent="0.25">
      <c r="B297">
        <v>0.30375000000000002</v>
      </c>
      <c r="C297">
        <v>0.13125000000000001</v>
      </c>
      <c r="E297">
        <f t="shared" si="22"/>
        <v>90.246250000000359</v>
      </c>
      <c r="F297">
        <f t="shared" si="23"/>
        <v>2.7438000000000029</v>
      </c>
      <c r="G297">
        <f t="shared" si="20"/>
        <v>4.0089500000000058</v>
      </c>
      <c r="H297">
        <f t="shared" si="21"/>
        <v>492.82592705659209</v>
      </c>
    </row>
    <row r="298" spans="2:8" x14ac:dyDescent="0.25">
      <c r="B298">
        <v>0.30499999999999999</v>
      </c>
      <c r="C298">
        <v>-6.45</v>
      </c>
      <c r="E298">
        <f t="shared" si="22"/>
        <v>90.551250000000366</v>
      </c>
      <c r="F298">
        <f t="shared" si="23"/>
        <v>9.1938000000000031</v>
      </c>
      <c r="G298">
        <f t="shared" si="20"/>
        <v>10.458950000000007</v>
      </c>
      <c r="H298">
        <f t="shared" si="21"/>
        <v>1285.7336035092828</v>
      </c>
    </row>
    <row r="299" spans="2:8" x14ac:dyDescent="0.25">
      <c r="B299">
        <v>0.30625000000000002</v>
      </c>
      <c r="C299">
        <v>-1.2637499999999999</v>
      </c>
      <c r="E299">
        <f t="shared" si="22"/>
        <v>90.857500000000371</v>
      </c>
      <c r="F299">
        <f t="shared" si="23"/>
        <v>10.457550000000003</v>
      </c>
      <c r="G299">
        <f t="shared" si="20"/>
        <v>11.722700000000007</v>
      </c>
      <c r="H299">
        <f t="shared" si="21"/>
        <v>1441.0881889537927</v>
      </c>
    </row>
    <row r="300" spans="2:8" x14ac:dyDescent="0.25">
      <c r="B300">
        <v>0.30375000000000002</v>
      </c>
      <c r="C300">
        <v>10.76375</v>
      </c>
      <c r="E300">
        <f t="shared" si="22"/>
        <v>91.161250000000365</v>
      </c>
      <c r="F300">
        <f t="shared" si="23"/>
        <v>-0.30619999999999692</v>
      </c>
      <c r="G300">
        <f t="shared" si="20"/>
        <v>0.95895000000000641</v>
      </c>
      <c r="H300">
        <f t="shared" si="21"/>
        <v>117.88508780376942</v>
      </c>
    </row>
    <row r="301" spans="2:8" x14ac:dyDescent="0.25">
      <c r="B301">
        <v>0.30499999999999999</v>
      </c>
      <c r="C301">
        <v>-0.91500000000000004</v>
      </c>
      <c r="E301">
        <f t="shared" si="22"/>
        <v>91.466250000000372</v>
      </c>
      <c r="F301">
        <f t="shared" si="23"/>
        <v>0.60880000000000312</v>
      </c>
      <c r="G301">
        <f t="shared" si="20"/>
        <v>1.8739500000000064</v>
      </c>
      <c r="H301">
        <f t="shared" si="21"/>
        <v>230.36733957961624</v>
      </c>
    </row>
    <row r="302" spans="2:8" x14ac:dyDescent="0.25">
      <c r="B302">
        <v>0.30625000000000002</v>
      </c>
      <c r="C302">
        <v>-0.39250000000000002</v>
      </c>
      <c r="E302">
        <f t="shared" si="22"/>
        <v>91.772500000000377</v>
      </c>
      <c r="F302">
        <f t="shared" si="23"/>
        <v>1.0013000000000032</v>
      </c>
      <c r="G302">
        <f t="shared" si="20"/>
        <v>2.2664500000000065</v>
      </c>
      <c r="H302">
        <f t="shared" si="21"/>
        <v>278.61792299165984</v>
      </c>
    </row>
    <row r="303" spans="2:8" x14ac:dyDescent="0.25">
      <c r="B303">
        <v>0.26124999999999998</v>
      </c>
      <c r="C303">
        <v>-3.8774999999999999</v>
      </c>
      <c r="E303">
        <f t="shared" si="22"/>
        <v>92.033750000000381</v>
      </c>
      <c r="F303">
        <f t="shared" si="23"/>
        <v>4.8788000000000036</v>
      </c>
      <c r="G303">
        <f t="shared" si="20"/>
        <v>6.1439500000000073</v>
      </c>
      <c r="H303">
        <f t="shared" si="21"/>
        <v>755.2845145335682</v>
      </c>
    </row>
    <row r="304" spans="2:8" x14ac:dyDescent="0.25">
      <c r="B304">
        <v>0.30499999999999999</v>
      </c>
      <c r="C304">
        <v>4.8362499999999997</v>
      </c>
      <c r="E304">
        <f t="shared" si="22"/>
        <v>92.338750000000388</v>
      </c>
      <c r="F304">
        <f t="shared" si="23"/>
        <v>4.2550000000003863E-2</v>
      </c>
      <c r="G304">
        <f t="shared" si="20"/>
        <v>1.3077000000000072</v>
      </c>
      <c r="H304">
        <f t="shared" si="21"/>
        <v>160.75742147243244</v>
      </c>
    </row>
    <row r="305" spans="2:8" x14ac:dyDescent="0.25">
      <c r="B305">
        <v>0.30499999999999999</v>
      </c>
      <c r="C305">
        <v>-3.835</v>
      </c>
      <c r="E305">
        <f>B305+E304</f>
        <v>92.643750000000395</v>
      </c>
      <c r="F305">
        <f>(C305*-1)+F304</f>
        <v>3.8775500000000038</v>
      </c>
      <c r="G305">
        <f t="shared" si="20"/>
        <v>5.1427000000000067</v>
      </c>
      <c r="H305">
        <f t="shared" si="21"/>
        <v>632.19942754934232</v>
      </c>
    </row>
    <row r="306" spans="2:8" x14ac:dyDescent="0.25">
      <c r="B306">
        <v>0.30499999999999999</v>
      </c>
      <c r="C306">
        <v>3.05125</v>
      </c>
      <c r="E306">
        <f t="shared" si="22"/>
        <v>92.948750000000402</v>
      </c>
      <c r="F306">
        <f t="shared" si="23"/>
        <v>0.82630000000000381</v>
      </c>
      <c r="G306">
        <f t="shared" si="20"/>
        <v>2.0914500000000071</v>
      </c>
      <c r="H306">
        <f t="shared" si="21"/>
        <v>257.1049240181373</v>
      </c>
    </row>
    <row r="307" spans="2:8" s="8" customFormat="1" x14ac:dyDescent="0.25">
      <c r="B307" s="8">
        <v>0.30499999999999999</v>
      </c>
      <c r="C307" s="8">
        <v>1.96</v>
      </c>
      <c r="E307" s="8">
        <f t="shared" si="22"/>
        <v>93.253750000000409</v>
      </c>
      <c r="F307" s="8">
        <f t="shared" si="23"/>
        <v>-1.1336999999999962</v>
      </c>
      <c r="G307" s="8">
        <f t="shared" si="20"/>
        <v>0.13145000000000717</v>
      </c>
      <c r="H307" s="8">
        <f t="shared" si="21"/>
        <v>16.159335514684013</v>
      </c>
    </row>
    <row r="308" spans="2:8" x14ac:dyDescent="0.25">
      <c r="B308">
        <v>0.61</v>
      </c>
      <c r="C308">
        <v>0</v>
      </c>
      <c r="E308">
        <f t="shared" si="22"/>
        <v>93.863750000000408</v>
      </c>
      <c r="F308">
        <f t="shared" si="23"/>
        <v>-1.1336999999999962</v>
      </c>
      <c r="G308">
        <f t="shared" si="20"/>
        <v>0.13145000000000717</v>
      </c>
      <c r="H308">
        <f t="shared" si="21"/>
        <v>16.159335514684013</v>
      </c>
    </row>
    <row r="309" spans="2:8" x14ac:dyDescent="0.25">
      <c r="B309">
        <v>0.26124999999999998</v>
      </c>
      <c r="C309">
        <v>-0.13</v>
      </c>
      <c r="E309">
        <f t="shared" si="22"/>
        <v>94.125000000000412</v>
      </c>
      <c r="F309">
        <f t="shared" si="23"/>
        <v>-1.0036999999999963</v>
      </c>
      <c r="G309">
        <f t="shared" si="20"/>
        <v>0.26145000000000707</v>
      </c>
      <c r="H309">
        <f t="shared" si="21"/>
        <v>32.140420466443658</v>
      </c>
    </row>
    <row r="310" spans="2:8" x14ac:dyDescent="0.25">
      <c r="B310">
        <v>0.30499999999999999</v>
      </c>
      <c r="C310">
        <v>-0.30499999999999999</v>
      </c>
      <c r="E310">
        <f t="shared" si="22"/>
        <v>94.430000000000419</v>
      </c>
      <c r="F310">
        <f t="shared" si="23"/>
        <v>-0.69869999999999632</v>
      </c>
      <c r="G310">
        <f t="shared" si="20"/>
        <v>0.566450000000007</v>
      </c>
      <c r="H310">
        <f t="shared" si="21"/>
        <v>69.634504391725926</v>
      </c>
    </row>
    <row r="311" spans="2:8" x14ac:dyDescent="0.25">
      <c r="B311">
        <v>0.30499999999999999</v>
      </c>
      <c r="C311">
        <v>-4.7062499999999998</v>
      </c>
      <c r="E311">
        <f t="shared" si="22"/>
        <v>94.735000000000426</v>
      </c>
      <c r="F311">
        <f t="shared" si="23"/>
        <v>4.0075500000000037</v>
      </c>
      <c r="G311">
        <f t="shared" si="20"/>
        <v>5.2727000000000075</v>
      </c>
      <c r="H311">
        <f t="shared" si="21"/>
        <v>648.18051250110204</v>
      </c>
    </row>
    <row r="312" spans="2:8" x14ac:dyDescent="0.25">
      <c r="B312">
        <v>0.30499999999999999</v>
      </c>
      <c r="C312">
        <v>3.9212500000000001</v>
      </c>
      <c r="E312">
        <f t="shared" si="22"/>
        <v>95.040000000000433</v>
      </c>
      <c r="F312">
        <f t="shared" si="23"/>
        <v>8.6300000000003596E-2</v>
      </c>
      <c r="G312">
        <f t="shared" si="20"/>
        <v>1.3514500000000069</v>
      </c>
      <c r="H312">
        <f t="shared" si="21"/>
        <v>166.13567121581306</v>
      </c>
    </row>
    <row r="313" spans="2:8" x14ac:dyDescent="0.25">
      <c r="B313">
        <v>0.30499999999999999</v>
      </c>
      <c r="C313">
        <v>-0.74</v>
      </c>
      <c r="E313">
        <f t="shared" si="22"/>
        <v>95.345000000000439</v>
      </c>
      <c r="F313">
        <f t="shared" si="23"/>
        <v>0.82630000000000359</v>
      </c>
      <c r="G313">
        <f t="shared" si="20"/>
        <v>2.0914500000000071</v>
      </c>
      <c r="H313">
        <f t="shared" si="21"/>
        <v>257.1049240181373</v>
      </c>
    </row>
    <row r="314" spans="2:8" x14ac:dyDescent="0.25">
      <c r="B314">
        <v>0.30499999999999999</v>
      </c>
      <c r="C314">
        <v>0.47875000000000001</v>
      </c>
      <c r="E314">
        <f t="shared" si="22"/>
        <v>95.650000000000446</v>
      </c>
      <c r="F314">
        <f t="shared" si="23"/>
        <v>0.34755000000000358</v>
      </c>
      <c r="G314">
        <f t="shared" si="20"/>
        <v>1.6127000000000069</v>
      </c>
      <c r="H314">
        <f t="shared" si="21"/>
        <v>198.25150539771468</v>
      </c>
    </row>
    <row r="315" spans="2:8" x14ac:dyDescent="0.25">
      <c r="B315">
        <v>0.30499999999999999</v>
      </c>
      <c r="C315">
        <v>-3.53</v>
      </c>
      <c r="E315">
        <f t="shared" si="22"/>
        <v>95.955000000000453</v>
      </c>
      <c r="F315">
        <f t="shared" si="23"/>
        <v>3.8775500000000034</v>
      </c>
      <c r="G315">
        <f t="shared" si="20"/>
        <v>5.1427000000000067</v>
      </c>
      <c r="H315">
        <f t="shared" si="21"/>
        <v>632.19942754934232</v>
      </c>
    </row>
    <row r="316" spans="2:8" x14ac:dyDescent="0.25">
      <c r="B316">
        <v>0.26124999999999998</v>
      </c>
      <c r="C316">
        <v>-2.7887499999999998</v>
      </c>
      <c r="E316">
        <f t="shared" si="22"/>
        <v>96.216250000000457</v>
      </c>
      <c r="F316">
        <f t="shared" si="23"/>
        <v>6.6663000000000032</v>
      </c>
      <c r="G316">
        <f t="shared" si="20"/>
        <v>7.931450000000007</v>
      </c>
      <c r="H316">
        <f t="shared" si="21"/>
        <v>975.02443262026338</v>
      </c>
    </row>
    <row r="317" spans="2:8" x14ac:dyDescent="0.25">
      <c r="B317">
        <v>0.30499999999999999</v>
      </c>
      <c r="C317">
        <v>4.0525000000000002</v>
      </c>
      <c r="E317">
        <f t="shared" si="22"/>
        <v>96.521250000000464</v>
      </c>
      <c r="F317">
        <f t="shared" si="23"/>
        <v>2.613800000000003</v>
      </c>
      <c r="G317">
        <f t="shared" si="20"/>
        <v>3.8789500000000063</v>
      </c>
      <c r="H317">
        <f t="shared" si="21"/>
        <v>476.84484210483248</v>
      </c>
    </row>
    <row r="318" spans="2:8" x14ac:dyDescent="0.25">
      <c r="B318">
        <v>0.30499999999999999</v>
      </c>
      <c r="C318">
        <v>0.74124999999999996</v>
      </c>
      <c r="E318">
        <f t="shared" si="22"/>
        <v>96.826250000000471</v>
      </c>
      <c r="F318">
        <f t="shared" si="23"/>
        <v>1.872550000000003</v>
      </c>
      <c r="G318">
        <f t="shared" si="20"/>
        <v>3.1377000000000064</v>
      </c>
      <c r="H318">
        <f t="shared" si="21"/>
        <v>385.72192502412599</v>
      </c>
    </row>
    <row r="319" spans="2:8" x14ac:dyDescent="0.25">
      <c r="B319">
        <v>0.30625000000000002</v>
      </c>
      <c r="C319">
        <v>0.95874999999999999</v>
      </c>
      <c r="E319">
        <f t="shared" si="22"/>
        <v>97.132500000000476</v>
      </c>
      <c r="F319">
        <f t="shared" si="23"/>
        <v>0.91380000000000305</v>
      </c>
      <c r="G319">
        <f t="shared" si="20"/>
        <v>2.1789500000000066</v>
      </c>
      <c r="H319">
        <f t="shared" si="21"/>
        <v>267.86142350489854</v>
      </c>
    </row>
    <row r="320" spans="2:8" x14ac:dyDescent="0.25">
      <c r="B320">
        <v>0.30499999999999999</v>
      </c>
      <c r="C320">
        <v>-1.7</v>
      </c>
      <c r="E320">
        <f t="shared" si="22"/>
        <v>97.437500000000483</v>
      </c>
      <c r="F320">
        <f t="shared" si="23"/>
        <v>2.613800000000003</v>
      </c>
      <c r="G320">
        <f t="shared" si="20"/>
        <v>3.8789500000000063</v>
      </c>
      <c r="H320">
        <f t="shared" si="21"/>
        <v>476.84484210483248</v>
      </c>
    </row>
    <row r="321" spans="2:8" x14ac:dyDescent="0.25">
      <c r="B321">
        <v>0.30375000000000002</v>
      </c>
      <c r="C321">
        <v>0.78500000000000003</v>
      </c>
      <c r="E321">
        <f t="shared" si="22"/>
        <v>97.741250000000477</v>
      </c>
      <c r="F321">
        <f t="shared" si="23"/>
        <v>1.8288000000000029</v>
      </c>
      <c r="G321">
        <f t="shared" si="20"/>
        <v>3.0939500000000062</v>
      </c>
      <c r="H321">
        <f t="shared" si="21"/>
        <v>380.34367528074529</v>
      </c>
    </row>
    <row r="322" spans="2:8" x14ac:dyDescent="0.25">
      <c r="B322">
        <v>0.30625000000000002</v>
      </c>
      <c r="C322">
        <v>-1.87375</v>
      </c>
      <c r="E322">
        <f t="shared" si="22"/>
        <v>98.047500000000483</v>
      </c>
      <c r="F322">
        <f t="shared" si="23"/>
        <v>3.7025500000000031</v>
      </c>
      <c r="G322">
        <f t="shared" si="20"/>
        <v>4.967700000000006</v>
      </c>
      <c r="H322">
        <f t="shared" si="21"/>
        <v>610.6864285758196</v>
      </c>
    </row>
    <row r="323" spans="2:8" x14ac:dyDescent="0.25">
      <c r="B323">
        <v>0.26124999999999998</v>
      </c>
      <c r="C323">
        <v>-5.3162500000000001</v>
      </c>
      <c r="E323">
        <f t="shared" si="22"/>
        <v>98.308750000000487</v>
      </c>
      <c r="F323">
        <f t="shared" si="23"/>
        <v>9.0188000000000024</v>
      </c>
      <c r="G323">
        <f t="shared" si="20"/>
        <v>10.283950000000006</v>
      </c>
      <c r="H323">
        <f t="shared" si="21"/>
        <v>1264.2206045357602</v>
      </c>
    </row>
    <row r="324" spans="2:8" x14ac:dyDescent="0.25">
      <c r="B324">
        <v>0.30499999999999999</v>
      </c>
      <c r="C324">
        <v>5.7949999999999999</v>
      </c>
      <c r="E324">
        <f t="shared" si="22"/>
        <v>98.613750000000493</v>
      </c>
      <c r="F324">
        <f t="shared" si="23"/>
        <v>3.2238000000000024</v>
      </c>
      <c r="G324">
        <f t="shared" si="20"/>
        <v>4.4889500000000062</v>
      </c>
      <c r="H324">
        <f t="shared" si="21"/>
        <v>551.83300995539707</v>
      </c>
    </row>
    <row r="325" spans="2:8" x14ac:dyDescent="0.25">
      <c r="B325">
        <v>0.30499999999999999</v>
      </c>
      <c r="C325">
        <v>-2.17875</v>
      </c>
      <c r="E325">
        <f t="shared" si="22"/>
        <v>98.9187500000005</v>
      </c>
      <c r="F325">
        <f t="shared" si="23"/>
        <v>5.4025500000000024</v>
      </c>
      <c r="G325">
        <f t="shared" si="20"/>
        <v>6.6677000000000053</v>
      </c>
      <c r="H325">
        <f t="shared" si="21"/>
        <v>819.66984717575349</v>
      </c>
    </row>
    <row r="326" spans="2:8" x14ac:dyDescent="0.25">
      <c r="B326">
        <v>0.30499999999999999</v>
      </c>
      <c r="C326">
        <v>1.0462499999999999</v>
      </c>
      <c r="E326">
        <f>B326+E325</f>
        <v>99.223750000000507</v>
      </c>
      <c r="F326">
        <f>(C326*-1)+F325</f>
        <v>4.3563000000000027</v>
      </c>
      <c r="G326">
        <f t="shared" si="20"/>
        <v>5.6214500000000065</v>
      </c>
      <c r="H326">
        <f t="shared" si="21"/>
        <v>691.05284616976485</v>
      </c>
    </row>
    <row r="327" spans="2:8" x14ac:dyDescent="0.25">
      <c r="B327">
        <v>0.30499999999999999</v>
      </c>
      <c r="C327">
        <v>-2.6587499999999999</v>
      </c>
      <c r="E327">
        <f t="shared" si="22"/>
        <v>99.528750000000514</v>
      </c>
      <c r="F327">
        <f t="shared" si="23"/>
        <v>7.0150500000000022</v>
      </c>
      <c r="G327">
        <f t="shared" si="20"/>
        <v>8.280200000000006</v>
      </c>
      <c r="H327">
        <f t="shared" si="21"/>
        <v>1017.8967662889262</v>
      </c>
    </row>
    <row r="328" spans="2:8" x14ac:dyDescent="0.25">
      <c r="B328">
        <v>0.30499999999999999</v>
      </c>
      <c r="C328">
        <v>3.4424999999999999</v>
      </c>
      <c r="E328">
        <f t="shared" si="22"/>
        <v>99.833750000000521</v>
      </c>
      <c r="F328">
        <f t="shared" si="23"/>
        <v>3.5725500000000023</v>
      </c>
      <c r="G328">
        <f t="shared" si="20"/>
        <v>4.8377000000000052</v>
      </c>
      <c r="H328">
        <f t="shared" si="21"/>
        <v>594.70534362405976</v>
      </c>
    </row>
    <row r="329" spans="2:8" x14ac:dyDescent="0.25">
      <c r="B329">
        <v>0.30499999999999999</v>
      </c>
      <c r="C329">
        <v>4.3587499999999997</v>
      </c>
      <c r="E329">
        <f t="shared" si="22"/>
        <v>100.13875000000053</v>
      </c>
      <c r="F329">
        <f t="shared" si="23"/>
        <v>-0.78619999999999735</v>
      </c>
      <c r="G329">
        <f t="shared" si="20"/>
        <v>0.47895000000000598</v>
      </c>
      <c r="H329">
        <f t="shared" si="21"/>
        <v>58.878004904964484</v>
      </c>
    </row>
    <row r="330" spans="2:8" x14ac:dyDescent="0.25">
      <c r="B330">
        <v>0.26124999999999998</v>
      </c>
      <c r="C330">
        <v>-0.13125000000000001</v>
      </c>
      <c r="E330">
        <f t="shared" si="22"/>
        <v>100.40000000000053</v>
      </c>
      <c r="F330">
        <f t="shared" si="23"/>
        <v>-0.65494999999999737</v>
      </c>
      <c r="G330">
        <f t="shared" si="20"/>
        <v>0.61020000000000596</v>
      </c>
      <c r="H330">
        <f t="shared" si="21"/>
        <v>75.012754135106448</v>
      </c>
    </row>
    <row r="331" spans="2:8" s="8" customFormat="1" x14ac:dyDescent="0.25">
      <c r="B331" s="8">
        <v>0.30499999999999999</v>
      </c>
      <c r="C331" s="8">
        <v>0.2175</v>
      </c>
      <c r="E331" s="8">
        <f t="shared" si="22"/>
        <v>100.70500000000054</v>
      </c>
      <c r="F331" s="8">
        <f t="shared" si="23"/>
        <v>-0.87244999999999739</v>
      </c>
      <c r="G331" s="8">
        <f t="shared" si="20"/>
        <v>0.39270000000000593</v>
      </c>
      <c r="H331" s="8">
        <f t="shared" si="21"/>
        <v>48.275169696585479</v>
      </c>
    </row>
    <row r="332" spans="2:8" x14ac:dyDescent="0.25">
      <c r="B332">
        <v>0.30499999999999999</v>
      </c>
      <c r="C332">
        <v>0.13125000000000001</v>
      </c>
      <c r="E332">
        <f t="shared" si="22"/>
        <v>101.01000000000055</v>
      </c>
      <c r="F332">
        <f t="shared" si="23"/>
        <v>-1.0036999999999974</v>
      </c>
      <c r="G332">
        <f t="shared" ref="G332:G395" si="24">F332-$L$1</f>
        <v>0.26145000000000596</v>
      </c>
      <c r="H332">
        <f t="shared" ref="H332:H395" si="25">G332*$L$4</f>
        <v>32.140420466443523</v>
      </c>
    </row>
    <row r="333" spans="2:8" x14ac:dyDescent="0.25">
      <c r="B333">
        <v>0.30499999999999999</v>
      </c>
      <c r="C333">
        <v>-0.39250000000000002</v>
      </c>
      <c r="E333">
        <f t="shared" si="22"/>
        <v>101.31500000000055</v>
      </c>
      <c r="F333">
        <f t="shared" si="23"/>
        <v>-0.6111999999999973</v>
      </c>
      <c r="G333">
        <f t="shared" si="24"/>
        <v>0.65395000000000603</v>
      </c>
      <c r="H333">
        <f t="shared" si="25"/>
        <v>80.391003878487112</v>
      </c>
    </row>
    <row r="334" spans="2:8" x14ac:dyDescent="0.25">
      <c r="B334">
        <v>0.30499999999999999</v>
      </c>
      <c r="C334">
        <v>0.2175</v>
      </c>
      <c r="E334">
        <f t="shared" si="22"/>
        <v>101.62000000000056</v>
      </c>
      <c r="F334">
        <f t="shared" si="23"/>
        <v>-0.82869999999999733</v>
      </c>
      <c r="G334">
        <f t="shared" si="24"/>
        <v>0.436450000000006</v>
      </c>
      <c r="H334">
        <f t="shared" si="25"/>
        <v>53.653419439966143</v>
      </c>
    </row>
    <row r="335" spans="2:8" x14ac:dyDescent="0.25">
      <c r="B335">
        <v>0.30499999999999999</v>
      </c>
      <c r="C335">
        <v>-0.69750000000000001</v>
      </c>
      <c r="E335">
        <f t="shared" si="22"/>
        <v>101.92500000000057</v>
      </c>
      <c r="F335">
        <f t="shared" si="23"/>
        <v>-0.13119999999999732</v>
      </c>
      <c r="G335">
        <f t="shared" si="24"/>
        <v>1.133950000000006</v>
      </c>
      <c r="H335">
        <f t="shared" si="25"/>
        <v>139.39808677729201</v>
      </c>
    </row>
    <row r="336" spans="2:8" x14ac:dyDescent="0.25">
      <c r="B336">
        <v>0.30499999999999999</v>
      </c>
      <c r="C336">
        <v>0.34875</v>
      </c>
      <c r="E336">
        <f t="shared" si="22"/>
        <v>102.23000000000057</v>
      </c>
      <c r="F336">
        <f t="shared" si="23"/>
        <v>-0.47994999999999732</v>
      </c>
      <c r="G336">
        <f t="shared" si="24"/>
        <v>0.785200000000006</v>
      </c>
      <c r="H336">
        <f t="shared" si="25"/>
        <v>96.525753108629061</v>
      </c>
    </row>
    <row r="337" spans="2:8" x14ac:dyDescent="0.25">
      <c r="B337">
        <v>0.26124999999999998</v>
      </c>
      <c r="C337">
        <v>-0.78374999999999995</v>
      </c>
      <c r="E337">
        <f t="shared" si="22"/>
        <v>102.49125000000058</v>
      </c>
      <c r="F337">
        <f t="shared" si="23"/>
        <v>0.30380000000000262</v>
      </c>
      <c r="G337">
        <f t="shared" si="24"/>
        <v>1.5689500000000058</v>
      </c>
      <c r="H337">
        <f t="shared" si="25"/>
        <v>192.87325565433392</v>
      </c>
    </row>
    <row r="338" spans="2:8" x14ac:dyDescent="0.25">
      <c r="B338">
        <v>0.30625000000000002</v>
      </c>
      <c r="C338">
        <v>-2.2225000000000001</v>
      </c>
      <c r="E338">
        <f t="shared" si="22"/>
        <v>102.79750000000058</v>
      </c>
      <c r="F338">
        <f t="shared" si="23"/>
        <v>2.5263000000000027</v>
      </c>
      <c r="G338">
        <f t="shared" si="24"/>
        <v>3.791450000000006</v>
      </c>
      <c r="H338">
        <f t="shared" si="25"/>
        <v>466.08834261807112</v>
      </c>
    </row>
    <row r="339" spans="2:8" x14ac:dyDescent="0.25">
      <c r="B339">
        <v>0.30375000000000002</v>
      </c>
      <c r="C339">
        <v>1.9612499999999999</v>
      </c>
      <c r="E339">
        <f t="shared" si="22"/>
        <v>103.10125000000058</v>
      </c>
      <c r="F339">
        <f t="shared" si="23"/>
        <v>0.56505000000000272</v>
      </c>
      <c r="G339">
        <f t="shared" si="24"/>
        <v>1.830200000000006</v>
      </c>
      <c r="H339">
        <f t="shared" si="25"/>
        <v>224.98908983623554</v>
      </c>
    </row>
    <row r="340" spans="2:8" x14ac:dyDescent="0.25">
      <c r="B340">
        <v>0.30499999999999999</v>
      </c>
      <c r="C340">
        <v>-2.0049999999999999</v>
      </c>
      <c r="E340">
        <f t="shared" si="22"/>
        <v>103.40625000000058</v>
      </c>
      <c r="F340">
        <f t="shared" si="23"/>
        <v>2.5700500000000028</v>
      </c>
      <c r="G340">
        <f t="shared" si="24"/>
        <v>3.8352000000000062</v>
      </c>
      <c r="H340">
        <f t="shared" si="25"/>
        <v>471.46659236145183</v>
      </c>
    </row>
    <row r="341" spans="2:8" x14ac:dyDescent="0.25">
      <c r="B341">
        <v>0.30625000000000002</v>
      </c>
      <c r="C341">
        <v>-6.4050000000000002</v>
      </c>
      <c r="E341">
        <f t="shared" si="22"/>
        <v>103.71250000000059</v>
      </c>
      <c r="F341">
        <f t="shared" si="23"/>
        <v>8.9750500000000031</v>
      </c>
      <c r="G341">
        <f t="shared" si="24"/>
        <v>10.240200000000007</v>
      </c>
      <c r="H341">
        <f t="shared" si="25"/>
        <v>1258.8423547923796</v>
      </c>
    </row>
    <row r="342" spans="2:8" x14ac:dyDescent="0.25">
      <c r="B342">
        <v>0.30375000000000002</v>
      </c>
      <c r="C342">
        <v>0.52249999999999996</v>
      </c>
      <c r="E342">
        <f t="shared" ref="E342:E405" si="26">B342+E341</f>
        <v>104.01625000000058</v>
      </c>
      <c r="F342">
        <f t="shared" ref="F342:F405" si="27">(C342*-1)+F341</f>
        <v>8.4525500000000022</v>
      </c>
      <c r="G342">
        <f t="shared" si="24"/>
        <v>9.717700000000006</v>
      </c>
      <c r="H342">
        <f t="shared" si="25"/>
        <v>1194.6106864285762</v>
      </c>
    </row>
    <row r="343" spans="2:8" x14ac:dyDescent="0.25">
      <c r="B343">
        <v>0.30499999999999999</v>
      </c>
      <c r="C343">
        <v>6.4924999999999997</v>
      </c>
      <c r="E343">
        <f t="shared" si="26"/>
        <v>104.32125000000059</v>
      </c>
      <c r="F343">
        <f t="shared" si="27"/>
        <v>1.9600500000000025</v>
      </c>
      <c r="G343">
        <f t="shared" si="24"/>
        <v>3.2252000000000058</v>
      </c>
      <c r="H343">
        <f t="shared" si="25"/>
        <v>396.47842451088724</v>
      </c>
    </row>
    <row r="344" spans="2:8" x14ac:dyDescent="0.25">
      <c r="B344">
        <v>0.26250000000000001</v>
      </c>
      <c r="C344">
        <v>2.31</v>
      </c>
      <c r="E344">
        <f t="shared" si="26"/>
        <v>104.58375000000059</v>
      </c>
      <c r="F344">
        <f t="shared" si="27"/>
        <v>-0.34994999999999754</v>
      </c>
      <c r="G344">
        <f t="shared" si="24"/>
        <v>0.91520000000000579</v>
      </c>
      <c r="H344">
        <f t="shared" si="25"/>
        <v>112.5068380603887</v>
      </c>
    </row>
    <row r="345" spans="2:8" x14ac:dyDescent="0.25">
      <c r="B345">
        <v>0.30499999999999999</v>
      </c>
      <c r="C345">
        <v>-3.3112499999999998</v>
      </c>
      <c r="E345">
        <f t="shared" si="26"/>
        <v>104.8887500000006</v>
      </c>
      <c r="F345">
        <f t="shared" si="27"/>
        <v>2.9613000000000023</v>
      </c>
      <c r="G345">
        <f t="shared" si="24"/>
        <v>4.2264500000000051</v>
      </c>
      <c r="H345">
        <f t="shared" si="25"/>
        <v>519.56351149511295</v>
      </c>
    </row>
    <row r="346" spans="2:8" x14ac:dyDescent="0.25">
      <c r="B346">
        <v>0.30499999999999999</v>
      </c>
      <c r="C346">
        <v>2.7012499999999999</v>
      </c>
      <c r="E346">
        <f t="shared" si="26"/>
        <v>105.19375000000061</v>
      </c>
      <c r="F346">
        <f t="shared" si="27"/>
        <v>0.26005000000000233</v>
      </c>
      <c r="G346">
        <f t="shared" si="24"/>
        <v>1.5252000000000057</v>
      </c>
      <c r="H346">
        <f t="shared" si="25"/>
        <v>187.49500591095324</v>
      </c>
    </row>
    <row r="347" spans="2:8" x14ac:dyDescent="0.25">
      <c r="B347">
        <v>0.30499999999999999</v>
      </c>
      <c r="C347">
        <v>-0.34875</v>
      </c>
      <c r="E347">
        <f>B347+E346</f>
        <v>105.49875000000061</v>
      </c>
      <c r="F347">
        <f>(C347*-1)+F346</f>
        <v>0.60880000000000234</v>
      </c>
      <c r="G347">
        <f t="shared" si="24"/>
        <v>1.8739500000000056</v>
      </c>
      <c r="H347">
        <f t="shared" si="25"/>
        <v>230.36733957961613</v>
      </c>
    </row>
    <row r="348" spans="2:8" x14ac:dyDescent="0.25">
      <c r="B348">
        <v>0.30499999999999999</v>
      </c>
      <c r="C348">
        <v>-1.83</v>
      </c>
      <c r="E348">
        <f t="shared" si="26"/>
        <v>105.80375000000062</v>
      </c>
      <c r="F348">
        <f t="shared" si="27"/>
        <v>2.4388000000000023</v>
      </c>
      <c r="G348">
        <f t="shared" si="24"/>
        <v>3.7039500000000056</v>
      </c>
      <c r="H348">
        <f t="shared" si="25"/>
        <v>455.33184313130977</v>
      </c>
    </row>
    <row r="349" spans="2:8" x14ac:dyDescent="0.25">
      <c r="B349">
        <v>0.30499999999999999</v>
      </c>
      <c r="C349">
        <v>-1.7862499999999999</v>
      </c>
      <c r="E349">
        <f t="shared" si="26"/>
        <v>106.10875000000063</v>
      </c>
      <c r="F349">
        <f t="shared" si="27"/>
        <v>4.2250500000000022</v>
      </c>
      <c r="G349">
        <f t="shared" si="24"/>
        <v>5.4902000000000051</v>
      </c>
      <c r="H349">
        <f t="shared" si="25"/>
        <v>674.91809693962273</v>
      </c>
    </row>
    <row r="350" spans="2:8" x14ac:dyDescent="0.25">
      <c r="B350">
        <v>0.30499999999999999</v>
      </c>
      <c r="C350">
        <v>3.5724999999999998</v>
      </c>
      <c r="E350">
        <f t="shared" si="26"/>
        <v>106.41375000000063</v>
      </c>
      <c r="F350">
        <f t="shared" si="27"/>
        <v>0.65255000000000241</v>
      </c>
      <c r="G350">
        <f t="shared" si="24"/>
        <v>1.9177000000000057</v>
      </c>
      <c r="H350">
        <f t="shared" si="25"/>
        <v>235.74558932299681</v>
      </c>
    </row>
    <row r="351" spans="2:8" x14ac:dyDescent="0.25">
      <c r="B351">
        <v>0.26124999999999998</v>
      </c>
      <c r="C351">
        <v>4.3799999999999999E-2</v>
      </c>
      <c r="E351">
        <f t="shared" si="26"/>
        <v>106.67500000000064</v>
      </c>
      <c r="F351">
        <f t="shared" si="27"/>
        <v>0.60875000000000246</v>
      </c>
      <c r="G351">
        <f t="shared" si="24"/>
        <v>1.8739000000000057</v>
      </c>
      <c r="H351">
        <f t="shared" si="25"/>
        <v>230.36119300848085</v>
      </c>
    </row>
    <row r="352" spans="2:8" x14ac:dyDescent="0.25">
      <c r="B352">
        <v>0.30499999999999999</v>
      </c>
      <c r="C352">
        <v>0.17374999999999999</v>
      </c>
      <c r="E352">
        <f t="shared" si="26"/>
        <v>106.98000000000064</v>
      </c>
      <c r="F352">
        <f t="shared" si="27"/>
        <v>0.4350000000000025</v>
      </c>
      <c r="G352">
        <f t="shared" si="24"/>
        <v>1.7001500000000058</v>
      </c>
      <c r="H352">
        <f t="shared" si="25"/>
        <v>209.00185831334056</v>
      </c>
    </row>
    <row r="353" spans="2:8" x14ac:dyDescent="0.25">
      <c r="B353">
        <v>0.30499999999999999</v>
      </c>
      <c r="C353">
        <v>1.395</v>
      </c>
      <c r="E353">
        <f t="shared" si="26"/>
        <v>107.28500000000065</v>
      </c>
      <c r="F353">
        <f t="shared" si="27"/>
        <v>-0.95999999999999752</v>
      </c>
      <c r="G353">
        <f t="shared" si="24"/>
        <v>0.30515000000000581</v>
      </c>
      <c r="H353">
        <f t="shared" si="25"/>
        <v>37.512523638688862</v>
      </c>
    </row>
    <row r="354" spans="2:8" s="8" customFormat="1" x14ac:dyDescent="0.25">
      <c r="B354" s="8">
        <v>0.30499999999999999</v>
      </c>
      <c r="C354" s="8">
        <v>0.13</v>
      </c>
      <c r="E354" s="8">
        <f t="shared" si="26"/>
        <v>107.59000000000066</v>
      </c>
      <c r="F354" s="8">
        <f t="shared" si="27"/>
        <v>-1.0899999999999976</v>
      </c>
      <c r="G354" s="8">
        <f t="shared" si="24"/>
        <v>0.17515000000000569</v>
      </c>
      <c r="H354" s="8">
        <f t="shared" si="25"/>
        <v>21.531438686929192</v>
      </c>
    </row>
    <row r="355" spans="2:8" x14ac:dyDescent="0.25">
      <c r="B355">
        <v>0.61</v>
      </c>
      <c r="C355">
        <v>0</v>
      </c>
      <c r="E355">
        <f t="shared" si="26"/>
        <v>108.20000000000066</v>
      </c>
      <c r="F355">
        <f t="shared" si="27"/>
        <v>-1.0899999999999976</v>
      </c>
      <c r="G355">
        <f t="shared" si="24"/>
        <v>0.17515000000000569</v>
      </c>
      <c r="H355">
        <f t="shared" si="25"/>
        <v>21.531438686929192</v>
      </c>
    </row>
    <row r="356" spans="2:8" x14ac:dyDescent="0.25">
      <c r="B356">
        <v>0.30499999999999999</v>
      </c>
      <c r="C356">
        <v>-0.30375000000000002</v>
      </c>
      <c r="E356">
        <f t="shared" si="26"/>
        <v>108.50500000000066</v>
      </c>
      <c r="F356">
        <f t="shared" si="27"/>
        <v>-0.78624999999999767</v>
      </c>
      <c r="G356">
        <f t="shared" si="24"/>
        <v>0.47890000000000565</v>
      </c>
      <c r="H356">
        <f t="shared" si="25"/>
        <v>58.871858333829152</v>
      </c>
    </row>
    <row r="357" spans="2:8" x14ac:dyDescent="0.25">
      <c r="B357">
        <v>0.26124999999999998</v>
      </c>
      <c r="C357">
        <v>0.17374999999999999</v>
      </c>
      <c r="E357">
        <f t="shared" si="26"/>
        <v>108.76625000000067</v>
      </c>
      <c r="F357">
        <f t="shared" si="27"/>
        <v>-0.95999999999999763</v>
      </c>
      <c r="G357">
        <f t="shared" si="24"/>
        <v>0.30515000000000569</v>
      </c>
      <c r="H357">
        <f t="shared" si="25"/>
        <v>37.512523638688847</v>
      </c>
    </row>
    <row r="358" spans="2:8" x14ac:dyDescent="0.25">
      <c r="B358">
        <v>0.30499999999999999</v>
      </c>
      <c r="C358">
        <v>-6.1012500000000003</v>
      </c>
      <c r="E358">
        <f t="shared" si="26"/>
        <v>109.07125000000067</v>
      </c>
      <c r="F358">
        <f t="shared" si="27"/>
        <v>5.141250000000003</v>
      </c>
      <c r="G358">
        <f t="shared" si="24"/>
        <v>6.4064000000000068</v>
      </c>
      <c r="H358">
        <f t="shared" si="25"/>
        <v>787.54786642271677</v>
      </c>
    </row>
    <row r="359" spans="2:8" x14ac:dyDescent="0.25">
      <c r="B359">
        <v>0.30625000000000002</v>
      </c>
      <c r="C359">
        <v>0.87124999999999997</v>
      </c>
      <c r="E359">
        <f t="shared" si="26"/>
        <v>109.37750000000068</v>
      </c>
      <c r="F359">
        <f t="shared" si="27"/>
        <v>4.2700000000000031</v>
      </c>
      <c r="G359">
        <f t="shared" si="24"/>
        <v>5.5351500000000069</v>
      </c>
      <c r="H359">
        <f t="shared" si="25"/>
        <v>680.44386439025061</v>
      </c>
    </row>
    <row r="360" spans="2:8" x14ac:dyDescent="0.25">
      <c r="B360">
        <v>0.30375000000000002</v>
      </c>
      <c r="C360">
        <v>3.2250000000000001</v>
      </c>
      <c r="E360">
        <f t="shared" si="26"/>
        <v>109.68125000000067</v>
      </c>
      <c r="F360">
        <f t="shared" si="27"/>
        <v>1.045000000000003</v>
      </c>
      <c r="G360">
        <f t="shared" si="24"/>
        <v>2.3101500000000064</v>
      </c>
      <c r="H360">
        <f t="shared" si="25"/>
        <v>283.99002616390516</v>
      </c>
    </row>
    <row r="361" spans="2:8" x14ac:dyDescent="0.25">
      <c r="B361">
        <v>0.30499999999999999</v>
      </c>
      <c r="C361">
        <v>-1.6125</v>
      </c>
      <c r="E361">
        <f t="shared" si="26"/>
        <v>109.98625000000068</v>
      </c>
      <c r="F361">
        <f t="shared" si="27"/>
        <v>2.6575000000000033</v>
      </c>
      <c r="G361">
        <f t="shared" si="24"/>
        <v>3.9226500000000066</v>
      </c>
      <c r="H361">
        <f t="shared" si="25"/>
        <v>482.21694527707791</v>
      </c>
    </row>
    <row r="362" spans="2:8" x14ac:dyDescent="0.25">
      <c r="B362">
        <v>0.30625000000000002</v>
      </c>
      <c r="C362">
        <v>-3.3112499999999998</v>
      </c>
      <c r="E362">
        <f t="shared" si="26"/>
        <v>110.29250000000069</v>
      </c>
      <c r="F362">
        <f t="shared" si="27"/>
        <v>5.9687500000000036</v>
      </c>
      <c r="G362">
        <f t="shared" si="24"/>
        <v>7.2339000000000073</v>
      </c>
      <c r="H362">
        <f t="shared" si="25"/>
        <v>889.27361871180233</v>
      </c>
    </row>
    <row r="363" spans="2:8" x14ac:dyDescent="0.25">
      <c r="B363">
        <v>0.30375000000000002</v>
      </c>
      <c r="C363">
        <v>-1.6125</v>
      </c>
      <c r="E363">
        <f t="shared" si="26"/>
        <v>110.59625000000068</v>
      </c>
      <c r="F363">
        <f t="shared" si="27"/>
        <v>7.5812500000000034</v>
      </c>
      <c r="G363">
        <f t="shared" si="24"/>
        <v>8.8464000000000063</v>
      </c>
      <c r="H363">
        <f t="shared" si="25"/>
        <v>1087.5005378249748</v>
      </c>
    </row>
    <row r="364" spans="2:8" x14ac:dyDescent="0.25">
      <c r="B364">
        <v>0.26250000000000001</v>
      </c>
      <c r="C364">
        <v>3.57375</v>
      </c>
      <c r="E364">
        <f t="shared" si="26"/>
        <v>110.85875000000068</v>
      </c>
      <c r="F364">
        <f t="shared" si="27"/>
        <v>4.0075000000000038</v>
      </c>
      <c r="G364">
        <f t="shared" si="24"/>
        <v>5.2726500000000076</v>
      </c>
      <c r="H364">
        <f t="shared" si="25"/>
        <v>648.17436592996671</v>
      </c>
    </row>
    <row r="365" spans="2:8" x14ac:dyDescent="0.25">
      <c r="B365">
        <v>0.30499999999999999</v>
      </c>
      <c r="C365">
        <v>-3.6612499999999999</v>
      </c>
      <c r="E365">
        <f t="shared" si="26"/>
        <v>111.16375000000069</v>
      </c>
      <c r="F365">
        <f t="shared" si="27"/>
        <v>7.6687500000000037</v>
      </c>
      <c r="G365">
        <f t="shared" si="24"/>
        <v>8.9339000000000066</v>
      </c>
      <c r="H365">
        <f t="shared" si="25"/>
        <v>1098.2570373117362</v>
      </c>
    </row>
    <row r="366" spans="2:8" x14ac:dyDescent="0.25">
      <c r="B366">
        <v>0.30499999999999999</v>
      </c>
      <c r="C366">
        <v>0</v>
      </c>
      <c r="E366">
        <f t="shared" si="26"/>
        <v>111.4687500000007</v>
      </c>
      <c r="F366">
        <f t="shared" si="27"/>
        <v>7.6687500000000037</v>
      </c>
      <c r="G366">
        <f t="shared" si="24"/>
        <v>8.9339000000000066</v>
      </c>
      <c r="H366">
        <f t="shared" si="25"/>
        <v>1098.2570373117362</v>
      </c>
    </row>
    <row r="367" spans="2:8" x14ac:dyDescent="0.25">
      <c r="B367">
        <v>0.30499999999999999</v>
      </c>
      <c r="C367">
        <v>4.0525000000000002</v>
      </c>
      <c r="E367">
        <f t="shared" si="26"/>
        <v>111.7737500000007</v>
      </c>
      <c r="F367">
        <f t="shared" si="27"/>
        <v>3.6162500000000035</v>
      </c>
      <c r="G367">
        <f t="shared" si="24"/>
        <v>4.8814000000000064</v>
      </c>
      <c r="H367">
        <f t="shared" si="25"/>
        <v>600.07744679630537</v>
      </c>
    </row>
    <row r="368" spans="2:8" x14ac:dyDescent="0.25">
      <c r="B368">
        <v>0.30499999999999999</v>
      </c>
      <c r="C368">
        <v>-4.00875</v>
      </c>
      <c r="E368">
        <f>B368+E367</f>
        <v>112.07875000000071</v>
      </c>
      <c r="F368">
        <f>(C368*-1)+F367</f>
        <v>7.6250000000000036</v>
      </c>
      <c r="G368">
        <f t="shared" si="24"/>
        <v>8.8901500000000073</v>
      </c>
      <c r="H368">
        <f t="shared" si="25"/>
        <v>1092.8787875683556</v>
      </c>
    </row>
    <row r="369" spans="2:9" x14ac:dyDescent="0.25">
      <c r="B369">
        <v>0.30499999999999999</v>
      </c>
      <c r="C369">
        <v>7.32125</v>
      </c>
      <c r="E369">
        <f t="shared" si="26"/>
        <v>112.38375000000072</v>
      </c>
      <c r="F369">
        <f t="shared" si="27"/>
        <v>0.30375000000000352</v>
      </c>
      <c r="G369">
        <f t="shared" si="24"/>
        <v>1.5689000000000068</v>
      </c>
      <c r="H369">
        <f t="shared" si="25"/>
        <v>192.86710908319873</v>
      </c>
    </row>
    <row r="370" spans="2:9" x14ac:dyDescent="0.25">
      <c r="B370">
        <v>0.30499999999999999</v>
      </c>
      <c r="C370">
        <v>-7.0162500000000003</v>
      </c>
      <c r="E370">
        <f t="shared" si="26"/>
        <v>112.68875000000072</v>
      </c>
      <c r="F370">
        <f t="shared" si="27"/>
        <v>7.3200000000000038</v>
      </c>
      <c r="G370">
        <f t="shared" si="24"/>
        <v>8.5851500000000076</v>
      </c>
      <c r="H370">
        <f t="shared" si="25"/>
        <v>1055.3847036430734</v>
      </c>
    </row>
    <row r="371" spans="2:9" x14ac:dyDescent="0.25">
      <c r="B371">
        <v>0.26124999999999998</v>
      </c>
      <c r="C371">
        <v>6.7549999999999999</v>
      </c>
      <c r="E371">
        <f t="shared" si="26"/>
        <v>112.95000000000073</v>
      </c>
      <c r="F371">
        <f t="shared" si="27"/>
        <v>0.56500000000000394</v>
      </c>
      <c r="G371">
        <f t="shared" si="24"/>
        <v>1.8301500000000073</v>
      </c>
      <c r="H371">
        <f t="shared" si="25"/>
        <v>224.9829432651004</v>
      </c>
    </row>
    <row r="372" spans="2:9" x14ac:dyDescent="0.25">
      <c r="B372">
        <v>0.30499999999999999</v>
      </c>
      <c r="C372">
        <v>1.7862499999999999</v>
      </c>
      <c r="E372">
        <f t="shared" si="26"/>
        <v>113.25500000000073</v>
      </c>
      <c r="F372">
        <f t="shared" si="27"/>
        <v>-1.2212499999999959</v>
      </c>
      <c r="G372">
        <f t="shared" si="24"/>
        <v>4.3900000000007378E-2</v>
      </c>
      <c r="H372">
        <f t="shared" si="25"/>
        <v>5.3966894567874375</v>
      </c>
    </row>
    <row r="373" spans="2:9" x14ac:dyDescent="0.25">
      <c r="B373">
        <v>0.30499999999999999</v>
      </c>
      <c r="C373">
        <v>4.3799999999999999E-2</v>
      </c>
      <c r="E373">
        <f t="shared" si="26"/>
        <v>113.56000000000074</v>
      </c>
      <c r="F373">
        <f t="shared" si="27"/>
        <v>-1.265049999999996</v>
      </c>
      <c r="G373">
        <f t="shared" si="24"/>
        <v>1.0000000000731646E-4</v>
      </c>
      <c r="H373">
        <f t="shared" si="25"/>
        <v>1.2293142271483775E-2</v>
      </c>
    </row>
    <row r="374" spans="2:9" s="8" customFormat="1" x14ac:dyDescent="0.25">
      <c r="B374" s="8">
        <v>10.15375</v>
      </c>
      <c r="C374" s="8">
        <v>0</v>
      </c>
      <c r="E374" s="8">
        <f t="shared" si="26"/>
        <v>123.71375000000074</v>
      </c>
      <c r="F374" s="8">
        <f t="shared" si="27"/>
        <v>-1.265049999999996</v>
      </c>
      <c r="G374" s="8">
        <f t="shared" si="24"/>
        <v>1.0000000000731646E-4</v>
      </c>
      <c r="H374" s="8">
        <f t="shared" si="25"/>
        <v>1.2293142271483775E-2</v>
      </c>
      <c r="I374" s="8">
        <f>B374/B373</f>
        <v>33.290983606557383</v>
      </c>
    </row>
    <row r="375" spans="2:9" x14ac:dyDescent="0.25">
      <c r="B375">
        <v>6.58</v>
      </c>
      <c r="C375">
        <v>0</v>
      </c>
      <c r="E375">
        <f t="shared" si="26"/>
        <v>130.29375000000076</v>
      </c>
      <c r="F375">
        <f t="shared" si="27"/>
        <v>-1.265049999999996</v>
      </c>
      <c r="G375">
        <f t="shared" si="24"/>
        <v>1.0000000000731646E-4</v>
      </c>
      <c r="H375">
        <f t="shared" si="25"/>
        <v>1.2293142271483775E-2</v>
      </c>
      <c r="I375">
        <f>B375/B373</f>
        <v>21.57377049180328</v>
      </c>
    </row>
    <row r="376" spans="2:9" x14ac:dyDescent="0.25">
      <c r="B376">
        <v>0.30499999999999999</v>
      </c>
      <c r="C376">
        <v>-0.30499999999999999</v>
      </c>
      <c r="E376">
        <f t="shared" si="26"/>
        <v>130.59875000000076</v>
      </c>
      <c r="F376">
        <f t="shared" si="27"/>
        <v>-0.96004999999999607</v>
      </c>
      <c r="G376">
        <f t="shared" si="24"/>
        <v>0.30510000000000725</v>
      </c>
      <c r="H376">
        <f t="shared" si="25"/>
        <v>37.50637706755375</v>
      </c>
      <c r="I376">
        <f>I374+I375</f>
        <v>54.864754098360663</v>
      </c>
    </row>
    <row r="377" spans="2:9" x14ac:dyDescent="0.25">
      <c r="B377">
        <v>0.30499999999999999</v>
      </c>
      <c r="C377">
        <v>-8.0175000000000001</v>
      </c>
      <c r="E377">
        <f t="shared" si="26"/>
        <v>130.90375000000077</v>
      </c>
      <c r="F377">
        <f t="shared" si="27"/>
        <v>7.0574500000000038</v>
      </c>
      <c r="G377">
        <f t="shared" si="24"/>
        <v>8.3226000000000067</v>
      </c>
      <c r="H377">
        <f t="shared" si="25"/>
        <v>1023.1090586116541</v>
      </c>
      <c r="I377">
        <f>54-48</f>
        <v>6</v>
      </c>
    </row>
    <row r="378" spans="2:9" x14ac:dyDescent="0.25">
      <c r="B378">
        <v>0.30499999999999999</v>
      </c>
      <c r="C378">
        <v>3.7025000000000001</v>
      </c>
      <c r="E378">
        <f t="shared" si="26"/>
        <v>131.20875000000078</v>
      </c>
      <c r="F378">
        <f t="shared" si="27"/>
        <v>3.3549500000000037</v>
      </c>
      <c r="G378">
        <f t="shared" si="24"/>
        <v>4.620100000000007</v>
      </c>
      <c r="H378">
        <f t="shared" si="25"/>
        <v>567.95546604326853</v>
      </c>
    </row>
    <row r="379" spans="2:9" x14ac:dyDescent="0.25">
      <c r="B379">
        <v>0.30499999999999999</v>
      </c>
      <c r="C379">
        <v>1.875</v>
      </c>
      <c r="E379">
        <f t="shared" si="26"/>
        <v>131.51375000000078</v>
      </c>
      <c r="F379">
        <f t="shared" si="27"/>
        <v>1.4799500000000037</v>
      </c>
      <c r="G379">
        <f t="shared" si="24"/>
        <v>2.745100000000007</v>
      </c>
      <c r="H379">
        <f t="shared" si="25"/>
        <v>337.45904846981188</v>
      </c>
    </row>
    <row r="380" spans="2:9" x14ac:dyDescent="0.25">
      <c r="B380">
        <v>0.30499999999999999</v>
      </c>
      <c r="C380">
        <v>-2.57125</v>
      </c>
      <c r="E380">
        <f t="shared" si="26"/>
        <v>131.81875000000079</v>
      </c>
      <c r="F380">
        <f t="shared" si="27"/>
        <v>4.0512000000000032</v>
      </c>
      <c r="G380">
        <f t="shared" si="24"/>
        <v>5.316350000000007</v>
      </c>
      <c r="H380">
        <f t="shared" si="25"/>
        <v>653.54646910221209</v>
      </c>
    </row>
    <row r="381" spans="2:9" x14ac:dyDescent="0.25">
      <c r="B381">
        <v>0.26124999999999998</v>
      </c>
      <c r="C381">
        <v>0.435</v>
      </c>
      <c r="E381">
        <f t="shared" si="26"/>
        <v>132.08000000000078</v>
      </c>
      <c r="F381">
        <f t="shared" si="27"/>
        <v>3.6162000000000032</v>
      </c>
      <c r="G381">
        <f t="shared" si="24"/>
        <v>4.8813500000000065</v>
      </c>
      <c r="H381">
        <f t="shared" si="25"/>
        <v>600.07130022517003</v>
      </c>
    </row>
    <row r="382" spans="2:9" x14ac:dyDescent="0.25">
      <c r="B382">
        <v>0.30499999999999999</v>
      </c>
      <c r="C382">
        <v>-2.0474999999999999</v>
      </c>
      <c r="E382">
        <f t="shared" si="26"/>
        <v>132.38500000000079</v>
      </c>
      <c r="F382">
        <f t="shared" si="27"/>
        <v>5.6637000000000031</v>
      </c>
      <c r="G382">
        <f t="shared" si="24"/>
        <v>6.9288500000000059</v>
      </c>
      <c r="H382">
        <f t="shared" si="25"/>
        <v>851.77338821538456</v>
      </c>
    </row>
    <row r="383" spans="2:9" x14ac:dyDescent="0.25">
      <c r="B383">
        <v>0.30499999999999999</v>
      </c>
      <c r="C383">
        <v>2.8325</v>
      </c>
      <c r="E383">
        <f t="shared" si="26"/>
        <v>132.69000000000079</v>
      </c>
      <c r="F383">
        <f t="shared" si="27"/>
        <v>2.831200000000003</v>
      </c>
      <c r="G383">
        <f t="shared" si="24"/>
        <v>4.0963500000000064</v>
      </c>
      <c r="H383">
        <f t="shared" si="25"/>
        <v>503.5701334010829</v>
      </c>
    </row>
    <row r="384" spans="2:9" x14ac:dyDescent="0.25">
      <c r="B384">
        <v>0.30499999999999999</v>
      </c>
      <c r="C384">
        <v>-2.8762500000000002</v>
      </c>
      <c r="E384">
        <f t="shared" si="26"/>
        <v>132.9950000000008</v>
      </c>
      <c r="F384">
        <f t="shared" si="27"/>
        <v>5.7074500000000032</v>
      </c>
      <c r="G384">
        <f t="shared" si="24"/>
        <v>6.972600000000007</v>
      </c>
      <c r="H384">
        <f t="shared" si="25"/>
        <v>857.15163795876538</v>
      </c>
    </row>
    <row r="385" spans="2:8" x14ac:dyDescent="0.25">
      <c r="B385">
        <v>0.30499999999999999</v>
      </c>
      <c r="C385">
        <v>-8.7499999999999994E-2</v>
      </c>
      <c r="E385">
        <f t="shared" si="26"/>
        <v>133.30000000000081</v>
      </c>
      <c r="F385">
        <f t="shared" si="27"/>
        <v>5.7949500000000036</v>
      </c>
      <c r="G385">
        <f t="shared" si="24"/>
        <v>7.0601000000000074</v>
      </c>
      <c r="H385">
        <f t="shared" si="25"/>
        <v>867.90813744552668</v>
      </c>
    </row>
    <row r="386" spans="2:8" x14ac:dyDescent="0.25">
      <c r="B386">
        <v>0.30499999999999999</v>
      </c>
      <c r="C386">
        <v>4.96875</v>
      </c>
      <c r="E386">
        <f t="shared" si="26"/>
        <v>133.60500000000081</v>
      </c>
      <c r="F386">
        <f t="shared" si="27"/>
        <v>0.8262000000000036</v>
      </c>
      <c r="G386">
        <f t="shared" si="24"/>
        <v>2.0913500000000069</v>
      </c>
      <c r="H386">
        <f t="shared" si="25"/>
        <v>257.09263087586669</v>
      </c>
    </row>
    <row r="387" spans="2:8" x14ac:dyDescent="0.25">
      <c r="B387">
        <v>0.30499999999999999</v>
      </c>
      <c r="C387">
        <v>-0.48</v>
      </c>
      <c r="E387">
        <f t="shared" si="26"/>
        <v>133.91000000000082</v>
      </c>
      <c r="F387">
        <f t="shared" si="27"/>
        <v>1.3062000000000036</v>
      </c>
      <c r="G387">
        <f t="shared" si="24"/>
        <v>2.5713500000000069</v>
      </c>
      <c r="H387">
        <f t="shared" si="25"/>
        <v>316.09971377467156</v>
      </c>
    </row>
    <row r="388" spans="2:8" x14ac:dyDescent="0.25">
      <c r="B388">
        <v>0.26250000000000001</v>
      </c>
      <c r="C388">
        <v>-2.7887499999999998</v>
      </c>
      <c r="E388">
        <f t="shared" si="26"/>
        <v>134.17250000000081</v>
      </c>
      <c r="F388">
        <f t="shared" si="27"/>
        <v>4.0949500000000034</v>
      </c>
      <c r="G388">
        <f t="shared" si="24"/>
        <v>5.3601000000000063</v>
      </c>
      <c r="H388">
        <f t="shared" si="25"/>
        <v>658.92471884559257</v>
      </c>
    </row>
    <row r="389" spans="2:8" x14ac:dyDescent="0.25">
      <c r="B389">
        <v>0.30375000000000002</v>
      </c>
      <c r="C389">
        <v>0.61</v>
      </c>
      <c r="E389">
        <f>B389+E388</f>
        <v>134.47625000000082</v>
      </c>
      <c r="F389">
        <f>(C389*-1)+F388</f>
        <v>3.4849500000000035</v>
      </c>
      <c r="G389">
        <f t="shared" si="24"/>
        <v>4.7501000000000069</v>
      </c>
      <c r="H389">
        <f t="shared" si="25"/>
        <v>583.93655099502814</v>
      </c>
    </row>
    <row r="390" spans="2:8" x14ac:dyDescent="0.25">
      <c r="B390">
        <v>0.30499999999999999</v>
      </c>
      <c r="C390">
        <v>-6.8412499999999996</v>
      </c>
      <c r="E390">
        <f t="shared" si="26"/>
        <v>134.78125000000082</v>
      </c>
      <c r="F390">
        <f t="shared" si="27"/>
        <v>10.326200000000004</v>
      </c>
      <c r="G390">
        <f t="shared" si="24"/>
        <v>11.591350000000007</v>
      </c>
      <c r="H390">
        <f t="shared" si="25"/>
        <v>1424.9411465813801</v>
      </c>
    </row>
    <row r="391" spans="2:8" x14ac:dyDescent="0.25">
      <c r="B391">
        <v>0.30625000000000002</v>
      </c>
      <c r="C391">
        <v>5.7949999999999999</v>
      </c>
      <c r="E391">
        <f t="shared" si="26"/>
        <v>135.08750000000083</v>
      </c>
      <c r="F391">
        <f t="shared" si="27"/>
        <v>4.5312000000000037</v>
      </c>
      <c r="G391">
        <f t="shared" si="24"/>
        <v>5.7963500000000074</v>
      </c>
      <c r="H391">
        <f t="shared" si="25"/>
        <v>712.55355200101701</v>
      </c>
    </row>
    <row r="392" spans="2:8" x14ac:dyDescent="0.25">
      <c r="B392">
        <v>0.30499999999999999</v>
      </c>
      <c r="C392">
        <v>5.4474999999999998</v>
      </c>
      <c r="E392">
        <f t="shared" si="26"/>
        <v>135.39250000000084</v>
      </c>
      <c r="F392">
        <f t="shared" si="27"/>
        <v>-0.91629999999999612</v>
      </c>
      <c r="G392">
        <f t="shared" si="24"/>
        <v>0.34885000000000721</v>
      </c>
      <c r="H392">
        <f t="shared" si="25"/>
        <v>42.8846268109344</v>
      </c>
    </row>
    <row r="393" spans="2:8" x14ac:dyDescent="0.25">
      <c r="B393">
        <v>0.30375000000000002</v>
      </c>
      <c r="C393">
        <v>-0.47875000000000001</v>
      </c>
      <c r="E393">
        <f t="shared" si="26"/>
        <v>135.69625000000084</v>
      </c>
      <c r="F393">
        <f t="shared" si="27"/>
        <v>-0.43754999999999611</v>
      </c>
      <c r="G393">
        <f t="shared" si="24"/>
        <v>0.82760000000000722</v>
      </c>
      <c r="H393">
        <f t="shared" si="25"/>
        <v>101.73804543135698</v>
      </c>
    </row>
    <row r="394" spans="2:8" x14ac:dyDescent="0.25">
      <c r="B394">
        <v>0.30625000000000002</v>
      </c>
      <c r="C394">
        <v>-2.3537499999999998</v>
      </c>
      <c r="E394">
        <f t="shared" si="26"/>
        <v>136.00250000000085</v>
      </c>
      <c r="F394">
        <f t="shared" si="27"/>
        <v>1.9162000000000037</v>
      </c>
      <c r="G394">
        <f t="shared" si="24"/>
        <v>3.1813500000000072</v>
      </c>
      <c r="H394">
        <f t="shared" si="25"/>
        <v>391.08788162523615</v>
      </c>
    </row>
    <row r="395" spans="2:8" s="8" customFormat="1" x14ac:dyDescent="0.25">
      <c r="B395" s="8">
        <v>0.26124999999999998</v>
      </c>
      <c r="C395" s="8">
        <v>1.65625</v>
      </c>
      <c r="E395" s="8">
        <f t="shared" si="26"/>
        <v>136.26375000000084</v>
      </c>
      <c r="F395" s="8">
        <f t="shared" si="27"/>
        <v>0.25995000000000368</v>
      </c>
      <c r="G395" s="8">
        <f t="shared" si="24"/>
        <v>1.525100000000007</v>
      </c>
      <c r="H395" s="8">
        <f t="shared" si="25"/>
        <v>187.4827127686828</v>
      </c>
    </row>
    <row r="396" spans="2:8" x14ac:dyDescent="0.25">
      <c r="B396">
        <v>0.30499999999999999</v>
      </c>
      <c r="C396">
        <v>0.74</v>
      </c>
      <c r="E396">
        <f t="shared" si="26"/>
        <v>136.56875000000085</v>
      </c>
      <c r="F396">
        <f t="shared" si="27"/>
        <v>-0.48004999999999631</v>
      </c>
      <c r="G396">
        <f t="shared" ref="G396:G459" si="28">F396-$L$1</f>
        <v>0.78510000000000701</v>
      </c>
      <c r="H396">
        <f t="shared" ref="H396:H459" si="29">G396*$L$4</f>
        <v>96.51345996635861</v>
      </c>
    </row>
    <row r="397" spans="2:8" x14ac:dyDescent="0.25">
      <c r="B397">
        <v>0.30499999999999999</v>
      </c>
      <c r="C397">
        <v>-0.17374999999999999</v>
      </c>
      <c r="E397">
        <f t="shared" si="26"/>
        <v>136.87375000000085</v>
      </c>
      <c r="F397">
        <f t="shared" si="27"/>
        <v>-0.30629999999999635</v>
      </c>
      <c r="G397">
        <f t="shared" si="28"/>
        <v>0.95885000000000697</v>
      </c>
      <c r="H397">
        <f t="shared" si="29"/>
        <v>117.87279466149892</v>
      </c>
    </row>
    <row r="398" spans="2:8" x14ac:dyDescent="0.25">
      <c r="B398">
        <v>0.30499999999999999</v>
      </c>
      <c r="C398">
        <v>4.3799999999999999E-2</v>
      </c>
      <c r="E398">
        <f t="shared" si="26"/>
        <v>137.17875000000086</v>
      </c>
      <c r="F398">
        <f t="shared" si="27"/>
        <v>-0.35009999999999636</v>
      </c>
      <c r="G398">
        <f t="shared" si="28"/>
        <v>0.91505000000000702</v>
      </c>
      <c r="H398">
        <f t="shared" si="29"/>
        <v>112.48839834698298</v>
      </c>
    </row>
    <row r="399" spans="2:8" x14ac:dyDescent="0.25">
      <c r="B399">
        <v>0.30499999999999999</v>
      </c>
      <c r="C399">
        <v>-0.13125000000000001</v>
      </c>
      <c r="E399">
        <f t="shared" si="26"/>
        <v>137.48375000000087</v>
      </c>
      <c r="F399">
        <f t="shared" si="27"/>
        <v>-0.21884999999999635</v>
      </c>
      <c r="G399">
        <f t="shared" si="28"/>
        <v>1.0463000000000069</v>
      </c>
      <c r="H399">
        <f t="shared" si="29"/>
        <v>128.62314757712491</v>
      </c>
    </row>
    <row r="400" spans="2:8" x14ac:dyDescent="0.25">
      <c r="B400">
        <v>0.30499999999999999</v>
      </c>
      <c r="C400">
        <v>-4.0962500000000004</v>
      </c>
      <c r="E400">
        <f t="shared" si="26"/>
        <v>137.78875000000087</v>
      </c>
      <c r="F400">
        <f t="shared" si="27"/>
        <v>3.8774000000000042</v>
      </c>
      <c r="G400">
        <f t="shared" si="28"/>
        <v>5.1425500000000071</v>
      </c>
      <c r="H400">
        <f t="shared" si="29"/>
        <v>632.18098783593643</v>
      </c>
    </row>
    <row r="401" spans="2:8" x14ac:dyDescent="0.25">
      <c r="B401">
        <v>0.30499999999999999</v>
      </c>
      <c r="C401">
        <v>-7.1462500000000002</v>
      </c>
      <c r="E401">
        <f t="shared" si="26"/>
        <v>138.09375000000088</v>
      </c>
      <c r="F401">
        <f t="shared" si="27"/>
        <v>11.023650000000004</v>
      </c>
      <c r="G401">
        <f t="shared" si="28"/>
        <v>12.288800000000007</v>
      </c>
      <c r="H401">
        <f t="shared" si="29"/>
        <v>1510.6796673475708</v>
      </c>
    </row>
    <row r="402" spans="2:8" x14ac:dyDescent="0.25">
      <c r="B402">
        <v>0.26124999999999998</v>
      </c>
      <c r="C402">
        <v>9.1950000000000003</v>
      </c>
      <c r="E402">
        <f t="shared" si="26"/>
        <v>138.35500000000087</v>
      </c>
      <c r="F402">
        <f t="shared" si="27"/>
        <v>1.8286500000000032</v>
      </c>
      <c r="G402">
        <f t="shared" si="28"/>
        <v>3.0938000000000065</v>
      </c>
      <c r="H402">
        <f t="shared" si="29"/>
        <v>380.32523556733946</v>
      </c>
    </row>
    <row r="403" spans="2:8" x14ac:dyDescent="0.25">
      <c r="B403">
        <v>0.30499999999999999</v>
      </c>
      <c r="C403">
        <v>-2.2662499999999999</v>
      </c>
      <c r="E403">
        <f t="shared" si="26"/>
        <v>138.66000000000088</v>
      </c>
      <c r="F403">
        <f t="shared" si="27"/>
        <v>4.0949000000000026</v>
      </c>
      <c r="G403">
        <f t="shared" si="28"/>
        <v>5.3600500000000064</v>
      </c>
      <c r="H403">
        <f t="shared" si="29"/>
        <v>658.91857227445735</v>
      </c>
    </row>
    <row r="404" spans="2:8" x14ac:dyDescent="0.25">
      <c r="B404">
        <v>0.30499999999999999</v>
      </c>
      <c r="C404">
        <v>-4.00875</v>
      </c>
      <c r="E404">
        <f t="shared" si="26"/>
        <v>138.96500000000088</v>
      </c>
      <c r="F404">
        <f t="shared" si="27"/>
        <v>8.1036500000000018</v>
      </c>
      <c r="G404">
        <f t="shared" si="28"/>
        <v>9.3688000000000056</v>
      </c>
      <c r="H404">
        <f t="shared" si="29"/>
        <v>1151.7199130465074</v>
      </c>
    </row>
    <row r="405" spans="2:8" x14ac:dyDescent="0.25">
      <c r="B405">
        <v>0.30499999999999999</v>
      </c>
      <c r="C405">
        <v>5.0975000000000001</v>
      </c>
      <c r="E405">
        <f t="shared" si="26"/>
        <v>139.27000000000089</v>
      </c>
      <c r="F405">
        <f t="shared" si="27"/>
        <v>3.0061500000000017</v>
      </c>
      <c r="G405">
        <f t="shared" si="28"/>
        <v>4.2713000000000054</v>
      </c>
      <c r="H405">
        <f t="shared" si="29"/>
        <v>525.07698580347005</v>
      </c>
    </row>
    <row r="406" spans="2:8" x14ac:dyDescent="0.25">
      <c r="B406">
        <v>0.30499999999999999</v>
      </c>
      <c r="C406">
        <v>2.3975</v>
      </c>
      <c r="E406">
        <f t="shared" ref="E406:E469" si="30">B406+E405</f>
        <v>139.5750000000009</v>
      </c>
      <c r="F406">
        <f t="shared" ref="F406:F469" si="31">(C406*-1)+F405</f>
        <v>0.60865000000000169</v>
      </c>
      <c r="G406">
        <f t="shared" si="28"/>
        <v>1.873800000000005</v>
      </c>
      <c r="H406">
        <f t="shared" si="29"/>
        <v>230.34889986621019</v>
      </c>
    </row>
    <row r="407" spans="2:8" x14ac:dyDescent="0.25">
      <c r="B407">
        <v>0.30499999999999999</v>
      </c>
      <c r="C407">
        <v>-6.3624999999999998</v>
      </c>
      <c r="E407">
        <f t="shared" si="30"/>
        <v>139.8800000000009</v>
      </c>
      <c r="F407">
        <f t="shared" si="31"/>
        <v>6.9711500000000015</v>
      </c>
      <c r="G407">
        <f t="shared" si="28"/>
        <v>8.2363000000000053</v>
      </c>
      <c r="H407">
        <f t="shared" si="29"/>
        <v>1012.5000768321396</v>
      </c>
    </row>
    <row r="408" spans="2:8" x14ac:dyDescent="0.25">
      <c r="B408">
        <v>0.30499999999999999</v>
      </c>
      <c r="C408">
        <v>-1.17625</v>
      </c>
      <c r="E408">
        <f t="shared" si="30"/>
        <v>140.18500000000091</v>
      </c>
      <c r="F408">
        <f t="shared" si="31"/>
        <v>8.1474000000000011</v>
      </c>
      <c r="G408">
        <f t="shared" si="28"/>
        <v>9.4125500000000049</v>
      </c>
      <c r="H408">
        <f t="shared" si="29"/>
        <v>1157.098162789888</v>
      </c>
    </row>
    <row r="409" spans="2:8" x14ac:dyDescent="0.25">
      <c r="B409">
        <v>0.26124999999999998</v>
      </c>
      <c r="C409">
        <v>-1.6125</v>
      </c>
      <c r="E409">
        <f t="shared" si="30"/>
        <v>140.4462500000009</v>
      </c>
      <c r="F409">
        <f t="shared" si="31"/>
        <v>9.7599000000000018</v>
      </c>
      <c r="G409">
        <f t="shared" si="28"/>
        <v>11.025050000000006</v>
      </c>
      <c r="H409">
        <f t="shared" si="29"/>
        <v>1355.3250819030607</v>
      </c>
    </row>
    <row r="410" spans="2:8" x14ac:dyDescent="0.25">
      <c r="B410">
        <v>0.30625000000000002</v>
      </c>
      <c r="C410">
        <v>-1.39375</v>
      </c>
      <c r="E410">
        <f>B410+E409</f>
        <v>140.75250000000091</v>
      </c>
      <c r="F410">
        <f>(C410*-1)+F409</f>
        <v>11.153650000000003</v>
      </c>
      <c r="G410">
        <f t="shared" si="28"/>
        <v>12.418800000000006</v>
      </c>
      <c r="H410">
        <f t="shared" si="29"/>
        <v>1526.6607522993302</v>
      </c>
    </row>
    <row r="411" spans="2:8" x14ac:dyDescent="0.25">
      <c r="B411">
        <v>0.30375000000000002</v>
      </c>
      <c r="C411">
        <v>7.6687500000000002</v>
      </c>
      <c r="E411">
        <f t="shared" si="30"/>
        <v>141.05625000000092</v>
      </c>
      <c r="F411">
        <f t="shared" si="31"/>
        <v>3.4849000000000023</v>
      </c>
      <c r="G411">
        <f t="shared" si="28"/>
        <v>4.7500500000000052</v>
      </c>
      <c r="H411">
        <f t="shared" si="29"/>
        <v>583.93040442389258</v>
      </c>
    </row>
    <row r="412" spans="2:8" x14ac:dyDescent="0.25">
      <c r="B412">
        <v>0.30499999999999999</v>
      </c>
      <c r="C412">
        <v>2.0912500000000001</v>
      </c>
      <c r="E412">
        <f t="shared" si="30"/>
        <v>141.36125000000092</v>
      </c>
      <c r="F412">
        <f t="shared" si="31"/>
        <v>1.3936500000000023</v>
      </c>
      <c r="G412">
        <f t="shared" si="28"/>
        <v>2.6588000000000056</v>
      </c>
      <c r="H412">
        <f t="shared" si="29"/>
        <v>326.85006669029741</v>
      </c>
    </row>
    <row r="413" spans="2:8" x14ac:dyDescent="0.25">
      <c r="B413">
        <v>0.30625000000000002</v>
      </c>
      <c r="C413">
        <v>-0.91500000000000004</v>
      </c>
      <c r="E413">
        <f t="shared" si="30"/>
        <v>141.66750000000093</v>
      </c>
      <c r="F413">
        <f t="shared" si="31"/>
        <v>2.3086500000000023</v>
      </c>
      <c r="G413">
        <f t="shared" si="28"/>
        <v>3.5738000000000056</v>
      </c>
      <c r="H413">
        <f t="shared" si="29"/>
        <v>439.33231846614427</v>
      </c>
    </row>
    <row r="414" spans="2:8" x14ac:dyDescent="0.25">
      <c r="B414">
        <v>0.30375000000000002</v>
      </c>
      <c r="C414">
        <v>0.87124999999999997</v>
      </c>
      <c r="E414">
        <f t="shared" si="30"/>
        <v>141.97125000000094</v>
      </c>
      <c r="F414">
        <f t="shared" si="31"/>
        <v>1.4374000000000025</v>
      </c>
      <c r="G414">
        <f t="shared" si="28"/>
        <v>2.7025500000000058</v>
      </c>
      <c r="H414">
        <f t="shared" si="29"/>
        <v>332.22831643367812</v>
      </c>
    </row>
    <row r="415" spans="2:8" x14ac:dyDescent="0.25">
      <c r="B415">
        <v>0.30625000000000002</v>
      </c>
      <c r="C415">
        <v>1.2637499999999999</v>
      </c>
      <c r="E415">
        <f t="shared" si="30"/>
        <v>142.27750000000094</v>
      </c>
      <c r="F415">
        <f t="shared" si="31"/>
        <v>0.17365000000000252</v>
      </c>
      <c r="G415">
        <f t="shared" si="28"/>
        <v>1.4388000000000059</v>
      </c>
      <c r="H415">
        <f t="shared" si="29"/>
        <v>176.87373098916837</v>
      </c>
    </row>
    <row r="416" spans="2:8" x14ac:dyDescent="0.25">
      <c r="B416">
        <v>0.26124999999999998</v>
      </c>
      <c r="C416">
        <v>-5.5774999999999997</v>
      </c>
      <c r="E416">
        <f t="shared" si="30"/>
        <v>142.53875000000093</v>
      </c>
      <c r="F416">
        <f t="shared" si="31"/>
        <v>5.7511500000000026</v>
      </c>
      <c r="G416">
        <f t="shared" si="28"/>
        <v>7.0163000000000064</v>
      </c>
      <c r="H416">
        <f t="shared" si="29"/>
        <v>862.52374113101064</v>
      </c>
    </row>
    <row r="417" spans="2:8" x14ac:dyDescent="0.25">
      <c r="B417">
        <v>0.30499999999999999</v>
      </c>
      <c r="C417">
        <v>-4.7937500000000002</v>
      </c>
      <c r="E417">
        <f t="shared" si="30"/>
        <v>142.84375000000094</v>
      </c>
      <c r="F417">
        <f t="shared" si="31"/>
        <v>10.544900000000002</v>
      </c>
      <c r="G417">
        <f t="shared" si="28"/>
        <v>11.810050000000006</v>
      </c>
      <c r="H417">
        <f t="shared" si="29"/>
        <v>1451.8262487271479</v>
      </c>
    </row>
    <row r="418" spans="2:8" x14ac:dyDescent="0.25">
      <c r="B418">
        <v>0.30499999999999999</v>
      </c>
      <c r="C418">
        <v>-2.44</v>
      </c>
      <c r="E418">
        <f t="shared" si="30"/>
        <v>143.14875000000094</v>
      </c>
      <c r="F418">
        <f t="shared" si="31"/>
        <v>12.984900000000001</v>
      </c>
      <c r="G418">
        <f t="shared" si="28"/>
        <v>14.250050000000005</v>
      </c>
      <c r="H418">
        <f t="shared" si="29"/>
        <v>1751.7789201294061</v>
      </c>
    </row>
    <row r="419" spans="2:8" s="8" customFormat="1" x14ac:dyDescent="0.25">
      <c r="B419" s="8">
        <v>0.30499999999999999</v>
      </c>
      <c r="C419" s="8">
        <v>4.6187500000000004</v>
      </c>
      <c r="E419" s="8">
        <f t="shared" si="30"/>
        <v>143.45375000000095</v>
      </c>
      <c r="F419" s="8">
        <f t="shared" si="31"/>
        <v>8.3661500000000011</v>
      </c>
      <c r="G419" s="8">
        <f t="shared" si="28"/>
        <v>9.6313000000000049</v>
      </c>
      <c r="H419" s="8">
        <f t="shared" si="29"/>
        <v>1183.9894115067912</v>
      </c>
    </row>
    <row r="420" spans="2:8" x14ac:dyDescent="0.25">
      <c r="B420">
        <v>0.30499999999999999</v>
      </c>
      <c r="C420">
        <v>6.4937500000000004</v>
      </c>
      <c r="E420">
        <f t="shared" si="30"/>
        <v>143.75875000000096</v>
      </c>
      <c r="F420">
        <f t="shared" si="31"/>
        <v>1.8724000000000007</v>
      </c>
      <c r="G420">
        <f t="shared" si="28"/>
        <v>3.1375500000000041</v>
      </c>
      <c r="H420">
        <f t="shared" si="29"/>
        <v>385.70348531071983</v>
      </c>
    </row>
    <row r="421" spans="2:8" x14ac:dyDescent="0.25">
      <c r="B421">
        <v>0.30499999999999999</v>
      </c>
      <c r="C421">
        <v>3.05</v>
      </c>
      <c r="E421">
        <f t="shared" si="30"/>
        <v>144.06375000000097</v>
      </c>
      <c r="F421">
        <f t="shared" si="31"/>
        <v>-1.1775999999999991</v>
      </c>
      <c r="G421">
        <f t="shared" si="28"/>
        <v>8.7550000000004236E-2</v>
      </c>
      <c r="H421">
        <f t="shared" si="29"/>
        <v>10.76264605789712</v>
      </c>
    </row>
    <row r="422" spans="2:8" x14ac:dyDescent="0.25">
      <c r="B422">
        <v>0.30499999999999999</v>
      </c>
      <c r="C422">
        <v>-4.3799999999999999E-2</v>
      </c>
      <c r="E422">
        <f t="shared" si="30"/>
        <v>144.36875000000097</v>
      </c>
      <c r="F422">
        <f t="shared" si="31"/>
        <v>-1.133799999999999</v>
      </c>
      <c r="G422">
        <f t="shared" si="28"/>
        <v>0.1313500000000043</v>
      </c>
      <c r="H422">
        <f t="shared" si="29"/>
        <v>16.147042372413075</v>
      </c>
    </row>
    <row r="423" spans="2:8" x14ac:dyDescent="0.25">
      <c r="B423">
        <v>0.26124999999999998</v>
      </c>
      <c r="C423">
        <v>-0.34749999999999998</v>
      </c>
      <c r="E423">
        <f t="shared" si="30"/>
        <v>144.63000000000096</v>
      </c>
      <c r="F423">
        <f t="shared" si="31"/>
        <v>-0.78629999999999911</v>
      </c>
      <c r="G423">
        <f t="shared" si="28"/>
        <v>0.47885000000000422</v>
      </c>
      <c r="H423">
        <f t="shared" si="29"/>
        <v>58.865711762693685</v>
      </c>
    </row>
    <row r="424" spans="2:8" x14ac:dyDescent="0.25">
      <c r="B424">
        <v>0.30499999999999999</v>
      </c>
      <c r="C424">
        <v>-0.65500000000000003</v>
      </c>
      <c r="E424">
        <f t="shared" si="30"/>
        <v>144.93500000000097</v>
      </c>
      <c r="F424">
        <f t="shared" si="31"/>
        <v>-0.13129999999999908</v>
      </c>
      <c r="G424">
        <f t="shared" si="28"/>
        <v>1.1338500000000042</v>
      </c>
      <c r="H424">
        <f t="shared" si="29"/>
        <v>139.3857936350212</v>
      </c>
    </row>
    <row r="425" spans="2:8" x14ac:dyDescent="0.25">
      <c r="B425">
        <v>0.30499999999999999</v>
      </c>
      <c r="C425">
        <v>-2.5262500000000001</v>
      </c>
      <c r="E425">
        <f t="shared" si="30"/>
        <v>145.24000000000098</v>
      </c>
      <c r="F425">
        <f t="shared" si="31"/>
        <v>2.394950000000001</v>
      </c>
      <c r="G425">
        <f t="shared" si="28"/>
        <v>3.6601000000000043</v>
      </c>
      <c r="H425">
        <f t="shared" si="29"/>
        <v>449.9413002456584</v>
      </c>
    </row>
    <row r="426" spans="2:8" x14ac:dyDescent="0.25">
      <c r="B426">
        <v>0.30499999999999999</v>
      </c>
      <c r="C426">
        <v>1.00125</v>
      </c>
      <c r="E426">
        <f t="shared" si="30"/>
        <v>145.54500000000098</v>
      </c>
      <c r="F426">
        <f t="shared" si="31"/>
        <v>1.393700000000001</v>
      </c>
      <c r="G426">
        <f t="shared" si="28"/>
        <v>2.6588500000000046</v>
      </c>
      <c r="H426">
        <f t="shared" si="29"/>
        <v>326.85621326143257</v>
      </c>
    </row>
    <row r="427" spans="2:8" x14ac:dyDescent="0.25">
      <c r="B427">
        <v>0.30499999999999999</v>
      </c>
      <c r="C427">
        <v>-8.8450000000000006</v>
      </c>
      <c r="E427">
        <f t="shared" si="30"/>
        <v>145.85000000000099</v>
      </c>
      <c r="F427">
        <f t="shared" si="31"/>
        <v>10.238700000000001</v>
      </c>
      <c r="G427">
        <f t="shared" si="28"/>
        <v>11.503850000000005</v>
      </c>
      <c r="H427">
        <f t="shared" si="29"/>
        <v>1414.1846470946186</v>
      </c>
    </row>
    <row r="428" spans="2:8" x14ac:dyDescent="0.25">
      <c r="B428">
        <v>0.30499999999999999</v>
      </c>
      <c r="C428">
        <v>1.91625</v>
      </c>
      <c r="E428">
        <f t="shared" si="30"/>
        <v>146.155000000001</v>
      </c>
      <c r="F428">
        <f t="shared" si="31"/>
        <v>8.3224500000000017</v>
      </c>
      <c r="G428">
        <f t="shared" si="28"/>
        <v>9.5876000000000055</v>
      </c>
      <c r="H428">
        <f t="shared" si="29"/>
        <v>1178.6173083345459</v>
      </c>
    </row>
    <row r="429" spans="2:8" x14ac:dyDescent="0.25">
      <c r="B429">
        <v>0.30499999999999999</v>
      </c>
      <c r="C429">
        <v>2.8762500000000002</v>
      </c>
      <c r="E429">
        <f t="shared" si="30"/>
        <v>146.460000000001</v>
      </c>
      <c r="F429">
        <f t="shared" si="31"/>
        <v>5.446200000000001</v>
      </c>
      <c r="G429">
        <f t="shared" si="28"/>
        <v>6.7113500000000048</v>
      </c>
      <c r="H429">
        <f t="shared" si="29"/>
        <v>825.03580377686353</v>
      </c>
    </row>
    <row r="430" spans="2:8" x14ac:dyDescent="0.25">
      <c r="B430">
        <v>0.26124999999999998</v>
      </c>
      <c r="C430">
        <v>-3.05</v>
      </c>
      <c r="E430">
        <f t="shared" si="30"/>
        <v>146.72125000000099</v>
      </c>
      <c r="F430">
        <f t="shared" si="31"/>
        <v>8.4962000000000018</v>
      </c>
      <c r="G430">
        <f t="shared" si="28"/>
        <v>9.7613500000000055</v>
      </c>
      <c r="H430">
        <f t="shared" si="29"/>
        <v>1199.9766430296863</v>
      </c>
    </row>
    <row r="431" spans="2:8" x14ac:dyDescent="0.25">
      <c r="B431">
        <v>0.30625000000000002</v>
      </c>
      <c r="C431">
        <v>2.4837500000000001</v>
      </c>
      <c r="E431">
        <f>B431+E430</f>
        <v>147.027500000001</v>
      </c>
      <c r="F431">
        <f>(C431*-1)+F430</f>
        <v>6.0124500000000012</v>
      </c>
      <c r="G431">
        <f t="shared" si="28"/>
        <v>7.277600000000005</v>
      </c>
      <c r="H431">
        <f t="shared" si="29"/>
        <v>894.64572188404736</v>
      </c>
    </row>
    <row r="432" spans="2:8" x14ac:dyDescent="0.25">
      <c r="B432">
        <v>0.30375000000000002</v>
      </c>
      <c r="C432">
        <v>-2.8762500000000002</v>
      </c>
      <c r="E432">
        <f t="shared" si="30"/>
        <v>147.33125000000101</v>
      </c>
      <c r="F432">
        <f t="shared" si="31"/>
        <v>8.8887000000000018</v>
      </c>
      <c r="G432">
        <f t="shared" si="28"/>
        <v>10.153850000000006</v>
      </c>
      <c r="H432">
        <f t="shared" si="29"/>
        <v>1248.22722644173</v>
      </c>
    </row>
    <row r="433" spans="2:8" x14ac:dyDescent="0.25">
      <c r="B433">
        <v>0.30499999999999999</v>
      </c>
      <c r="C433">
        <v>-0.52249999999999996</v>
      </c>
      <c r="E433">
        <f t="shared" si="30"/>
        <v>147.63625000000101</v>
      </c>
      <c r="F433">
        <f t="shared" si="31"/>
        <v>9.4112000000000009</v>
      </c>
      <c r="G433">
        <f t="shared" si="28"/>
        <v>10.676350000000005</v>
      </c>
      <c r="H433">
        <f t="shared" si="29"/>
        <v>1312.458894805533</v>
      </c>
    </row>
    <row r="434" spans="2:8" x14ac:dyDescent="0.25">
      <c r="B434">
        <v>0.30625000000000002</v>
      </c>
      <c r="C434">
        <v>3.3112499999999998</v>
      </c>
      <c r="E434">
        <f t="shared" si="30"/>
        <v>147.94250000000102</v>
      </c>
      <c r="F434">
        <f t="shared" si="31"/>
        <v>6.0999500000000015</v>
      </c>
      <c r="G434">
        <f t="shared" si="28"/>
        <v>7.3651000000000053</v>
      </c>
      <c r="H434">
        <f t="shared" si="29"/>
        <v>905.40222137080877</v>
      </c>
    </row>
    <row r="435" spans="2:8" x14ac:dyDescent="0.25">
      <c r="B435">
        <v>0.30499999999999999</v>
      </c>
      <c r="C435">
        <v>3.7050000000000001</v>
      </c>
      <c r="E435">
        <f t="shared" si="30"/>
        <v>148.24750000000103</v>
      </c>
      <c r="F435">
        <f t="shared" si="31"/>
        <v>2.3949500000000015</v>
      </c>
      <c r="G435">
        <f t="shared" si="28"/>
        <v>3.6601000000000048</v>
      </c>
      <c r="H435">
        <f t="shared" si="29"/>
        <v>449.94130024565845</v>
      </c>
    </row>
    <row r="436" spans="2:8" x14ac:dyDescent="0.25">
      <c r="B436">
        <v>0.30375000000000002</v>
      </c>
      <c r="C436">
        <v>1.48125</v>
      </c>
      <c r="E436">
        <f t="shared" si="30"/>
        <v>148.55125000000103</v>
      </c>
      <c r="F436">
        <f t="shared" si="31"/>
        <v>0.91370000000000151</v>
      </c>
      <c r="G436">
        <f t="shared" si="28"/>
        <v>2.1788500000000051</v>
      </c>
      <c r="H436">
        <f t="shared" si="29"/>
        <v>267.84913036262776</v>
      </c>
    </row>
    <row r="437" spans="2:8" x14ac:dyDescent="0.25">
      <c r="B437">
        <v>0.26250000000000001</v>
      </c>
      <c r="C437">
        <v>-0.74124999999999996</v>
      </c>
      <c r="E437">
        <f t="shared" si="30"/>
        <v>148.81375000000102</v>
      </c>
      <c r="F437">
        <f t="shared" si="31"/>
        <v>1.6549500000000015</v>
      </c>
      <c r="G437">
        <f t="shared" si="28"/>
        <v>2.920100000000005</v>
      </c>
      <c r="H437">
        <f t="shared" si="29"/>
        <v>358.97204744333425</v>
      </c>
    </row>
    <row r="438" spans="2:8" x14ac:dyDescent="0.25">
      <c r="B438">
        <v>0.30499999999999999</v>
      </c>
      <c r="C438">
        <v>-13.29125</v>
      </c>
      <c r="E438">
        <f t="shared" si="30"/>
        <v>149.11875000000103</v>
      </c>
      <c r="F438">
        <f t="shared" si="31"/>
        <v>14.946200000000001</v>
      </c>
      <c r="G438">
        <f t="shared" si="28"/>
        <v>16.211350000000003</v>
      </c>
      <c r="H438">
        <f t="shared" si="29"/>
        <v>1992.8843194823767</v>
      </c>
    </row>
    <row r="439" spans="2:8" x14ac:dyDescent="0.25">
      <c r="B439">
        <v>0.30499999999999999</v>
      </c>
      <c r="C439">
        <v>-0.34875</v>
      </c>
      <c r="E439">
        <f t="shared" si="30"/>
        <v>149.42375000000104</v>
      </c>
      <c r="F439">
        <f t="shared" si="31"/>
        <v>15.294950000000002</v>
      </c>
      <c r="G439">
        <f t="shared" si="28"/>
        <v>16.560100000000006</v>
      </c>
      <c r="H439">
        <f t="shared" si="29"/>
        <v>2035.7566531510399</v>
      </c>
    </row>
    <row r="440" spans="2:8" x14ac:dyDescent="0.25">
      <c r="B440">
        <v>0.30499999999999999</v>
      </c>
      <c r="C440">
        <v>7.2774999999999999</v>
      </c>
      <c r="E440">
        <f t="shared" si="30"/>
        <v>149.72875000000104</v>
      </c>
      <c r="F440">
        <f t="shared" si="31"/>
        <v>8.017450000000002</v>
      </c>
      <c r="G440">
        <f t="shared" si="28"/>
        <v>9.2826000000000057</v>
      </c>
      <c r="H440">
        <f t="shared" si="29"/>
        <v>1141.1232244092637</v>
      </c>
    </row>
    <row r="441" spans="2:8" x14ac:dyDescent="0.25">
      <c r="B441">
        <v>0.30499999999999999</v>
      </c>
      <c r="C441">
        <v>7.32125</v>
      </c>
      <c r="E441">
        <f t="shared" si="30"/>
        <v>150.03375000000105</v>
      </c>
      <c r="F441">
        <f t="shared" si="31"/>
        <v>0.69620000000000193</v>
      </c>
      <c r="G441">
        <f t="shared" si="28"/>
        <v>1.9613500000000053</v>
      </c>
      <c r="H441">
        <f t="shared" si="29"/>
        <v>241.11154592410682</v>
      </c>
    </row>
    <row r="442" spans="2:8" x14ac:dyDescent="0.25">
      <c r="B442">
        <v>0.30499999999999999</v>
      </c>
      <c r="C442">
        <v>-0.39250000000000002</v>
      </c>
      <c r="E442">
        <f t="shared" si="30"/>
        <v>150.33875000000106</v>
      </c>
      <c r="F442">
        <f t="shared" si="31"/>
        <v>1.088700000000002</v>
      </c>
      <c r="G442">
        <f t="shared" si="28"/>
        <v>2.3538500000000053</v>
      </c>
      <c r="H442">
        <f t="shared" si="29"/>
        <v>289.36212933615042</v>
      </c>
    </row>
    <row r="443" spans="2:8" s="8" customFormat="1" x14ac:dyDescent="0.25">
      <c r="B443" s="8">
        <v>0.30499999999999999</v>
      </c>
      <c r="C443" s="8">
        <v>-1.6125</v>
      </c>
      <c r="E443" s="8">
        <f t="shared" si="30"/>
        <v>150.64375000000106</v>
      </c>
      <c r="F443" s="8">
        <f t="shared" si="31"/>
        <v>2.7012000000000018</v>
      </c>
      <c r="G443" s="8">
        <f t="shared" si="28"/>
        <v>3.9663500000000051</v>
      </c>
      <c r="H443" s="8">
        <f t="shared" si="29"/>
        <v>487.58904844932306</v>
      </c>
    </row>
    <row r="444" spans="2:8" x14ac:dyDescent="0.25">
      <c r="B444">
        <v>0.26124999999999998</v>
      </c>
      <c r="C444">
        <v>3.6175000000000002</v>
      </c>
      <c r="E444">
        <f t="shared" si="30"/>
        <v>150.90500000000105</v>
      </c>
      <c r="F444">
        <f t="shared" si="31"/>
        <v>-0.91629999999999834</v>
      </c>
      <c r="G444">
        <f t="shared" si="28"/>
        <v>0.34885000000000499</v>
      </c>
      <c r="H444">
        <f t="shared" si="29"/>
        <v>42.884626810934122</v>
      </c>
    </row>
    <row r="445" spans="2:8" x14ac:dyDescent="0.25">
      <c r="B445">
        <v>0.30499999999999999</v>
      </c>
      <c r="C445">
        <v>0.30499999999999999</v>
      </c>
      <c r="E445">
        <f t="shared" si="30"/>
        <v>151.21000000000106</v>
      </c>
      <c r="F445">
        <f t="shared" si="31"/>
        <v>-1.2212999999999983</v>
      </c>
      <c r="G445">
        <f t="shared" si="28"/>
        <v>4.3850000000005052E-2</v>
      </c>
      <c r="H445">
        <f t="shared" si="29"/>
        <v>5.3905428856518594</v>
      </c>
    </row>
    <row r="446" spans="2:8" x14ac:dyDescent="0.25">
      <c r="B446">
        <v>0.30499999999999999</v>
      </c>
      <c r="C446">
        <v>-0.26124999999999998</v>
      </c>
      <c r="E446">
        <f t="shared" si="30"/>
        <v>151.51500000000107</v>
      </c>
      <c r="F446">
        <f t="shared" si="31"/>
        <v>-0.96004999999999829</v>
      </c>
      <c r="G446">
        <f t="shared" si="28"/>
        <v>0.30510000000000503</v>
      </c>
      <c r="H446">
        <f t="shared" si="29"/>
        <v>37.506377067553473</v>
      </c>
    </row>
    <row r="447" spans="2:8" x14ac:dyDescent="0.25">
      <c r="B447">
        <v>0.30499999999999999</v>
      </c>
      <c r="C447">
        <v>0.17374999999999999</v>
      </c>
      <c r="E447">
        <f t="shared" si="30"/>
        <v>151.82000000000107</v>
      </c>
      <c r="F447">
        <f t="shared" si="31"/>
        <v>-1.1337999999999984</v>
      </c>
      <c r="G447">
        <f t="shared" si="28"/>
        <v>0.13135000000000496</v>
      </c>
      <c r="H447">
        <f t="shared" si="29"/>
        <v>16.147042372413157</v>
      </c>
    </row>
    <row r="448" spans="2:8" x14ac:dyDescent="0.25">
      <c r="B448">
        <v>0.30499999999999999</v>
      </c>
      <c r="C448">
        <v>0</v>
      </c>
      <c r="E448">
        <f t="shared" si="30"/>
        <v>152.12500000000108</v>
      </c>
      <c r="F448">
        <f t="shared" si="31"/>
        <v>-1.1337999999999984</v>
      </c>
      <c r="G448">
        <f t="shared" si="28"/>
        <v>0.13135000000000496</v>
      </c>
      <c r="H448">
        <f t="shared" si="29"/>
        <v>16.147042372413157</v>
      </c>
    </row>
    <row r="449" spans="2:8" x14ac:dyDescent="0.25">
      <c r="B449">
        <v>0.30499999999999999</v>
      </c>
      <c r="C449">
        <v>-0.87124999999999997</v>
      </c>
      <c r="E449">
        <f t="shared" si="30"/>
        <v>152.43000000000109</v>
      </c>
      <c r="F449">
        <f t="shared" si="31"/>
        <v>-0.2625499999999984</v>
      </c>
      <c r="G449">
        <f t="shared" si="28"/>
        <v>1.002600000000005</v>
      </c>
      <c r="H449">
        <f t="shared" si="29"/>
        <v>123.25104440487932</v>
      </c>
    </row>
    <row r="450" spans="2:8" x14ac:dyDescent="0.25">
      <c r="B450">
        <v>0.30499999999999999</v>
      </c>
      <c r="C450">
        <v>-2.6575000000000002</v>
      </c>
      <c r="E450">
        <f t="shared" si="30"/>
        <v>152.73500000000109</v>
      </c>
      <c r="F450">
        <f t="shared" si="31"/>
        <v>2.3949500000000019</v>
      </c>
      <c r="G450">
        <f t="shared" si="28"/>
        <v>3.6601000000000052</v>
      </c>
      <c r="H450">
        <f t="shared" si="29"/>
        <v>449.94130024565851</v>
      </c>
    </row>
    <row r="451" spans="2:8" x14ac:dyDescent="0.25">
      <c r="B451">
        <v>0.26124999999999998</v>
      </c>
      <c r="C451">
        <v>1.655</v>
      </c>
      <c r="E451">
        <f t="shared" si="30"/>
        <v>152.99625000000108</v>
      </c>
      <c r="F451">
        <f t="shared" si="31"/>
        <v>0.73995000000000188</v>
      </c>
      <c r="G451">
        <f t="shared" si="28"/>
        <v>2.005100000000005</v>
      </c>
      <c r="H451">
        <f t="shared" si="29"/>
        <v>246.48979566748744</v>
      </c>
    </row>
    <row r="452" spans="2:8" x14ac:dyDescent="0.25">
      <c r="B452">
        <v>0.30499999999999999</v>
      </c>
      <c r="C452">
        <v>-3.1375000000000002</v>
      </c>
      <c r="E452">
        <f>B452+E451</f>
        <v>153.30125000000109</v>
      </c>
      <c r="F452">
        <f>(C452*-1)+F451</f>
        <v>3.8774500000000023</v>
      </c>
      <c r="G452">
        <f t="shared" si="28"/>
        <v>5.1426000000000052</v>
      </c>
      <c r="H452">
        <f t="shared" si="29"/>
        <v>632.18713440707154</v>
      </c>
    </row>
    <row r="453" spans="2:8" x14ac:dyDescent="0.25">
      <c r="B453">
        <v>0.30625000000000002</v>
      </c>
      <c r="C453">
        <v>-1.69875</v>
      </c>
      <c r="E453">
        <f t="shared" si="30"/>
        <v>153.6075000000011</v>
      </c>
      <c r="F453">
        <f t="shared" si="31"/>
        <v>5.5762000000000018</v>
      </c>
      <c r="G453">
        <f t="shared" si="28"/>
        <v>6.8413500000000056</v>
      </c>
      <c r="H453">
        <f t="shared" si="29"/>
        <v>841.01688872862326</v>
      </c>
    </row>
    <row r="454" spans="2:8" x14ac:dyDescent="0.25">
      <c r="B454">
        <v>0.30375000000000002</v>
      </c>
      <c r="C454">
        <v>5.3162500000000001</v>
      </c>
      <c r="E454">
        <f t="shared" si="30"/>
        <v>153.9112500000011</v>
      </c>
      <c r="F454">
        <f t="shared" si="31"/>
        <v>0.25995000000000168</v>
      </c>
      <c r="G454">
        <f t="shared" si="28"/>
        <v>1.525100000000005</v>
      </c>
      <c r="H454">
        <f t="shared" si="29"/>
        <v>187.48271276868257</v>
      </c>
    </row>
    <row r="455" spans="2:8" x14ac:dyDescent="0.25">
      <c r="B455">
        <v>0.30499999999999999</v>
      </c>
      <c r="C455">
        <v>-10.414999999999999</v>
      </c>
      <c r="E455">
        <f t="shared" si="30"/>
        <v>154.21625000000111</v>
      </c>
      <c r="F455">
        <f t="shared" si="31"/>
        <v>10.674950000000001</v>
      </c>
      <c r="G455">
        <f t="shared" si="28"/>
        <v>11.940100000000005</v>
      </c>
      <c r="H455">
        <f t="shared" si="29"/>
        <v>1467.8134802500426</v>
      </c>
    </row>
    <row r="456" spans="2:8" x14ac:dyDescent="0.25">
      <c r="B456">
        <v>0.30625000000000002</v>
      </c>
      <c r="C456">
        <v>7.8875000000000002</v>
      </c>
      <c r="E456">
        <f t="shared" si="30"/>
        <v>154.52250000000112</v>
      </c>
      <c r="F456">
        <f t="shared" si="31"/>
        <v>2.7874500000000006</v>
      </c>
      <c r="G456">
        <f t="shared" si="28"/>
        <v>4.0526000000000035</v>
      </c>
      <c r="H456">
        <f t="shared" si="29"/>
        <v>498.19188365770185</v>
      </c>
    </row>
    <row r="457" spans="2:8" x14ac:dyDescent="0.25">
      <c r="B457">
        <v>0.30499999999999999</v>
      </c>
      <c r="C457">
        <v>0.52249999999999996</v>
      </c>
      <c r="E457">
        <f t="shared" si="30"/>
        <v>154.82750000000112</v>
      </c>
      <c r="F457">
        <f t="shared" si="31"/>
        <v>2.2649500000000007</v>
      </c>
      <c r="G457">
        <f t="shared" si="28"/>
        <v>3.530100000000004</v>
      </c>
      <c r="H457">
        <f t="shared" si="29"/>
        <v>433.96021529389867</v>
      </c>
    </row>
    <row r="458" spans="2:8" x14ac:dyDescent="0.25">
      <c r="B458">
        <v>0.26124999999999998</v>
      </c>
      <c r="C458">
        <v>2.0049999999999999</v>
      </c>
      <c r="E458">
        <f t="shared" si="30"/>
        <v>155.08875000000111</v>
      </c>
      <c r="F458">
        <f t="shared" si="31"/>
        <v>0.25995000000000079</v>
      </c>
      <c r="G458">
        <f t="shared" si="28"/>
        <v>1.5251000000000041</v>
      </c>
      <c r="H458">
        <f t="shared" si="29"/>
        <v>187.48271276868246</v>
      </c>
    </row>
    <row r="459" spans="2:8" x14ac:dyDescent="0.25">
      <c r="B459">
        <v>0.30499999999999999</v>
      </c>
      <c r="C459">
        <v>-5.36</v>
      </c>
      <c r="E459">
        <f t="shared" si="30"/>
        <v>155.39375000000112</v>
      </c>
      <c r="F459">
        <f t="shared" si="31"/>
        <v>5.6199500000000011</v>
      </c>
      <c r="G459">
        <f t="shared" si="28"/>
        <v>6.8851000000000049</v>
      </c>
      <c r="H459">
        <f t="shared" si="29"/>
        <v>846.39513847200385</v>
      </c>
    </row>
    <row r="460" spans="2:8" x14ac:dyDescent="0.25">
      <c r="B460">
        <v>0.30499999999999999</v>
      </c>
      <c r="C460">
        <v>-1.5687500000000001</v>
      </c>
      <c r="E460">
        <f t="shared" si="30"/>
        <v>155.69875000000113</v>
      </c>
      <c r="F460">
        <f t="shared" si="31"/>
        <v>7.1887000000000008</v>
      </c>
      <c r="G460">
        <f t="shared" ref="G460:G523" si="32">F460-$L$1</f>
        <v>8.4538500000000045</v>
      </c>
      <c r="H460">
        <f t="shared" ref="H460:H523" si="33">G460*$L$4</f>
        <v>1039.2438078417958</v>
      </c>
    </row>
    <row r="461" spans="2:8" x14ac:dyDescent="0.25">
      <c r="B461">
        <v>0.30499999999999999</v>
      </c>
      <c r="C461">
        <v>-5.0112500000000004</v>
      </c>
      <c r="E461">
        <f t="shared" si="30"/>
        <v>156.00375000000113</v>
      </c>
      <c r="F461">
        <f t="shared" si="31"/>
        <v>12.199950000000001</v>
      </c>
      <c r="G461">
        <f t="shared" si="32"/>
        <v>13.465100000000005</v>
      </c>
      <c r="H461">
        <f t="shared" si="33"/>
        <v>1655.2838998764541</v>
      </c>
    </row>
    <row r="462" spans="2:8" x14ac:dyDescent="0.25">
      <c r="B462">
        <v>0.30499999999999999</v>
      </c>
      <c r="C462">
        <v>-3.1812499999999999</v>
      </c>
      <c r="E462">
        <f t="shared" si="30"/>
        <v>156.30875000000114</v>
      </c>
      <c r="F462">
        <f t="shared" si="31"/>
        <v>15.381200000000002</v>
      </c>
      <c r="G462">
        <f t="shared" si="32"/>
        <v>16.646350000000005</v>
      </c>
      <c r="H462">
        <f t="shared" si="33"/>
        <v>2046.3594883594189</v>
      </c>
    </row>
    <row r="463" spans="2:8" x14ac:dyDescent="0.25">
      <c r="B463">
        <v>0.30499999999999999</v>
      </c>
      <c r="C463">
        <v>0.95874999999999999</v>
      </c>
      <c r="E463">
        <f t="shared" si="30"/>
        <v>156.61375000000115</v>
      </c>
      <c r="F463">
        <f t="shared" si="31"/>
        <v>14.422450000000001</v>
      </c>
      <c r="G463">
        <f t="shared" si="32"/>
        <v>15.687600000000005</v>
      </c>
      <c r="H463">
        <f t="shared" si="33"/>
        <v>1928.4989868401913</v>
      </c>
    </row>
    <row r="464" spans="2:8" x14ac:dyDescent="0.25">
      <c r="B464">
        <v>0.30499999999999999</v>
      </c>
      <c r="C464">
        <v>12.418749999999999</v>
      </c>
      <c r="E464">
        <f t="shared" si="30"/>
        <v>156.91875000000115</v>
      </c>
      <c r="F464">
        <f t="shared" si="31"/>
        <v>2.003700000000002</v>
      </c>
      <c r="G464">
        <f t="shared" si="32"/>
        <v>3.2688500000000054</v>
      </c>
      <c r="H464">
        <f t="shared" si="33"/>
        <v>401.84438111199722</v>
      </c>
    </row>
    <row r="465" spans="2:8" x14ac:dyDescent="0.25">
      <c r="B465">
        <v>0.26124999999999998</v>
      </c>
      <c r="C465">
        <v>0.74124999999999996</v>
      </c>
      <c r="E465">
        <f t="shared" si="30"/>
        <v>157.18000000000114</v>
      </c>
      <c r="F465">
        <f t="shared" si="31"/>
        <v>1.2624500000000021</v>
      </c>
      <c r="G465">
        <f t="shared" si="32"/>
        <v>2.5276000000000054</v>
      </c>
      <c r="H465">
        <f t="shared" si="33"/>
        <v>310.72146403129074</v>
      </c>
    </row>
    <row r="466" spans="2:8" x14ac:dyDescent="0.25">
      <c r="B466">
        <v>0.30499999999999999</v>
      </c>
      <c r="C466">
        <v>-11.33</v>
      </c>
      <c r="E466">
        <f t="shared" si="30"/>
        <v>157.48500000000115</v>
      </c>
      <c r="F466">
        <f t="shared" si="31"/>
        <v>12.592450000000003</v>
      </c>
      <c r="G466">
        <f t="shared" si="32"/>
        <v>13.857600000000007</v>
      </c>
      <c r="H466">
        <f t="shared" si="33"/>
        <v>1703.534483288498</v>
      </c>
    </row>
    <row r="467" spans="2:8" s="8" customFormat="1" x14ac:dyDescent="0.25">
      <c r="B467" s="8">
        <v>0.30499999999999999</v>
      </c>
      <c r="C467" s="8">
        <v>5.3162500000000001</v>
      </c>
      <c r="E467" s="8">
        <f t="shared" si="30"/>
        <v>157.79000000000116</v>
      </c>
      <c r="F467" s="8">
        <f t="shared" si="31"/>
        <v>7.2762000000000029</v>
      </c>
      <c r="G467" s="8">
        <f t="shared" si="32"/>
        <v>8.5413500000000067</v>
      </c>
      <c r="H467" s="8">
        <f t="shared" si="33"/>
        <v>1050.0003073285573</v>
      </c>
    </row>
    <row r="468" spans="2:8" x14ac:dyDescent="0.25">
      <c r="B468">
        <v>0.30499999999999999</v>
      </c>
      <c r="C468">
        <v>6.1875</v>
      </c>
      <c r="E468">
        <f t="shared" si="30"/>
        <v>158.09500000000116</v>
      </c>
      <c r="F468">
        <f t="shared" si="31"/>
        <v>1.0887000000000029</v>
      </c>
      <c r="G468">
        <f t="shared" si="32"/>
        <v>2.3538500000000062</v>
      </c>
      <c r="H468">
        <f t="shared" si="33"/>
        <v>289.36212933615053</v>
      </c>
    </row>
    <row r="469" spans="2:8" x14ac:dyDescent="0.25">
      <c r="B469">
        <v>0.30499999999999999</v>
      </c>
      <c r="C469">
        <v>0.56625000000000003</v>
      </c>
      <c r="E469">
        <f t="shared" si="30"/>
        <v>158.40000000000117</v>
      </c>
      <c r="F469">
        <f t="shared" si="31"/>
        <v>0.52245000000000286</v>
      </c>
      <c r="G469">
        <f t="shared" si="32"/>
        <v>1.7876000000000061</v>
      </c>
      <c r="H469">
        <f t="shared" si="33"/>
        <v>219.75221122896662</v>
      </c>
    </row>
    <row r="470" spans="2:8" x14ac:dyDescent="0.25">
      <c r="B470">
        <v>0.30499999999999999</v>
      </c>
      <c r="C470">
        <v>1.43875</v>
      </c>
      <c r="E470">
        <f t="shared" ref="E470:E533" si="34">B470+E469</f>
        <v>158.70500000000118</v>
      </c>
      <c r="F470">
        <f t="shared" ref="F470:F533" si="35">(C470*-1)+F469</f>
        <v>-0.91629999999999712</v>
      </c>
      <c r="G470">
        <f t="shared" si="32"/>
        <v>0.34885000000000621</v>
      </c>
      <c r="H470">
        <f t="shared" si="33"/>
        <v>42.884626810934272</v>
      </c>
    </row>
    <row r="471" spans="2:8" x14ac:dyDescent="0.25">
      <c r="B471">
        <v>0.30499999999999999</v>
      </c>
      <c r="C471">
        <v>0</v>
      </c>
      <c r="E471">
        <f t="shared" si="34"/>
        <v>159.01000000000118</v>
      </c>
      <c r="F471">
        <f t="shared" si="35"/>
        <v>-0.91629999999999712</v>
      </c>
      <c r="G471">
        <f t="shared" si="32"/>
        <v>0.34885000000000621</v>
      </c>
      <c r="H471">
        <f t="shared" si="33"/>
        <v>42.884626810934272</v>
      </c>
    </row>
    <row r="472" spans="2:8" x14ac:dyDescent="0.25">
      <c r="B472">
        <v>0.26124999999999998</v>
      </c>
      <c r="C472">
        <v>-0.39250000000000002</v>
      </c>
      <c r="E472">
        <f t="shared" si="34"/>
        <v>159.27125000000117</v>
      </c>
      <c r="F472">
        <f t="shared" si="35"/>
        <v>-0.52379999999999716</v>
      </c>
      <c r="G472">
        <f t="shared" si="32"/>
        <v>0.74135000000000617</v>
      </c>
      <c r="H472">
        <f t="shared" si="33"/>
        <v>91.135210222977847</v>
      </c>
    </row>
    <row r="473" spans="2:8" x14ac:dyDescent="0.25">
      <c r="B473">
        <v>0.30499999999999999</v>
      </c>
      <c r="C473">
        <v>0.39250000000000002</v>
      </c>
      <c r="E473">
        <f>B473+E472</f>
        <v>159.57625000000118</v>
      </c>
      <c r="F473">
        <f>(C473*-1)+F472</f>
        <v>-0.91629999999999723</v>
      </c>
      <c r="G473">
        <f t="shared" si="32"/>
        <v>0.3488500000000061</v>
      </c>
      <c r="H473">
        <f t="shared" si="33"/>
        <v>42.884626810934257</v>
      </c>
    </row>
    <row r="474" spans="2:8" x14ac:dyDescent="0.25">
      <c r="B474">
        <v>0.30625000000000002</v>
      </c>
      <c r="C474">
        <v>0.2175</v>
      </c>
      <c r="E474">
        <f t="shared" si="34"/>
        <v>159.88250000000119</v>
      </c>
      <c r="F474">
        <f t="shared" si="35"/>
        <v>-1.1337999999999973</v>
      </c>
      <c r="G474">
        <f t="shared" si="32"/>
        <v>0.13135000000000607</v>
      </c>
      <c r="H474">
        <f t="shared" si="33"/>
        <v>16.147042372413292</v>
      </c>
    </row>
    <row r="475" spans="2:8" x14ac:dyDescent="0.25">
      <c r="B475">
        <v>0.30499999999999999</v>
      </c>
      <c r="C475">
        <v>-1.17625</v>
      </c>
      <c r="E475">
        <f t="shared" si="34"/>
        <v>160.18750000000119</v>
      </c>
      <c r="F475">
        <f t="shared" si="35"/>
        <v>4.2450000000002763E-2</v>
      </c>
      <c r="G475">
        <f t="shared" si="32"/>
        <v>1.3076000000000061</v>
      </c>
      <c r="H475">
        <f t="shared" si="33"/>
        <v>160.74512833016172</v>
      </c>
    </row>
    <row r="476" spans="2:8" x14ac:dyDescent="0.25">
      <c r="B476">
        <v>0.30375000000000002</v>
      </c>
      <c r="C476">
        <v>-14.1625</v>
      </c>
      <c r="E476">
        <f t="shared" si="34"/>
        <v>160.4912500000012</v>
      </c>
      <c r="F476">
        <f t="shared" si="35"/>
        <v>14.204950000000002</v>
      </c>
      <c r="G476">
        <f t="shared" si="32"/>
        <v>15.470100000000006</v>
      </c>
      <c r="H476">
        <f t="shared" si="33"/>
        <v>1901.7614024016705</v>
      </c>
    </row>
    <row r="477" spans="2:8" x14ac:dyDescent="0.25">
      <c r="B477">
        <v>0.30625000000000002</v>
      </c>
      <c r="C477">
        <v>-8.5399999999999991</v>
      </c>
      <c r="E477">
        <f t="shared" si="34"/>
        <v>160.79750000000121</v>
      </c>
      <c r="F477">
        <f t="shared" si="35"/>
        <v>22.744950000000003</v>
      </c>
      <c r="G477">
        <f t="shared" si="32"/>
        <v>24.010100000000005</v>
      </c>
      <c r="H477">
        <f t="shared" si="33"/>
        <v>2951.595752309574</v>
      </c>
    </row>
    <row r="478" spans="2:8" x14ac:dyDescent="0.25">
      <c r="B478">
        <v>0.30499999999999999</v>
      </c>
      <c r="C478">
        <v>-0.39374999999999999</v>
      </c>
      <c r="E478">
        <f t="shared" si="34"/>
        <v>161.10250000000121</v>
      </c>
      <c r="F478">
        <f t="shared" si="35"/>
        <v>23.138700000000004</v>
      </c>
      <c r="G478">
        <f t="shared" si="32"/>
        <v>24.403850000000006</v>
      </c>
      <c r="H478">
        <f t="shared" si="33"/>
        <v>3000</v>
      </c>
    </row>
    <row r="479" spans="2:8" x14ac:dyDescent="0.25">
      <c r="B479">
        <v>0.30375000000000002</v>
      </c>
      <c r="C479">
        <v>14.07625</v>
      </c>
      <c r="E479">
        <f t="shared" si="34"/>
        <v>161.40625000000122</v>
      </c>
      <c r="F479">
        <f t="shared" si="35"/>
        <v>9.0624500000000037</v>
      </c>
      <c r="G479">
        <f t="shared" si="32"/>
        <v>10.327600000000007</v>
      </c>
      <c r="H479">
        <f t="shared" si="33"/>
        <v>1269.5865611368704</v>
      </c>
    </row>
    <row r="480" spans="2:8" x14ac:dyDescent="0.25">
      <c r="B480">
        <v>0.26250000000000001</v>
      </c>
      <c r="C480">
        <v>-4.9675000000000002</v>
      </c>
      <c r="E480">
        <f t="shared" si="34"/>
        <v>161.66875000000121</v>
      </c>
      <c r="F480">
        <f t="shared" si="35"/>
        <v>14.029950000000003</v>
      </c>
      <c r="G480">
        <f t="shared" si="32"/>
        <v>15.295100000000007</v>
      </c>
      <c r="H480">
        <f t="shared" si="33"/>
        <v>1880.2484034281481</v>
      </c>
    </row>
    <row r="481" spans="2:8" x14ac:dyDescent="0.25">
      <c r="B481">
        <v>0.30499999999999999</v>
      </c>
      <c r="C481">
        <v>4.1399999999999997</v>
      </c>
      <c r="E481">
        <f t="shared" si="34"/>
        <v>161.97375000000122</v>
      </c>
      <c r="F481">
        <f t="shared" si="35"/>
        <v>9.8899500000000025</v>
      </c>
      <c r="G481">
        <f t="shared" si="32"/>
        <v>11.155100000000006</v>
      </c>
      <c r="H481">
        <f t="shared" si="33"/>
        <v>1371.3123134259558</v>
      </c>
    </row>
    <row r="482" spans="2:8" x14ac:dyDescent="0.25">
      <c r="B482">
        <v>0.30499999999999999</v>
      </c>
      <c r="C482">
        <v>1.2625</v>
      </c>
      <c r="E482">
        <f t="shared" si="34"/>
        <v>162.27875000000122</v>
      </c>
      <c r="F482">
        <f t="shared" si="35"/>
        <v>8.6274500000000032</v>
      </c>
      <c r="G482">
        <f t="shared" si="32"/>
        <v>9.8926000000000069</v>
      </c>
      <c r="H482">
        <f t="shared" si="33"/>
        <v>1216.1113922598283</v>
      </c>
    </row>
    <row r="483" spans="2:8" x14ac:dyDescent="0.25">
      <c r="B483">
        <v>0.30499999999999999</v>
      </c>
      <c r="C483">
        <v>5.0112500000000004</v>
      </c>
      <c r="E483">
        <f t="shared" si="34"/>
        <v>162.58375000000123</v>
      </c>
      <c r="F483">
        <f t="shared" si="35"/>
        <v>3.6162000000000027</v>
      </c>
      <c r="G483">
        <f t="shared" si="32"/>
        <v>4.8813500000000065</v>
      </c>
      <c r="H483">
        <f t="shared" si="33"/>
        <v>600.07130022517003</v>
      </c>
    </row>
    <row r="484" spans="2:8" x14ac:dyDescent="0.25">
      <c r="B484">
        <v>0.30499999999999999</v>
      </c>
      <c r="C484">
        <v>-3.09375</v>
      </c>
      <c r="E484">
        <f t="shared" si="34"/>
        <v>162.88875000000124</v>
      </c>
      <c r="F484">
        <f t="shared" si="35"/>
        <v>6.7099500000000027</v>
      </c>
      <c r="G484">
        <f t="shared" si="32"/>
        <v>7.9751000000000065</v>
      </c>
      <c r="H484">
        <f t="shared" si="33"/>
        <v>980.39038922137343</v>
      </c>
    </row>
    <row r="485" spans="2:8" x14ac:dyDescent="0.25">
      <c r="B485">
        <v>0.30499999999999999</v>
      </c>
      <c r="C485">
        <v>4.4887499999999996</v>
      </c>
      <c r="E485">
        <f t="shared" si="34"/>
        <v>163.19375000000124</v>
      </c>
      <c r="F485">
        <f t="shared" si="35"/>
        <v>2.2212000000000032</v>
      </c>
      <c r="G485">
        <f t="shared" si="32"/>
        <v>3.4863500000000065</v>
      </c>
      <c r="H485">
        <f t="shared" si="33"/>
        <v>428.58196555051836</v>
      </c>
    </row>
    <row r="486" spans="2:8" x14ac:dyDescent="0.25">
      <c r="B486">
        <v>0.30499999999999999</v>
      </c>
      <c r="C486">
        <v>-4.3700000000000003E-2</v>
      </c>
      <c r="E486">
        <f t="shared" si="34"/>
        <v>163.49875000000125</v>
      </c>
      <c r="F486">
        <f t="shared" si="35"/>
        <v>2.264900000000003</v>
      </c>
      <c r="G486">
        <f t="shared" si="32"/>
        <v>3.5300500000000063</v>
      </c>
      <c r="H486">
        <f t="shared" si="33"/>
        <v>433.95406872276368</v>
      </c>
    </row>
    <row r="487" spans="2:8" x14ac:dyDescent="0.25">
      <c r="B487">
        <v>0.26124999999999998</v>
      </c>
      <c r="C487">
        <v>-2.3087499999999999</v>
      </c>
      <c r="E487">
        <f t="shared" si="34"/>
        <v>163.76000000000124</v>
      </c>
      <c r="F487">
        <f t="shared" si="35"/>
        <v>4.5736500000000024</v>
      </c>
      <c r="G487">
        <f t="shared" si="32"/>
        <v>5.8388000000000062</v>
      </c>
      <c r="H487">
        <f t="shared" si="33"/>
        <v>717.77199089487988</v>
      </c>
    </row>
    <row r="488" spans="2:8" x14ac:dyDescent="0.25">
      <c r="B488">
        <v>0.30499999999999999</v>
      </c>
      <c r="C488">
        <v>4.88</v>
      </c>
      <c r="E488">
        <f t="shared" si="34"/>
        <v>164.06500000000125</v>
      </c>
      <c r="F488">
        <f t="shared" si="35"/>
        <v>-0.30634999999999746</v>
      </c>
      <c r="G488">
        <f t="shared" si="32"/>
        <v>0.95880000000000587</v>
      </c>
      <c r="H488">
        <f t="shared" si="33"/>
        <v>117.86664809036348</v>
      </c>
    </row>
    <row r="489" spans="2:8" x14ac:dyDescent="0.25">
      <c r="B489">
        <v>0.30499999999999999</v>
      </c>
      <c r="C489">
        <v>0.91500000000000004</v>
      </c>
      <c r="E489">
        <f t="shared" si="34"/>
        <v>164.37000000000126</v>
      </c>
      <c r="F489">
        <f t="shared" si="35"/>
        <v>-1.2213499999999975</v>
      </c>
      <c r="G489">
        <f t="shared" si="32"/>
        <v>4.3800000000005834E-2</v>
      </c>
      <c r="H489">
        <f t="shared" si="33"/>
        <v>5.3843963145166631</v>
      </c>
    </row>
    <row r="490" spans="2:8" x14ac:dyDescent="0.25">
      <c r="B490">
        <v>0.30499999999999999</v>
      </c>
      <c r="C490">
        <v>-0.17374999999999999</v>
      </c>
      <c r="E490">
        <f t="shared" si="34"/>
        <v>164.67500000000126</v>
      </c>
      <c r="F490">
        <f t="shared" si="35"/>
        <v>-1.0475999999999974</v>
      </c>
      <c r="G490">
        <f t="shared" si="32"/>
        <v>0.21755000000000591</v>
      </c>
      <c r="H490">
        <f t="shared" si="33"/>
        <v>26.743731009656983</v>
      </c>
    </row>
    <row r="491" spans="2:8" s="8" customFormat="1" x14ac:dyDescent="0.25">
      <c r="B491" s="8">
        <v>0.30499999999999999</v>
      </c>
      <c r="C491" s="8">
        <v>-4.3799999999999999E-2</v>
      </c>
      <c r="E491" s="8">
        <f t="shared" si="34"/>
        <v>164.98000000000127</v>
      </c>
      <c r="F491" s="8">
        <f t="shared" si="35"/>
        <v>-1.0037999999999974</v>
      </c>
      <c r="G491" s="8">
        <f t="shared" si="32"/>
        <v>0.26135000000000597</v>
      </c>
      <c r="H491" s="8">
        <f t="shared" si="33"/>
        <v>32.128127324172937</v>
      </c>
    </row>
    <row r="492" spans="2:8" x14ac:dyDescent="0.25">
      <c r="B492">
        <v>0.30499999999999999</v>
      </c>
      <c r="C492">
        <v>8.6300000000000002E-2</v>
      </c>
      <c r="E492">
        <f t="shared" si="34"/>
        <v>165.28500000000128</v>
      </c>
      <c r="F492">
        <f t="shared" si="35"/>
        <v>-1.0900999999999974</v>
      </c>
      <c r="G492">
        <f t="shared" si="32"/>
        <v>0.17505000000000592</v>
      </c>
      <c r="H492">
        <f t="shared" si="33"/>
        <v>21.519145544658635</v>
      </c>
    </row>
    <row r="493" spans="2:8" x14ac:dyDescent="0.25">
      <c r="B493">
        <v>0.30499999999999999</v>
      </c>
      <c r="C493">
        <v>-0.17374999999999999</v>
      </c>
      <c r="E493">
        <f t="shared" si="34"/>
        <v>165.59000000000128</v>
      </c>
      <c r="F493">
        <f t="shared" si="35"/>
        <v>-0.91634999999999744</v>
      </c>
      <c r="G493">
        <f t="shared" si="32"/>
        <v>0.34880000000000588</v>
      </c>
      <c r="H493">
        <f t="shared" si="33"/>
        <v>42.87848023979894</v>
      </c>
    </row>
    <row r="494" spans="2:8" x14ac:dyDescent="0.25">
      <c r="B494">
        <v>0.26124999999999998</v>
      </c>
      <c r="C494">
        <v>0.13125000000000001</v>
      </c>
      <c r="E494">
        <f>B494+E493</f>
        <v>165.85125000000127</v>
      </c>
      <c r="F494">
        <f>(C494*-1)+F493</f>
        <v>-1.0475999999999974</v>
      </c>
      <c r="G494">
        <f t="shared" si="32"/>
        <v>0.21755000000000591</v>
      </c>
      <c r="H494">
        <f t="shared" si="33"/>
        <v>26.743731009656983</v>
      </c>
    </row>
    <row r="495" spans="2:8" x14ac:dyDescent="0.25">
      <c r="B495">
        <v>0.30499999999999999</v>
      </c>
      <c r="C495">
        <v>0</v>
      </c>
      <c r="E495">
        <f t="shared" si="34"/>
        <v>166.15625000000128</v>
      </c>
      <c r="F495">
        <f t="shared" si="35"/>
        <v>-1.0475999999999974</v>
      </c>
      <c r="G495">
        <f t="shared" si="32"/>
        <v>0.21755000000000591</v>
      </c>
      <c r="H495">
        <f t="shared" si="33"/>
        <v>26.743731009656983</v>
      </c>
    </row>
    <row r="496" spans="2:8" x14ac:dyDescent="0.25">
      <c r="B496">
        <v>0.30625000000000002</v>
      </c>
      <c r="C496">
        <v>-0.13125000000000001</v>
      </c>
      <c r="E496">
        <f t="shared" si="34"/>
        <v>166.46250000000128</v>
      </c>
      <c r="F496">
        <f t="shared" si="35"/>
        <v>-0.91634999999999744</v>
      </c>
      <c r="G496">
        <f t="shared" si="32"/>
        <v>0.34880000000000588</v>
      </c>
      <c r="H496">
        <f t="shared" si="33"/>
        <v>42.87848023979894</v>
      </c>
    </row>
    <row r="497" spans="2:8" x14ac:dyDescent="0.25">
      <c r="B497">
        <v>0.30375000000000002</v>
      </c>
      <c r="C497">
        <v>-7.4950000000000001</v>
      </c>
      <c r="E497">
        <f t="shared" si="34"/>
        <v>166.76625000000129</v>
      </c>
      <c r="F497">
        <f t="shared" si="35"/>
        <v>6.5786500000000023</v>
      </c>
      <c r="G497">
        <f t="shared" si="32"/>
        <v>7.8438000000000052</v>
      </c>
      <c r="H497">
        <f t="shared" si="33"/>
        <v>964.24949342009597</v>
      </c>
    </row>
    <row r="498" spans="2:8" x14ac:dyDescent="0.25">
      <c r="B498">
        <v>0.30499999999999999</v>
      </c>
      <c r="C498">
        <v>-7.9312500000000004</v>
      </c>
      <c r="E498">
        <f t="shared" si="34"/>
        <v>167.0712500000013</v>
      </c>
      <c r="F498">
        <f t="shared" si="35"/>
        <v>14.509900000000002</v>
      </c>
      <c r="G498">
        <f t="shared" si="32"/>
        <v>15.775050000000006</v>
      </c>
      <c r="H498">
        <f t="shared" si="33"/>
        <v>1939.2493397558173</v>
      </c>
    </row>
    <row r="499" spans="2:8" x14ac:dyDescent="0.25">
      <c r="B499">
        <v>0.30625000000000002</v>
      </c>
      <c r="C499">
        <v>4.9675000000000002</v>
      </c>
      <c r="E499">
        <f t="shared" si="34"/>
        <v>167.37750000000131</v>
      </c>
      <c r="F499">
        <f t="shared" si="35"/>
        <v>9.5424000000000007</v>
      </c>
      <c r="G499">
        <f t="shared" si="32"/>
        <v>10.807550000000004</v>
      </c>
      <c r="H499">
        <f t="shared" si="33"/>
        <v>1328.5874974645396</v>
      </c>
    </row>
    <row r="500" spans="2:8" x14ac:dyDescent="0.25">
      <c r="B500">
        <v>0.30499999999999999</v>
      </c>
      <c r="C500">
        <v>1.7</v>
      </c>
      <c r="E500">
        <f t="shared" si="34"/>
        <v>167.68250000000131</v>
      </c>
      <c r="F500">
        <f t="shared" si="35"/>
        <v>7.8424000000000005</v>
      </c>
      <c r="G500">
        <f t="shared" si="32"/>
        <v>9.1075500000000034</v>
      </c>
      <c r="H500">
        <f t="shared" si="33"/>
        <v>1119.6040788646055</v>
      </c>
    </row>
    <row r="501" spans="2:8" x14ac:dyDescent="0.25">
      <c r="B501">
        <v>0.26124999999999998</v>
      </c>
      <c r="C501">
        <v>2.3087499999999999</v>
      </c>
      <c r="E501">
        <f t="shared" si="34"/>
        <v>167.9437500000013</v>
      </c>
      <c r="F501">
        <f t="shared" si="35"/>
        <v>5.5336500000000006</v>
      </c>
      <c r="G501">
        <f t="shared" si="32"/>
        <v>6.7988000000000035</v>
      </c>
      <c r="H501">
        <f t="shared" si="33"/>
        <v>835.78615669248939</v>
      </c>
    </row>
    <row r="502" spans="2:8" x14ac:dyDescent="0.25">
      <c r="B502">
        <v>0.30499999999999999</v>
      </c>
      <c r="C502">
        <v>1.13375</v>
      </c>
      <c r="E502">
        <f t="shared" si="34"/>
        <v>168.24875000000131</v>
      </c>
      <c r="F502">
        <f t="shared" si="35"/>
        <v>4.3999000000000006</v>
      </c>
      <c r="G502">
        <f t="shared" si="32"/>
        <v>5.6650500000000044</v>
      </c>
      <c r="H502">
        <f t="shared" si="33"/>
        <v>696.41265619973933</v>
      </c>
    </row>
    <row r="503" spans="2:8" x14ac:dyDescent="0.25">
      <c r="B503">
        <v>0.30499999999999999</v>
      </c>
      <c r="C503">
        <v>4.75</v>
      </c>
      <c r="E503">
        <f t="shared" si="34"/>
        <v>168.55375000000132</v>
      </c>
      <c r="F503">
        <f t="shared" si="35"/>
        <v>-0.35009999999999941</v>
      </c>
      <c r="G503">
        <f t="shared" si="32"/>
        <v>0.91505000000000392</v>
      </c>
      <c r="H503">
        <f t="shared" si="33"/>
        <v>112.48839834698259</v>
      </c>
    </row>
    <row r="504" spans="2:8" x14ac:dyDescent="0.25">
      <c r="B504">
        <v>0.30499999999999999</v>
      </c>
      <c r="C504">
        <v>-4.5750000000000002</v>
      </c>
      <c r="E504">
        <f t="shared" si="34"/>
        <v>168.85875000000132</v>
      </c>
      <c r="F504">
        <f t="shared" si="35"/>
        <v>4.2249000000000008</v>
      </c>
      <c r="G504">
        <f t="shared" si="32"/>
        <v>5.4900500000000036</v>
      </c>
      <c r="H504">
        <f t="shared" si="33"/>
        <v>674.89965722621662</v>
      </c>
    </row>
    <row r="505" spans="2:8" x14ac:dyDescent="0.25">
      <c r="B505">
        <v>0.30499999999999999</v>
      </c>
      <c r="C505">
        <v>-0.74124999999999996</v>
      </c>
      <c r="E505">
        <f t="shared" si="34"/>
        <v>169.16375000000133</v>
      </c>
      <c r="F505">
        <f t="shared" si="35"/>
        <v>4.9661500000000007</v>
      </c>
      <c r="G505">
        <f t="shared" si="32"/>
        <v>6.2313000000000045</v>
      </c>
      <c r="H505">
        <f t="shared" si="33"/>
        <v>766.02257430692327</v>
      </c>
    </row>
    <row r="506" spans="2:8" x14ac:dyDescent="0.25">
      <c r="B506">
        <v>0.30499999999999999</v>
      </c>
      <c r="C506">
        <v>3.8774999999999999</v>
      </c>
      <c r="E506">
        <f t="shared" si="34"/>
        <v>169.46875000000134</v>
      </c>
      <c r="F506">
        <f t="shared" si="35"/>
        <v>1.0886500000000008</v>
      </c>
      <c r="G506">
        <f t="shared" si="32"/>
        <v>2.3538000000000041</v>
      </c>
      <c r="H506">
        <f t="shared" si="33"/>
        <v>289.35598276501497</v>
      </c>
    </row>
    <row r="507" spans="2:8" x14ac:dyDescent="0.25">
      <c r="B507">
        <v>0.30499999999999999</v>
      </c>
      <c r="C507">
        <v>-2.4837500000000001</v>
      </c>
      <c r="E507">
        <f t="shared" si="34"/>
        <v>169.77375000000134</v>
      </c>
      <c r="F507">
        <f t="shared" si="35"/>
        <v>3.5724000000000009</v>
      </c>
      <c r="G507">
        <f t="shared" si="32"/>
        <v>4.8375500000000038</v>
      </c>
      <c r="H507">
        <f t="shared" si="33"/>
        <v>594.68690391065377</v>
      </c>
    </row>
    <row r="508" spans="2:8" x14ac:dyDescent="0.25">
      <c r="B508">
        <v>0.26124999999999998</v>
      </c>
      <c r="C508">
        <v>4.8375000000000004</v>
      </c>
      <c r="E508">
        <f t="shared" si="34"/>
        <v>170.03500000000133</v>
      </c>
      <c r="F508">
        <f t="shared" si="35"/>
        <v>-1.2650999999999994</v>
      </c>
      <c r="G508">
        <f t="shared" si="32"/>
        <v>5.0000000003880274E-5</v>
      </c>
      <c r="H508">
        <f t="shared" si="33"/>
        <v>6.1465711357691832E-3</v>
      </c>
    </row>
    <row r="509" spans="2:8" x14ac:dyDescent="0.25">
      <c r="B509">
        <v>0.30499999999999999</v>
      </c>
      <c r="C509">
        <v>-2.92</v>
      </c>
      <c r="E509">
        <f t="shared" si="34"/>
        <v>170.34000000000134</v>
      </c>
      <c r="F509">
        <f t="shared" si="35"/>
        <v>1.6549000000000005</v>
      </c>
      <c r="G509">
        <f t="shared" si="32"/>
        <v>2.9200500000000038</v>
      </c>
      <c r="H509">
        <f t="shared" si="33"/>
        <v>358.9659008721988</v>
      </c>
    </row>
    <row r="510" spans="2:8" x14ac:dyDescent="0.25">
      <c r="B510">
        <v>0.30499999999999999</v>
      </c>
      <c r="C510">
        <v>-5.2287499999999998</v>
      </c>
      <c r="E510">
        <f t="shared" si="34"/>
        <v>170.64500000000135</v>
      </c>
      <c r="F510">
        <f t="shared" si="35"/>
        <v>6.8836500000000003</v>
      </c>
      <c r="G510">
        <f t="shared" si="32"/>
        <v>8.1488000000000032</v>
      </c>
      <c r="H510">
        <f t="shared" si="33"/>
        <v>1001.7435773453781</v>
      </c>
    </row>
    <row r="511" spans="2:8" x14ac:dyDescent="0.25">
      <c r="B511">
        <v>0.30499999999999999</v>
      </c>
      <c r="C511">
        <v>5.7949999999999999</v>
      </c>
      <c r="E511">
        <f t="shared" si="34"/>
        <v>170.95000000000135</v>
      </c>
      <c r="F511">
        <f t="shared" si="35"/>
        <v>1.0886500000000003</v>
      </c>
      <c r="G511">
        <f t="shared" si="32"/>
        <v>2.3538000000000037</v>
      </c>
      <c r="H511">
        <f t="shared" si="33"/>
        <v>289.35598276501491</v>
      </c>
    </row>
    <row r="512" spans="2:8" x14ac:dyDescent="0.25">
      <c r="B512">
        <v>0.30499999999999999</v>
      </c>
      <c r="C512">
        <v>1.48125</v>
      </c>
      <c r="E512">
        <f t="shared" si="34"/>
        <v>171.25500000000136</v>
      </c>
      <c r="F512">
        <f t="shared" si="35"/>
        <v>-0.39259999999999962</v>
      </c>
      <c r="G512">
        <f t="shared" si="32"/>
        <v>0.87255000000000371</v>
      </c>
      <c r="H512">
        <f t="shared" si="33"/>
        <v>107.26381288198422</v>
      </c>
    </row>
    <row r="513" spans="2:8" x14ac:dyDescent="0.25">
      <c r="B513">
        <v>0.30499999999999999</v>
      </c>
      <c r="C513">
        <v>0.34875</v>
      </c>
      <c r="E513">
        <f t="shared" si="34"/>
        <v>171.56000000000137</v>
      </c>
      <c r="F513">
        <f t="shared" si="35"/>
        <v>-0.74134999999999962</v>
      </c>
      <c r="G513">
        <f t="shared" si="32"/>
        <v>0.52380000000000371</v>
      </c>
      <c r="H513">
        <f t="shared" si="33"/>
        <v>64.39147921332129</v>
      </c>
    </row>
    <row r="514" spans="2:8" x14ac:dyDescent="0.25">
      <c r="B514">
        <v>0.30499999999999999</v>
      </c>
      <c r="C514">
        <v>0.13125000000000001</v>
      </c>
      <c r="E514">
        <f t="shared" si="34"/>
        <v>171.86500000000137</v>
      </c>
      <c r="F514">
        <f t="shared" si="35"/>
        <v>-0.8725999999999996</v>
      </c>
      <c r="G514">
        <f t="shared" si="32"/>
        <v>0.39255000000000373</v>
      </c>
      <c r="H514">
        <f t="shared" si="33"/>
        <v>48.256729983179333</v>
      </c>
    </row>
    <row r="515" spans="2:8" s="8" customFormat="1" x14ac:dyDescent="0.25">
      <c r="B515" s="8">
        <v>0.26250000000000001</v>
      </c>
      <c r="C515" s="8">
        <v>0.30499999999999999</v>
      </c>
      <c r="E515" s="8">
        <f>B515+E514</f>
        <v>172.12750000000136</v>
      </c>
      <c r="F515" s="8">
        <f>(C515*-1)+F514</f>
        <v>-1.1775999999999995</v>
      </c>
      <c r="G515" s="8">
        <f t="shared" si="32"/>
        <v>8.7550000000003791E-2</v>
      </c>
      <c r="H515" s="8">
        <f t="shared" si="33"/>
        <v>10.762646057897065</v>
      </c>
    </row>
    <row r="516" spans="2:8" x14ac:dyDescent="0.25">
      <c r="B516">
        <v>0.60875000000000001</v>
      </c>
      <c r="C516">
        <v>0</v>
      </c>
      <c r="E516">
        <f t="shared" si="34"/>
        <v>172.73625000000135</v>
      </c>
      <c r="F516">
        <f t="shared" si="35"/>
        <v>-1.1775999999999995</v>
      </c>
      <c r="G516">
        <f t="shared" si="32"/>
        <v>8.7550000000003791E-2</v>
      </c>
      <c r="H516">
        <f t="shared" si="33"/>
        <v>10.762646057897065</v>
      </c>
    </row>
    <row r="517" spans="2:8" x14ac:dyDescent="0.25">
      <c r="B517">
        <v>0.30625000000000002</v>
      </c>
      <c r="C517">
        <v>-3.66</v>
      </c>
      <c r="E517">
        <f t="shared" si="34"/>
        <v>173.04250000000135</v>
      </c>
      <c r="F517">
        <f t="shared" si="35"/>
        <v>2.4824000000000006</v>
      </c>
      <c r="G517">
        <f t="shared" si="32"/>
        <v>3.7475500000000039</v>
      </c>
      <c r="H517">
        <f t="shared" si="33"/>
        <v>460.69165316128436</v>
      </c>
    </row>
    <row r="518" spans="2:8" x14ac:dyDescent="0.25">
      <c r="B518">
        <v>0.30375000000000002</v>
      </c>
      <c r="C518">
        <v>2.8325</v>
      </c>
      <c r="E518">
        <f t="shared" si="34"/>
        <v>173.34625000000136</v>
      </c>
      <c r="F518">
        <f t="shared" si="35"/>
        <v>-0.35009999999999941</v>
      </c>
      <c r="G518">
        <f t="shared" si="32"/>
        <v>0.91505000000000392</v>
      </c>
      <c r="H518">
        <f t="shared" si="33"/>
        <v>112.48839834698259</v>
      </c>
    </row>
    <row r="519" spans="2:8" x14ac:dyDescent="0.25">
      <c r="B519">
        <v>0.30625000000000002</v>
      </c>
      <c r="C519">
        <v>-0.17499999999999999</v>
      </c>
      <c r="E519">
        <f t="shared" si="34"/>
        <v>173.65250000000137</v>
      </c>
      <c r="F519">
        <f t="shared" si="35"/>
        <v>-0.17509999999999942</v>
      </c>
      <c r="G519">
        <f t="shared" si="32"/>
        <v>1.090050000000004</v>
      </c>
      <c r="H519">
        <f t="shared" si="33"/>
        <v>134.00139732050522</v>
      </c>
    </row>
    <row r="520" spans="2:8" x14ac:dyDescent="0.25">
      <c r="B520">
        <v>0.30499999999999999</v>
      </c>
      <c r="C520">
        <v>-3.05</v>
      </c>
      <c r="E520">
        <f t="shared" si="34"/>
        <v>173.95750000000137</v>
      </c>
      <c r="F520">
        <f t="shared" si="35"/>
        <v>2.8749000000000002</v>
      </c>
      <c r="G520">
        <f t="shared" si="32"/>
        <v>4.140050000000004</v>
      </c>
      <c r="H520">
        <f t="shared" si="33"/>
        <v>508.94223657332793</v>
      </c>
    </row>
    <row r="521" spans="2:8" x14ac:dyDescent="0.25">
      <c r="B521">
        <v>0.26124999999999998</v>
      </c>
      <c r="C521">
        <v>1.0900000000000001</v>
      </c>
      <c r="E521">
        <f t="shared" si="34"/>
        <v>174.21875000000136</v>
      </c>
      <c r="F521">
        <f t="shared" si="35"/>
        <v>1.7849000000000002</v>
      </c>
      <c r="G521">
        <f t="shared" si="32"/>
        <v>3.0500500000000033</v>
      </c>
      <c r="H521">
        <f t="shared" si="33"/>
        <v>374.94698582395841</v>
      </c>
    </row>
    <row r="522" spans="2:8" x14ac:dyDescent="0.25">
      <c r="B522">
        <v>0.30499999999999999</v>
      </c>
      <c r="C522">
        <v>1.2625</v>
      </c>
      <c r="E522">
        <f t="shared" si="34"/>
        <v>174.52375000000137</v>
      </c>
      <c r="F522">
        <f t="shared" si="35"/>
        <v>0.5224000000000002</v>
      </c>
      <c r="G522">
        <f t="shared" si="32"/>
        <v>1.7875500000000035</v>
      </c>
      <c r="H522">
        <f t="shared" si="33"/>
        <v>219.746064657831</v>
      </c>
    </row>
    <row r="523" spans="2:8" x14ac:dyDescent="0.25">
      <c r="B523">
        <v>0.30499999999999999</v>
      </c>
      <c r="C523">
        <v>-5.5337500000000004</v>
      </c>
      <c r="E523">
        <f t="shared" si="34"/>
        <v>174.82875000000138</v>
      </c>
      <c r="F523">
        <f t="shared" si="35"/>
        <v>6.0561500000000006</v>
      </c>
      <c r="G523">
        <f t="shared" si="32"/>
        <v>7.3213000000000044</v>
      </c>
      <c r="H523">
        <f t="shared" si="33"/>
        <v>900.01782505629262</v>
      </c>
    </row>
    <row r="524" spans="2:8" x14ac:dyDescent="0.25">
      <c r="B524">
        <v>0.30499999999999999</v>
      </c>
      <c r="C524">
        <v>-1.5687500000000001</v>
      </c>
      <c r="E524">
        <f t="shared" si="34"/>
        <v>175.13375000000138</v>
      </c>
      <c r="F524">
        <f t="shared" si="35"/>
        <v>7.6249000000000002</v>
      </c>
      <c r="G524">
        <f t="shared" ref="G524:G587" si="36">F524-$L$1</f>
        <v>8.890050000000004</v>
      </c>
      <c r="H524">
        <f t="shared" ref="H524:H587" si="37">G524*$L$4</f>
        <v>1092.8664944260847</v>
      </c>
    </row>
    <row r="525" spans="2:8" x14ac:dyDescent="0.25">
      <c r="B525">
        <v>0.30499999999999999</v>
      </c>
      <c r="C525">
        <v>0.39250000000000002</v>
      </c>
      <c r="E525">
        <f t="shared" si="34"/>
        <v>175.43875000000139</v>
      </c>
      <c r="F525">
        <f t="shared" si="35"/>
        <v>7.2324000000000002</v>
      </c>
      <c r="G525">
        <f t="shared" si="36"/>
        <v>8.4975500000000039</v>
      </c>
      <c r="H525">
        <f t="shared" si="37"/>
        <v>1044.6159110140411</v>
      </c>
    </row>
    <row r="526" spans="2:8" x14ac:dyDescent="0.25">
      <c r="B526">
        <v>0.30499999999999999</v>
      </c>
      <c r="C526">
        <v>-7.7137500000000001</v>
      </c>
      <c r="E526">
        <f t="shared" si="34"/>
        <v>175.7437500000014</v>
      </c>
      <c r="F526">
        <f t="shared" si="35"/>
        <v>14.946149999999999</v>
      </c>
      <c r="G526">
        <f t="shared" si="36"/>
        <v>16.211300000000001</v>
      </c>
      <c r="H526">
        <f t="shared" si="37"/>
        <v>1992.8781729112411</v>
      </c>
    </row>
    <row r="527" spans="2:8" x14ac:dyDescent="0.25">
      <c r="B527">
        <v>0.30499999999999999</v>
      </c>
      <c r="C527">
        <v>3.7925</v>
      </c>
      <c r="E527">
        <f t="shared" si="34"/>
        <v>176.04875000000141</v>
      </c>
      <c r="F527">
        <f t="shared" si="35"/>
        <v>11.153649999999999</v>
      </c>
      <c r="G527">
        <f t="shared" si="36"/>
        <v>12.418800000000003</v>
      </c>
      <c r="H527">
        <f t="shared" si="37"/>
        <v>1526.6607522993297</v>
      </c>
    </row>
    <row r="528" spans="2:8" x14ac:dyDescent="0.25">
      <c r="B528">
        <v>0.26124999999999998</v>
      </c>
      <c r="C528">
        <v>0.30375000000000002</v>
      </c>
      <c r="E528">
        <f t="shared" si="34"/>
        <v>176.31000000000139</v>
      </c>
      <c r="F528">
        <f t="shared" si="35"/>
        <v>10.849899999999998</v>
      </c>
      <c r="G528">
        <f t="shared" si="36"/>
        <v>12.115050000000002</v>
      </c>
      <c r="H528">
        <f t="shared" si="37"/>
        <v>1489.3203326524297</v>
      </c>
    </row>
    <row r="529" spans="2:8" x14ac:dyDescent="0.25">
      <c r="B529">
        <v>0.30499999999999999</v>
      </c>
      <c r="C529">
        <v>7.06</v>
      </c>
      <c r="E529">
        <f t="shared" si="34"/>
        <v>176.6150000000014</v>
      </c>
      <c r="F529">
        <f t="shared" si="35"/>
        <v>3.7898999999999985</v>
      </c>
      <c r="G529">
        <f t="shared" si="36"/>
        <v>5.0550500000000014</v>
      </c>
      <c r="H529">
        <f t="shared" si="37"/>
        <v>621.42448834917445</v>
      </c>
    </row>
    <row r="530" spans="2:8" x14ac:dyDescent="0.25">
      <c r="B530">
        <v>0.30499999999999999</v>
      </c>
      <c r="C530">
        <v>5.0112500000000004</v>
      </c>
      <c r="E530">
        <f t="shared" si="34"/>
        <v>176.92000000000141</v>
      </c>
      <c r="F530">
        <f t="shared" si="35"/>
        <v>-1.2213500000000019</v>
      </c>
      <c r="G530">
        <f t="shared" si="36"/>
        <v>4.3800000000001393E-2</v>
      </c>
      <c r="H530">
        <f t="shared" si="37"/>
        <v>5.3843963145161169</v>
      </c>
    </row>
    <row r="531" spans="2:8" x14ac:dyDescent="0.25">
      <c r="B531">
        <v>0.30499999999999999</v>
      </c>
      <c r="C531">
        <v>-4.88</v>
      </c>
      <c r="E531">
        <f t="shared" si="34"/>
        <v>177.22500000000142</v>
      </c>
      <c r="F531">
        <f t="shared" si="35"/>
        <v>3.658649999999998</v>
      </c>
      <c r="G531">
        <f t="shared" si="36"/>
        <v>4.9238000000000017</v>
      </c>
      <c r="H531">
        <f t="shared" si="37"/>
        <v>605.28973911903256</v>
      </c>
    </row>
    <row r="532" spans="2:8" x14ac:dyDescent="0.25">
      <c r="B532">
        <v>0.30499999999999999</v>
      </c>
      <c r="C532">
        <v>0.30375000000000002</v>
      </c>
      <c r="E532">
        <f t="shared" si="34"/>
        <v>177.53000000000142</v>
      </c>
      <c r="F532">
        <f t="shared" si="35"/>
        <v>3.354899999999998</v>
      </c>
      <c r="G532">
        <f t="shared" si="36"/>
        <v>4.6200500000000009</v>
      </c>
      <c r="H532">
        <f t="shared" si="37"/>
        <v>567.9493194721324</v>
      </c>
    </row>
    <row r="533" spans="2:8" x14ac:dyDescent="0.25">
      <c r="B533">
        <v>0.30499999999999999</v>
      </c>
      <c r="C533">
        <v>2.0049999999999999</v>
      </c>
      <c r="E533">
        <f t="shared" si="34"/>
        <v>177.83500000000143</v>
      </c>
      <c r="F533">
        <f t="shared" si="35"/>
        <v>1.3498999999999981</v>
      </c>
      <c r="G533">
        <f t="shared" si="36"/>
        <v>2.6150500000000014</v>
      </c>
      <c r="H533">
        <f t="shared" si="37"/>
        <v>321.47181694691625</v>
      </c>
    </row>
    <row r="534" spans="2:8" x14ac:dyDescent="0.25">
      <c r="B534">
        <v>0.30499999999999999</v>
      </c>
      <c r="C534">
        <v>-4.2262500000000003</v>
      </c>
      <c r="E534">
        <f t="shared" ref="E534:E597" si="38">B534+E533</f>
        <v>178.14000000000144</v>
      </c>
      <c r="F534">
        <f t="shared" ref="F534:F597" si="39">(C534*-1)+F533</f>
        <v>5.5761499999999984</v>
      </c>
      <c r="G534">
        <f t="shared" si="36"/>
        <v>6.8413000000000022</v>
      </c>
      <c r="H534">
        <f t="shared" si="37"/>
        <v>841.01074215748747</v>
      </c>
    </row>
    <row r="535" spans="2:8" x14ac:dyDescent="0.25">
      <c r="B535">
        <v>0.26250000000000001</v>
      </c>
      <c r="C535">
        <v>-1.48125</v>
      </c>
      <c r="E535">
        <f t="shared" si="38"/>
        <v>178.40250000000142</v>
      </c>
      <c r="F535">
        <f t="shared" si="39"/>
        <v>7.0573999999999986</v>
      </c>
      <c r="G535">
        <f t="shared" si="36"/>
        <v>8.3225500000000014</v>
      </c>
      <c r="H535">
        <f t="shared" si="37"/>
        <v>1023.1029120405182</v>
      </c>
    </row>
    <row r="536" spans="2:8" x14ac:dyDescent="0.25">
      <c r="B536">
        <v>0.30375000000000002</v>
      </c>
      <c r="C536">
        <v>-1.0024999999999999</v>
      </c>
      <c r="E536">
        <f>B536+E535</f>
        <v>178.70625000000143</v>
      </c>
      <c r="F536">
        <f>(C536*-1)+F535</f>
        <v>8.059899999999999</v>
      </c>
      <c r="G536">
        <f t="shared" si="36"/>
        <v>9.3250500000000027</v>
      </c>
      <c r="H536">
        <f t="shared" si="37"/>
        <v>1146.3416633031263</v>
      </c>
    </row>
    <row r="537" spans="2:8" x14ac:dyDescent="0.25">
      <c r="B537">
        <v>0.30499999999999999</v>
      </c>
      <c r="C537">
        <v>4.0962500000000004</v>
      </c>
      <c r="E537">
        <f t="shared" si="38"/>
        <v>179.01125000000144</v>
      </c>
      <c r="F537">
        <f t="shared" si="39"/>
        <v>3.9636499999999986</v>
      </c>
      <c r="G537">
        <f t="shared" si="36"/>
        <v>5.2288000000000014</v>
      </c>
      <c r="H537">
        <f t="shared" si="37"/>
        <v>642.78382304431477</v>
      </c>
    </row>
    <row r="538" spans="2:8" s="8" customFormat="1" x14ac:dyDescent="0.25">
      <c r="B538" s="8">
        <v>0.30625000000000002</v>
      </c>
      <c r="C538" s="8">
        <v>1.1325000000000001</v>
      </c>
      <c r="E538" s="8">
        <f t="shared" si="38"/>
        <v>179.31750000000144</v>
      </c>
      <c r="F538" s="8">
        <f t="shared" si="39"/>
        <v>2.8311499999999983</v>
      </c>
      <c r="G538" s="8">
        <f t="shared" si="36"/>
        <v>4.0963000000000012</v>
      </c>
      <c r="H538" s="8">
        <f t="shared" si="37"/>
        <v>503.56398682994694</v>
      </c>
    </row>
    <row r="539" spans="2:8" x14ac:dyDescent="0.25">
      <c r="B539">
        <v>0.30499999999999999</v>
      </c>
      <c r="C539">
        <v>3.3112499999999998</v>
      </c>
      <c r="E539">
        <f t="shared" si="38"/>
        <v>179.62250000000145</v>
      </c>
      <c r="F539">
        <f t="shared" si="39"/>
        <v>-0.48010000000000153</v>
      </c>
      <c r="G539">
        <f t="shared" si="36"/>
        <v>0.7850500000000018</v>
      </c>
      <c r="H539">
        <f t="shared" si="37"/>
        <v>96.507313395222681</v>
      </c>
    </row>
    <row r="540" spans="2:8" x14ac:dyDescent="0.25">
      <c r="B540">
        <v>0.30375000000000002</v>
      </c>
      <c r="C540">
        <v>0.52375000000000005</v>
      </c>
      <c r="E540">
        <f t="shared" si="38"/>
        <v>179.92625000000146</v>
      </c>
      <c r="F540">
        <f t="shared" si="39"/>
        <v>-1.0038500000000017</v>
      </c>
      <c r="G540">
        <f t="shared" si="36"/>
        <v>0.26130000000000164</v>
      </c>
      <c r="H540">
        <f t="shared" si="37"/>
        <v>32.121980753037114</v>
      </c>
    </row>
    <row r="541" spans="2:8" x14ac:dyDescent="0.25">
      <c r="B541">
        <v>0.30625000000000002</v>
      </c>
      <c r="C541">
        <v>-0.2175</v>
      </c>
      <c r="E541">
        <f t="shared" si="38"/>
        <v>180.23250000000147</v>
      </c>
      <c r="F541">
        <f t="shared" si="39"/>
        <v>-0.78635000000000166</v>
      </c>
      <c r="G541">
        <f t="shared" si="36"/>
        <v>0.47880000000000167</v>
      </c>
      <c r="H541">
        <f t="shared" si="37"/>
        <v>58.859565191558083</v>
      </c>
    </row>
    <row r="542" spans="2:8" x14ac:dyDescent="0.25">
      <c r="B542">
        <v>0.26124999999999998</v>
      </c>
      <c r="C542">
        <v>-4.01</v>
      </c>
      <c r="E542">
        <f t="shared" si="38"/>
        <v>180.49375000000146</v>
      </c>
      <c r="F542">
        <f t="shared" si="39"/>
        <v>3.2236499999999984</v>
      </c>
      <c r="G542">
        <f t="shared" si="36"/>
        <v>4.4888000000000012</v>
      </c>
      <c r="H542">
        <f t="shared" si="37"/>
        <v>551.81457024199051</v>
      </c>
    </row>
    <row r="543" spans="2:8" x14ac:dyDescent="0.25">
      <c r="B543">
        <v>0.30499999999999999</v>
      </c>
      <c r="C543">
        <v>2.6150000000000002</v>
      </c>
      <c r="E543">
        <f t="shared" si="38"/>
        <v>180.79875000000146</v>
      </c>
      <c r="F543">
        <f t="shared" si="39"/>
        <v>0.60864999999999814</v>
      </c>
      <c r="G543">
        <f t="shared" si="36"/>
        <v>1.8738000000000015</v>
      </c>
      <c r="H543">
        <f t="shared" si="37"/>
        <v>230.34889986620976</v>
      </c>
    </row>
    <row r="544" spans="2:8" x14ac:dyDescent="0.25">
      <c r="B544">
        <v>0.30499999999999999</v>
      </c>
      <c r="C544">
        <v>-4.0525000000000002</v>
      </c>
      <c r="E544">
        <f t="shared" si="38"/>
        <v>181.10375000000147</v>
      </c>
      <c r="F544">
        <f t="shared" si="39"/>
        <v>4.6611499999999984</v>
      </c>
      <c r="G544">
        <f t="shared" si="36"/>
        <v>5.9263000000000012</v>
      </c>
      <c r="H544">
        <f t="shared" si="37"/>
        <v>728.52849038164061</v>
      </c>
    </row>
    <row r="545" spans="2:8" x14ac:dyDescent="0.25">
      <c r="B545">
        <v>0.30499999999999999</v>
      </c>
      <c r="C545">
        <v>-3.4862500000000001</v>
      </c>
      <c r="E545">
        <f t="shared" si="38"/>
        <v>181.40875000000148</v>
      </c>
      <c r="F545">
        <f t="shared" si="39"/>
        <v>8.1473999999999975</v>
      </c>
      <c r="G545">
        <f t="shared" si="36"/>
        <v>9.4125500000000013</v>
      </c>
      <c r="H545">
        <f t="shared" si="37"/>
        <v>1157.0981627898875</v>
      </c>
    </row>
    <row r="546" spans="2:8" x14ac:dyDescent="0.25">
      <c r="B546">
        <v>0.30499999999999999</v>
      </c>
      <c r="C546">
        <v>0.69625000000000004</v>
      </c>
      <c r="E546">
        <f t="shared" si="38"/>
        <v>181.71375000000148</v>
      </c>
      <c r="F546">
        <f t="shared" si="39"/>
        <v>7.4511499999999975</v>
      </c>
      <c r="G546">
        <f t="shared" si="36"/>
        <v>8.7163000000000004</v>
      </c>
      <c r="H546">
        <f t="shared" si="37"/>
        <v>1071.5071597309438</v>
      </c>
    </row>
    <row r="547" spans="2:8" x14ac:dyDescent="0.25">
      <c r="B547">
        <v>0.30499999999999999</v>
      </c>
      <c r="C547">
        <v>-1.39375</v>
      </c>
      <c r="E547">
        <f t="shared" si="38"/>
        <v>182.01875000000149</v>
      </c>
      <c r="F547">
        <f t="shared" si="39"/>
        <v>8.8448999999999973</v>
      </c>
      <c r="G547">
        <f t="shared" si="36"/>
        <v>10.110050000000001</v>
      </c>
      <c r="H547">
        <f t="shared" si="37"/>
        <v>1242.8428301272133</v>
      </c>
    </row>
    <row r="548" spans="2:8" x14ac:dyDescent="0.25">
      <c r="B548">
        <v>0.30499999999999999</v>
      </c>
      <c r="C548">
        <v>1.2637499999999999</v>
      </c>
      <c r="E548">
        <f t="shared" si="38"/>
        <v>182.3237500000015</v>
      </c>
      <c r="F548">
        <f t="shared" si="39"/>
        <v>7.5811499999999974</v>
      </c>
      <c r="G548">
        <f t="shared" si="36"/>
        <v>8.8463000000000012</v>
      </c>
      <c r="H548">
        <f t="shared" si="37"/>
        <v>1087.4882446827037</v>
      </c>
    </row>
    <row r="549" spans="2:8" x14ac:dyDescent="0.25">
      <c r="B549">
        <v>0.26124999999999998</v>
      </c>
      <c r="C549">
        <v>0</v>
      </c>
      <c r="E549">
        <f t="shared" si="38"/>
        <v>182.58500000000149</v>
      </c>
      <c r="F549">
        <f t="shared" si="39"/>
        <v>7.5811499999999974</v>
      </c>
      <c r="G549">
        <f t="shared" si="36"/>
        <v>8.8463000000000012</v>
      </c>
      <c r="H549">
        <f t="shared" si="37"/>
        <v>1087.4882446827037</v>
      </c>
    </row>
    <row r="550" spans="2:8" x14ac:dyDescent="0.25">
      <c r="B550">
        <v>0.30499999999999999</v>
      </c>
      <c r="C550">
        <v>-3.7912499999999998</v>
      </c>
      <c r="E550">
        <f t="shared" si="38"/>
        <v>182.89000000000149</v>
      </c>
      <c r="F550">
        <f t="shared" si="39"/>
        <v>11.372399999999997</v>
      </c>
      <c r="G550">
        <f t="shared" si="36"/>
        <v>12.637550000000001</v>
      </c>
      <c r="H550">
        <f t="shared" si="37"/>
        <v>1553.5520010162329</v>
      </c>
    </row>
    <row r="551" spans="2:8" x14ac:dyDescent="0.25">
      <c r="B551">
        <v>0.30499999999999999</v>
      </c>
      <c r="C551">
        <v>5.1862500000000002</v>
      </c>
      <c r="E551">
        <f t="shared" si="38"/>
        <v>183.1950000000015</v>
      </c>
      <c r="F551">
        <f t="shared" si="39"/>
        <v>6.1861499999999969</v>
      </c>
      <c r="G551">
        <f t="shared" si="36"/>
        <v>7.4512999999999998</v>
      </c>
      <c r="H551">
        <f t="shared" si="37"/>
        <v>915.99891000805178</v>
      </c>
    </row>
    <row r="552" spans="2:8" x14ac:dyDescent="0.25">
      <c r="B552">
        <v>0.30499999999999999</v>
      </c>
      <c r="C552">
        <v>-0.52375000000000005</v>
      </c>
      <c r="E552">
        <f t="shared" si="38"/>
        <v>183.50000000000151</v>
      </c>
      <c r="F552">
        <f t="shared" si="39"/>
        <v>6.7098999999999966</v>
      </c>
      <c r="G552">
        <f t="shared" si="36"/>
        <v>7.9750499999999995</v>
      </c>
      <c r="H552">
        <f t="shared" si="37"/>
        <v>980.3842426502373</v>
      </c>
    </row>
    <row r="553" spans="2:8" x14ac:dyDescent="0.25">
      <c r="B553">
        <v>0.30499999999999999</v>
      </c>
      <c r="C553">
        <v>-1.96</v>
      </c>
      <c r="E553">
        <f t="shared" si="38"/>
        <v>183.80500000000151</v>
      </c>
      <c r="F553">
        <f t="shared" si="39"/>
        <v>8.6698999999999966</v>
      </c>
      <c r="G553">
        <f t="shared" si="36"/>
        <v>9.9350500000000004</v>
      </c>
      <c r="H553">
        <f t="shared" si="37"/>
        <v>1221.3298311536907</v>
      </c>
    </row>
    <row r="554" spans="2:8" x14ac:dyDescent="0.25">
      <c r="B554">
        <v>0.30499999999999999</v>
      </c>
      <c r="C554">
        <v>1.2637499999999999</v>
      </c>
      <c r="E554">
        <f t="shared" si="38"/>
        <v>184.11000000000152</v>
      </c>
      <c r="F554">
        <f t="shared" si="39"/>
        <v>7.4061499999999967</v>
      </c>
      <c r="G554">
        <f t="shared" si="36"/>
        <v>8.6713000000000005</v>
      </c>
      <c r="H554">
        <f t="shared" si="37"/>
        <v>1065.9752457091809</v>
      </c>
    </row>
    <row r="555" spans="2:8" x14ac:dyDescent="0.25">
      <c r="B555">
        <v>0.30499999999999999</v>
      </c>
      <c r="C555">
        <v>-2.4837500000000001</v>
      </c>
      <c r="E555">
        <f t="shared" si="38"/>
        <v>184.41500000000153</v>
      </c>
      <c r="F555">
        <f t="shared" si="39"/>
        <v>9.8898999999999972</v>
      </c>
      <c r="G555">
        <f t="shared" si="36"/>
        <v>11.155050000000001</v>
      </c>
      <c r="H555">
        <f t="shared" si="37"/>
        <v>1371.3061668548198</v>
      </c>
    </row>
    <row r="556" spans="2:8" x14ac:dyDescent="0.25">
      <c r="B556">
        <v>0.26124999999999998</v>
      </c>
      <c r="C556">
        <v>5.9262499999999996</v>
      </c>
      <c r="E556">
        <f t="shared" si="38"/>
        <v>184.67625000000152</v>
      </c>
      <c r="F556">
        <f t="shared" si="39"/>
        <v>3.9636499999999977</v>
      </c>
      <c r="G556">
        <f t="shared" si="36"/>
        <v>5.2288000000000014</v>
      </c>
      <c r="H556">
        <f t="shared" si="37"/>
        <v>642.78382304431477</v>
      </c>
    </row>
    <row r="557" spans="2:8" x14ac:dyDescent="0.25">
      <c r="B557">
        <v>0.30625000000000002</v>
      </c>
      <c r="C557">
        <v>3.66</v>
      </c>
      <c r="E557">
        <f>B557+E556</f>
        <v>184.98250000000152</v>
      </c>
      <c r="F557">
        <f>(C557*-1)+F556</f>
        <v>0.30364999999999753</v>
      </c>
      <c r="G557">
        <f t="shared" si="36"/>
        <v>1.5688000000000009</v>
      </c>
      <c r="H557">
        <f t="shared" si="37"/>
        <v>192.85481594092741</v>
      </c>
    </row>
    <row r="558" spans="2:8" x14ac:dyDescent="0.25">
      <c r="B558">
        <v>0.30375000000000002</v>
      </c>
      <c r="C558">
        <v>-0.43625000000000003</v>
      </c>
      <c r="E558">
        <f t="shared" si="38"/>
        <v>185.28625000000153</v>
      </c>
      <c r="F558">
        <f t="shared" si="39"/>
        <v>0.73989999999999756</v>
      </c>
      <c r="G558">
        <f t="shared" si="36"/>
        <v>2.0050500000000007</v>
      </c>
      <c r="H558">
        <f t="shared" si="37"/>
        <v>246.48364909635163</v>
      </c>
    </row>
    <row r="559" spans="2:8" x14ac:dyDescent="0.25">
      <c r="B559">
        <v>0.30499999999999999</v>
      </c>
      <c r="C559">
        <v>-1.87375</v>
      </c>
      <c r="E559">
        <f t="shared" si="38"/>
        <v>185.59125000000154</v>
      </c>
      <c r="F559">
        <f t="shared" si="39"/>
        <v>2.6136499999999976</v>
      </c>
      <c r="G559">
        <f t="shared" si="36"/>
        <v>3.8788000000000009</v>
      </c>
      <c r="H559">
        <f t="shared" si="37"/>
        <v>476.82640239142597</v>
      </c>
    </row>
    <row r="560" spans="2:8" x14ac:dyDescent="0.25">
      <c r="B560">
        <v>0.30625000000000002</v>
      </c>
      <c r="C560">
        <v>3.2250000000000001</v>
      </c>
      <c r="E560">
        <f t="shared" si="38"/>
        <v>185.89750000000154</v>
      </c>
      <c r="F560">
        <f t="shared" si="39"/>
        <v>-0.6113500000000025</v>
      </c>
      <c r="G560">
        <f t="shared" si="36"/>
        <v>0.65380000000000082</v>
      </c>
      <c r="H560">
        <f t="shared" si="37"/>
        <v>80.37256416508059</v>
      </c>
    </row>
    <row r="561" spans="2:9" x14ac:dyDescent="0.25">
      <c r="B561">
        <v>0.30499999999999999</v>
      </c>
      <c r="C561">
        <v>-3.3987500000000002</v>
      </c>
      <c r="E561">
        <f t="shared" si="38"/>
        <v>186.20250000000155</v>
      </c>
      <c r="F561">
        <f t="shared" si="39"/>
        <v>2.7873999999999977</v>
      </c>
      <c r="G561">
        <f t="shared" si="36"/>
        <v>4.052550000000001</v>
      </c>
      <c r="H561">
        <f t="shared" si="37"/>
        <v>498.18573708656629</v>
      </c>
    </row>
    <row r="562" spans="2:9" s="8" customFormat="1" x14ac:dyDescent="0.25">
      <c r="B562" s="8">
        <v>0.30499999999999999</v>
      </c>
      <c r="C562" s="8">
        <v>2.61375</v>
      </c>
      <c r="E562" s="8">
        <f t="shared" si="38"/>
        <v>186.50750000000156</v>
      </c>
      <c r="F562" s="8">
        <f t="shared" si="39"/>
        <v>0.17364999999999764</v>
      </c>
      <c r="G562" s="8">
        <f t="shared" si="36"/>
        <v>1.438800000000001</v>
      </c>
      <c r="H562" s="8">
        <f t="shared" si="37"/>
        <v>176.87373098916777</v>
      </c>
    </row>
    <row r="563" spans="2:9" x14ac:dyDescent="0.25">
      <c r="B563">
        <v>0.26124999999999998</v>
      </c>
      <c r="C563">
        <v>0.17499999999999999</v>
      </c>
      <c r="E563">
        <f t="shared" si="38"/>
        <v>186.76875000000155</v>
      </c>
      <c r="F563">
        <f t="shared" si="39"/>
        <v>-1.3500000000023493E-3</v>
      </c>
      <c r="G563">
        <f t="shared" si="36"/>
        <v>1.2638000000000009</v>
      </c>
      <c r="H563">
        <f t="shared" si="37"/>
        <v>155.36073201564514</v>
      </c>
    </row>
    <row r="564" spans="2:9" x14ac:dyDescent="0.25">
      <c r="B564">
        <v>0.30499999999999999</v>
      </c>
      <c r="C564">
        <v>1.1325000000000001</v>
      </c>
      <c r="E564">
        <f t="shared" si="38"/>
        <v>187.07375000000155</v>
      </c>
      <c r="F564">
        <f t="shared" si="39"/>
        <v>-1.1338500000000025</v>
      </c>
      <c r="G564">
        <f t="shared" si="36"/>
        <v>0.13130000000000086</v>
      </c>
      <c r="H564">
        <f t="shared" si="37"/>
        <v>16.14089580127736</v>
      </c>
    </row>
    <row r="565" spans="2:9" x14ac:dyDescent="0.25">
      <c r="B565">
        <v>0.30499999999999999</v>
      </c>
      <c r="C565">
        <v>-0.435</v>
      </c>
      <c r="E565">
        <f t="shared" si="38"/>
        <v>187.37875000000156</v>
      </c>
      <c r="F565">
        <f t="shared" si="39"/>
        <v>-0.69885000000000241</v>
      </c>
      <c r="G565">
        <f t="shared" si="36"/>
        <v>0.56630000000000091</v>
      </c>
      <c r="H565">
        <f t="shared" si="37"/>
        <v>69.61606467831929</v>
      </c>
    </row>
    <row r="566" spans="2:9" x14ac:dyDescent="0.25">
      <c r="B566">
        <v>0.30499999999999999</v>
      </c>
      <c r="C566">
        <v>-0.21875</v>
      </c>
      <c r="E566">
        <f t="shared" si="38"/>
        <v>187.68375000000157</v>
      </c>
      <c r="F566">
        <f t="shared" si="39"/>
        <v>-0.48010000000000241</v>
      </c>
      <c r="G566">
        <f t="shared" si="36"/>
        <v>0.78505000000000091</v>
      </c>
      <c r="H566">
        <f t="shared" si="37"/>
        <v>96.507313395222567</v>
      </c>
    </row>
    <row r="567" spans="2:9" x14ac:dyDescent="0.25">
      <c r="B567">
        <v>0.30499999999999999</v>
      </c>
      <c r="C567">
        <v>-1.5249999999999999</v>
      </c>
      <c r="E567">
        <f t="shared" si="38"/>
        <v>187.98875000000157</v>
      </c>
      <c r="F567">
        <f t="shared" si="39"/>
        <v>1.0448999999999975</v>
      </c>
      <c r="G567">
        <f t="shared" si="36"/>
        <v>2.3100500000000008</v>
      </c>
      <c r="H567">
        <f t="shared" si="37"/>
        <v>283.97773302163392</v>
      </c>
    </row>
    <row r="568" spans="2:9" x14ac:dyDescent="0.25">
      <c r="B568">
        <v>0.30499999999999999</v>
      </c>
      <c r="C568">
        <v>-2.61375</v>
      </c>
      <c r="E568">
        <f t="shared" si="38"/>
        <v>188.29375000000158</v>
      </c>
      <c r="F568">
        <f t="shared" si="39"/>
        <v>3.6586499999999975</v>
      </c>
      <c r="G568">
        <f t="shared" si="36"/>
        <v>4.9238000000000008</v>
      </c>
      <c r="H568">
        <f t="shared" si="37"/>
        <v>605.28973911903245</v>
      </c>
    </row>
    <row r="569" spans="2:9" x14ac:dyDescent="0.25">
      <c r="B569">
        <v>0.30499999999999999</v>
      </c>
      <c r="C569">
        <v>-4.9249999999999998</v>
      </c>
      <c r="E569">
        <f t="shared" si="38"/>
        <v>188.59875000000159</v>
      </c>
      <c r="F569">
        <f t="shared" si="39"/>
        <v>8.5836499999999969</v>
      </c>
      <c r="G569">
        <f t="shared" si="36"/>
        <v>9.8488000000000007</v>
      </c>
      <c r="H569">
        <f t="shared" si="37"/>
        <v>1210.7269959453117</v>
      </c>
    </row>
    <row r="570" spans="2:9" x14ac:dyDescent="0.25">
      <c r="B570">
        <v>0.26124999999999998</v>
      </c>
      <c r="C570">
        <v>-1.0449999999999999</v>
      </c>
      <c r="E570">
        <f t="shared" si="38"/>
        <v>188.86000000000158</v>
      </c>
      <c r="F570">
        <f t="shared" si="39"/>
        <v>9.6286499999999968</v>
      </c>
      <c r="G570">
        <f t="shared" si="36"/>
        <v>10.893800000000001</v>
      </c>
      <c r="H570">
        <f t="shared" si="37"/>
        <v>1339.1903326729182</v>
      </c>
    </row>
    <row r="571" spans="2:9" x14ac:dyDescent="0.25">
      <c r="B571">
        <v>0.30499999999999999</v>
      </c>
      <c r="C571">
        <v>-3.3562500000000002</v>
      </c>
      <c r="E571">
        <f t="shared" si="38"/>
        <v>189.16500000000158</v>
      </c>
      <c r="F571">
        <f t="shared" si="39"/>
        <v>12.984899999999996</v>
      </c>
      <c r="G571">
        <f t="shared" si="36"/>
        <v>14.25005</v>
      </c>
      <c r="H571">
        <f t="shared" si="37"/>
        <v>1751.7789201294054</v>
      </c>
    </row>
    <row r="572" spans="2:9" x14ac:dyDescent="0.25">
      <c r="B572">
        <v>0.30499999999999999</v>
      </c>
      <c r="C572">
        <v>7.0162500000000003</v>
      </c>
      <c r="E572">
        <f t="shared" si="38"/>
        <v>189.47000000000159</v>
      </c>
      <c r="F572">
        <f t="shared" si="39"/>
        <v>5.9686499999999958</v>
      </c>
      <c r="G572">
        <f t="shared" si="36"/>
        <v>7.2337999999999987</v>
      </c>
      <c r="H572">
        <f t="shared" si="37"/>
        <v>889.26132556953064</v>
      </c>
    </row>
    <row r="573" spans="2:9" x14ac:dyDescent="0.25">
      <c r="B573">
        <v>0.30499999999999999</v>
      </c>
      <c r="C573">
        <v>-8.7499999999999994E-2</v>
      </c>
      <c r="E573">
        <f t="shared" si="38"/>
        <v>189.7750000000016</v>
      </c>
      <c r="F573">
        <f t="shared" si="39"/>
        <v>6.0561499999999961</v>
      </c>
      <c r="G573">
        <f t="shared" si="36"/>
        <v>7.321299999999999</v>
      </c>
      <c r="H573">
        <f t="shared" si="37"/>
        <v>900.01782505629205</v>
      </c>
    </row>
    <row r="574" spans="2:9" x14ac:dyDescent="0.25">
      <c r="B574">
        <v>0.30499999999999999</v>
      </c>
      <c r="C574">
        <v>7.32125</v>
      </c>
      <c r="E574">
        <f t="shared" si="38"/>
        <v>190.0800000000016</v>
      </c>
      <c r="F574">
        <f t="shared" si="39"/>
        <v>-1.2651000000000039</v>
      </c>
      <c r="G574">
        <f t="shared" si="36"/>
        <v>4.9999999999439382E-5</v>
      </c>
      <c r="H574">
        <f t="shared" si="37"/>
        <v>6.1465711352232579E-3</v>
      </c>
    </row>
    <row r="575" spans="2:9" x14ac:dyDescent="0.25">
      <c r="B575">
        <v>4.7937500000000002</v>
      </c>
      <c r="C575">
        <v>0</v>
      </c>
      <c r="E575">
        <f t="shared" si="38"/>
        <v>194.87375000000159</v>
      </c>
      <c r="F575">
        <f t="shared" si="39"/>
        <v>-1.2651000000000039</v>
      </c>
      <c r="G575">
        <f t="shared" si="36"/>
        <v>4.9999999999439382E-5</v>
      </c>
      <c r="H575">
        <f t="shared" si="37"/>
        <v>6.1465711352232579E-3</v>
      </c>
      <c r="I575">
        <f>B575/B576</f>
        <v>18.349282296650721</v>
      </c>
    </row>
    <row r="576" spans="2:9" x14ac:dyDescent="0.25">
      <c r="B576">
        <v>0.26124999999999998</v>
      </c>
      <c r="C576">
        <v>-0.13125000000000001</v>
      </c>
      <c r="E576">
        <f t="shared" si="38"/>
        <v>195.13500000000158</v>
      </c>
      <c r="F576">
        <f t="shared" si="39"/>
        <v>-1.1338500000000038</v>
      </c>
      <c r="G576">
        <f t="shared" si="36"/>
        <v>0.13129999999999953</v>
      </c>
      <c r="H576">
        <f t="shared" si="37"/>
        <v>16.140895801277196</v>
      </c>
    </row>
    <row r="577" spans="2:8" x14ac:dyDescent="0.25">
      <c r="B577">
        <v>0.30499999999999999</v>
      </c>
      <c r="C577">
        <v>-3.7037499999999999</v>
      </c>
      <c r="E577">
        <f t="shared" si="38"/>
        <v>195.44000000000159</v>
      </c>
      <c r="F577">
        <f t="shared" si="39"/>
        <v>2.5698999999999961</v>
      </c>
      <c r="G577">
        <f t="shared" si="36"/>
        <v>3.8350499999999994</v>
      </c>
      <c r="H577">
        <f t="shared" si="37"/>
        <v>471.4481526480451</v>
      </c>
    </row>
    <row r="578" spans="2:8" x14ac:dyDescent="0.25">
      <c r="B578">
        <v>0.30499999999999999</v>
      </c>
      <c r="C578">
        <v>-2.57125</v>
      </c>
      <c r="E578">
        <f>B578+E577</f>
        <v>195.7450000000016</v>
      </c>
      <c r="F578">
        <f>(C578*-1)+F577</f>
        <v>5.1411499999999961</v>
      </c>
      <c r="G578">
        <f t="shared" si="36"/>
        <v>6.4062999999999999</v>
      </c>
      <c r="H578">
        <f t="shared" si="37"/>
        <v>787.53557328044531</v>
      </c>
    </row>
    <row r="579" spans="2:8" x14ac:dyDescent="0.25">
      <c r="B579">
        <v>0.30499999999999999</v>
      </c>
      <c r="C579">
        <v>-1.00125</v>
      </c>
      <c r="E579">
        <f t="shared" si="38"/>
        <v>196.0500000000016</v>
      </c>
      <c r="F579">
        <f t="shared" si="39"/>
        <v>6.1423999999999959</v>
      </c>
      <c r="G579">
        <f t="shared" si="36"/>
        <v>7.4075499999999987</v>
      </c>
      <c r="H579">
        <f t="shared" si="37"/>
        <v>910.62066026467096</v>
      </c>
    </row>
    <row r="580" spans="2:8" x14ac:dyDescent="0.25">
      <c r="B580">
        <v>0.30499999999999999</v>
      </c>
      <c r="C580">
        <v>-2.79</v>
      </c>
      <c r="E580">
        <f t="shared" si="38"/>
        <v>196.35500000000161</v>
      </c>
      <c r="F580">
        <f t="shared" si="39"/>
        <v>8.9323999999999959</v>
      </c>
      <c r="G580">
        <f t="shared" si="36"/>
        <v>10.19755</v>
      </c>
      <c r="H580">
        <f t="shared" si="37"/>
        <v>1253.5993296139745</v>
      </c>
    </row>
    <row r="581" spans="2:8" x14ac:dyDescent="0.25">
      <c r="B581">
        <v>0.30499999999999999</v>
      </c>
      <c r="C581">
        <v>3.09375</v>
      </c>
      <c r="E581">
        <f t="shared" si="38"/>
        <v>196.66000000000162</v>
      </c>
      <c r="F581">
        <f t="shared" si="39"/>
        <v>5.8386499999999959</v>
      </c>
      <c r="G581">
        <f t="shared" si="36"/>
        <v>7.1037999999999997</v>
      </c>
      <c r="H581">
        <f t="shared" si="37"/>
        <v>873.28024061777114</v>
      </c>
    </row>
    <row r="582" spans="2:8" x14ac:dyDescent="0.25">
      <c r="B582">
        <v>0.30499999999999999</v>
      </c>
      <c r="C582">
        <v>1.3075000000000001</v>
      </c>
      <c r="E582">
        <f t="shared" si="38"/>
        <v>196.96500000000162</v>
      </c>
      <c r="F582">
        <f t="shared" si="39"/>
        <v>4.5311499999999958</v>
      </c>
      <c r="G582">
        <f t="shared" si="36"/>
        <v>5.7962999999999987</v>
      </c>
      <c r="H582">
        <f t="shared" si="37"/>
        <v>712.54740542988065</v>
      </c>
    </row>
    <row r="583" spans="2:8" x14ac:dyDescent="0.25">
      <c r="B583">
        <v>0.30499999999999999</v>
      </c>
      <c r="C583">
        <v>-5.4037499999999996</v>
      </c>
      <c r="E583">
        <f t="shared" si="38"/>
        <v>197.27000000000163</v>
      </c>
      <c r="F583">
        <f t="shared" si="39"/>
        <v>9.9348999999999954</v>
      </c>
      <c r="G583">
        <f t="shared" si="36"/>
        <v>11.200049999999999</v>
      </c>
      <c r="H583">
        <f t="shared" si="37"/>
        <v>1376.8380808765826</v>
      </c>
    </row>
    <row r="584" spans="2:8" x14ac:dyDescent="0.25">
      <c r="B584">
        <v>0.26124999999999998</v>
      </c>
      <c r="C584">
        <v>0.5675</v>
      </c>
      <c r="E584">
        <f t="shared" si="38"/>
        <v>197.53125000000162</v>
      </c>
      <c r="F584">
        <f t="shared" si="39"/>
        <v>9.3673999999999946</v>
      </c>
      <c r="G584">
        <f t="shared" si="36"/>
        <v>10.632549999999998</v>
      </c>
      <c r="H584">
        <f t="shared" si="37"/>
        <v>1307.0744984910164</v>
      </c>
    </row>
    <row r="585" spans="2:8" x14ac:dyDescent="0.25">
      <c r="B585">
        <v>0.30625000000000002</v>
      </c>
      <c r="C585">
        <v>2.2225000000000001</v>
      </c>
      <c r="E585">
        <f t="shared" si="38"/>
        <v>197.83750000000163</v>
      </c>
      <c r="F585">
        <f t="shared" si="39"/>
        <v>7.1448999999999945</v>
      </c>
      <c r="G585">
        <f t="shared" si="36"/>
        <v>8.4100499999999982</v>
      </c>
      <c r="H585">
        <f t="shared" si="37"/>
        <v>1033.859411527279</v>
      </c>
    </row>
    <row r="586" spans="2:8" x14ac:dyDescent="0.25">
      <c r="B586">
        <v>0.30375000000000002</v>
      </c>
      <c r="C586">
        <v>4.4437499999999996</v>
      </c>
      <c r="E586">
        <f t="shared" si="38"/>
        <v>198.14125000000163</v>
      </c>
      <c r="F586">
        <f t="shared" si="39"/>
        <v>2.7011499999999948</v>
      </c>
      <c r="G586">
        <f t="shared" si="36"/>
        <v>3.9662999999999982</v>
      </c>
      <c r="H586">
        <f t="shared" si="37"/>
        <v>487.58290187818693</v>
      </c>
    </row>
    <row r="587" spans="2:8" x14ac:dyDescent="0.25">
      <c r="B587">
        <v>0.30499999999999999</v>
      </c>
      <c r="C587">
        <v>0.61</v>
      </c>
      <c r="E587">
        <f t="shared" si="38"/>
        <v>198.44625000000164</v>
      </c>
      <c r="F587">
        <f t="shared" si="39"/>
        <v>2.091149999999995</v>
      </c>
      <c r="G587">
        <f t="shared" si="36"/>
        <v>3.3562999999999983</v>
      </c>
      <c r="H587">
        <f t="shared" si="37"/>
        <v>412.59473402762239</v>
      </c>
    </row>
    <row r="588" spans="2:8" x14ac:dyDescent="0.25">
      <c r="B588">
        <v>0.30625000000000002</v>
      </c>
      <c r="C588">
        <v>0</v>
      </c>
      <c r="E588">
        <f t="shared" si="38"/>
        <v>198.75250000000165</v>
      </c>
      <c r="F588">
        <f t="shared" si="39"/>
        <v>2.091149999999995</v>
      </c>
      <c r="G588">
        <f t="shared" ref="G588:G637" si="40">F588-$L$1</f>
        <v>3.3562999999999983</v>
      </c>
      <c r="H588">
        <f t="shared" ref="H588:H637" si="41">G588*$L$4</f>
        <v>412.59473402762239</v>
      </c>
    </row>
    <row r="589" spans="2:8" x14ac:dyDescent="0.25">
      <c r="B589">
        <v>0.30499999999999999</v>
      </c>
      <c r="C589">
        <v>-1.48125</v>
      </c>
      <c r="E589">
        <f t="shared" si="38"/>
        <v>199.05750000000165</v>
      </c>
      <c r="F589">
        <f t="shared" si="39"/>
        <v>3.5723999999999947</v>
      </c>
      <c r="G589">
        <f t="shared" si="40"/>
        <v>4.8375499999999985</v>
      </c>
      <c r="H589">
        <f t="shared" si="41"/>
        <v>594.68690391065309</v>
      </c>
    </row>
    <row r="590" spans="2:8" x14ac:dyDescent="0.25">
      <c r="B590">
        <v>0.30375000000000002</v>
      </c>
      <c r="C590">
        <v>-7.5812499999999998</v>
      </c>
      <c r="E590">
        <f t="shared" si="38"/>
        <v>199.36125000000166</v>
      </c>
      <c r="F590">
        <f t="shared" si="39"/>
        <v>11.153649999999995</v>
      </c>
      <c r="G590">
        <f t="shared" si="40"/>
        <v>12.418799999999999</v>
      </c>
      <c r="H590">
        <f t="shared" si="41"/>
        <v>1526.6607522993293</v>
      </c>
    </row>
    <row r="591" spans="2:8" x14ac:dyDescent="0.25">
      <c r="B591">
        <v>0.26250000000000001</v>
      </c>
      <c r="C591">
        <v>0.74</v>
      </c>
      <c r="E591">
        <f t="shared" si="38"/>
        <v>199.62375000000165</v>
      </c>
      <c r="F591">
        <f t="shared" si="39"/>
        <v>10.413649999999995</v>
      </c>
      <c r="G591">
        <f t="shared" si="40"/>
        <v>11.678799999999999</v>
      </c>
      <c r="H591">
        <f t="shared" si="41"/>
        <v>1435.6914994970052</v>
      </c>
    </row>
    <row r="592" spans="2:8" x14ac:dyDescent="0.25">
      <c r="B592">
        <v>0.30499999999999999</v>
      </c>
      <c r="C592">
        <v>5.84</v>
      </c>
      <c r="E592">
        <f t="shared" si="38"/>
        <v>199.92875000000166</v>
      </c>
      <c r="F592">
        <f t="shared" si="39"/>
        <v>4.5736499999999953</v>
      </c>
      <c r="G592">
        <f t="shared" si="40"/>
        <v>5.8387999999999991</v>
      </c>
      <c r="H592">
        <f t="shared" si="41"/>
        <v>717.77199089487897</v>
      </c>
    </row>
    <row r="593" spans="2:8" x14ac:dyDescent="0.25">
      <c r="B593">
        <v>0.30499999999999999</v>
      </c>
      <c r="C593">
        <v>3.355</v>
      </c>
      <c r="E593">
        <f t="shared" si="38"/>
        <v>200.23375000000166</v>
      </c>
      <c r="F593">
        <f t="shared" si="39"/>
        <v>1.2186499999999953</v>
      </c>
      <c r="G593">
        <f t="shared" si="40"/>
        <v>2.4837999999999987</v>
      </c>
      <c r="H593">
        <f t="shared" si="41"/>
        <v>305.33706771677396</v>
      </c>
    </row>
    <row r="594" spans="2:8" s="8" customFormat="1" x14ac:dyDescent="0.25">
      <c r="B594" s="8">
        <v>0.30499999999999999</v>
      </c>
      <c r="C594" s="8">
        <v>1.3075000000000001</v>
      </c>
      <c r="E594" s="8">
        <f t="shared" si="38"/>
        <v>200.53875000000167</v>
      </c>
      <c r="F594" s="8">
        <f t="shared" si="39"/>
        <v>-8.8850000000004759E-2</v>
      </c>
      <c r="G594" s="8">
        <f t="shared" si="40"/>
        <v>1.1762999999999986</v>
      </c>
      <c r="H594" s="8">
        <f t="shared" si="41"/>
        <v>144.60423252888356</v>
      </c>
    </row>
    <row r="595" spans="2:8" x14ac:dyDescent="0.25">
      <c r="B595">
        <v>0.30499999999999999</v>
      </c>
      <c r="C595">
        <v>0.78374999999999995</v>
      </c>
      <c r="E595">
        <f t="shared" si="38"/>
        <v>200.84375000000168</v>
      </c>
      <c r="F595">
        <f t="shared" si="39"/>
        <v>-0.87260000000000471</v>
      </c>
      <c r="G595">
        <f t="shared" si="40"/>
        <v>0.39254999999999862</v>
      </c>
      <c r="H595">
        <f t="shared" si="41"/>
        <v>48.256729983178701</v>
      </c>
    </row>
    <row r="596" spans="2:8" x14ac:dyDescent="0.25">
      <c r="B596">
        <v>0.30499999999999999</v>
      </c>
      <c r="C596">
        <v>8.7499999999999994E-2</v>
      </c>
      <c r="E596">
        <f t="shared" si="38"/>
        <v>201.14875000000168</v>
      </c>
      <c r="F596">
        <f t="shared" si="39"/>
        <v>-0.96010000000000473</v>
      </c>
      <c r="G596">
        <f t="shared" si="40"/>
        <v>0.3050499999999986</v>
      </c>
      <c r="H596">
        <f t="shared" si="41"/>
        <v>37.500230496417394</v>
      </c>
    </row>
    <row r="597" spans="2:8" x14ac:dyDescent="0.25">
      <c r="B597">
        <v>0.30499999999999999</v>
      </c>
      <c r="C597">
        <v>4.3799999999999999E-2</v>
      </c>
      <c r="E597">
        <f t="shared" si="38"/>
        <v>201.45375000000169</v>
      </c>
      <c r="F597">
        <f t="shared" si="39"/>
        <v>-1.0039000000000047</v>
      </c>
      <c r="G597">
        <f t="shared" si="40"/>
        <v>0.26124999999999865</v>
      </c>
      <c r="H597">
        <f t="shared" si="41"/>
        <v>32.115834181901455</v>
      </c>
    </row>
    <row r="598" spans="2:8" x14ac:dyDescent="0.25">
      <c r="B598">
        <v>0.26124999999999998</v>
      </c>
      <c r="C598">
        <v>-0.17499999999999999</v>
      </c>
      <c r="E598">
        <f t="shared" ref="E598:E637" si="42">B598+E597</f>
        <v>201.71500000000168</v>
      </c>
      <c r="F598">
        <f t="shared" ref="F598:F637" si="43">(C598*-1)+F597</f>
        <v>-0.82890000000000463</v>
      </c>
      <c r="G598">
        <f t="shared" si="40"/>
        <v>0.43624999999999869</v>
      </c>
      <c r="H598">
        <f t="shared" si="41"/>
        <v>53.628833155424076</v>
      </c>
    </row>
    <row r="599" spans="2:8" x14ac:dyDescent="0.25">
      <c r="B599">
        <v>0.30499999999999999</v>
      </c>
      <c r="C599">
        <v>-0.69750000000000001</v>
      </c>
      <c r="E599">
        <f>B599+E598</f>
        <v>202.02000000000169</v>
      </c>
      <c r="F599">
        <f>(C599*-1)+F598</f>
        <v>-0.13140000000000462</v>
      </c>
      <c r="G599">
        <f t="shared" si="40"/>
        <v>1.1337499999999987</v>
      </c>
      <c r="H599">
        <f t="shared" si="41"/>
        <v>139.37350049274994</v>
      </c>
    </row>
    <row r="600" spans="2:8" x14ac:dyDescent="0.25">
      <c r="B600">
        <v>0.30499999999999999</v>
      </c>
      <c r="C600">
        <v>0.74124999999999996</v>
      </c>
      <c r="E600">
        <f t="shared" si="42"/>
        <v>202.32500000000169</v>
      </c>
      <c r="F600">
        <f t="shared" si="43"/>
        <v>-0.87265000000000459</v>
      </c>
      <c r="G600">
        <f t="shared" si="40"/>
        <v>0.39249999999999874</v>
      </c>
      <c r="H600">
        <f t="shared" si="41"/>
        <v>48.250583412043426</v>
      </c>
    </row>
    <row r="601" spans="2:8" x14ac:dyDescent="0.25">
      <c r="B601">
        <v>0.30499999999999999</v>
      </c>
      <c r="C601">
        <v>-2.9187500000000002</v>
      </c>
      <c r="E601">
        <f t="shared" si="42"/>
        <v>202.6300000000017</v>
      </c>
      <c r="F601">
        <f t="shared" si="43"/>
        <v>2.0460999999999956</v>
      </c>
      <c r="G601">
        <f t="shared" si="40"/>
        <v>3.3112499999999989</v>
      </c>
      <c r="H601">
        <f t="shared" si="41"/>
        <v>407.05667343472419</v>
      </c>
    </row>
    <row r="602" spans="2:8" x14ac:dyDescent="0.25">
      <c r="B602">
        <v>0.30499999999999999</v>
      </c>
      <c r="C602">
        <v>-5.5350000000000001</v>
      </c>
      <c r="E602">
        <f t="shared" si="42"/>
        <v>202.93500000000171</v>
      </c>
      <c r="F602">
        <f t="shared" si="43"/>
        <v>7.5810999999999957</v>
      </c>
      <c r="G602">
        <f t="shared" si="40"/>
        <v>8.8462499999999995</v>
      </c>
      <c r="H602">
        <f t="shared" si="41"/>
        <v>1087.4820981115681</v>
      </c>
    </row>
    <row r="603" spans="2:8" x14ac:dyDescent="0.25">
      <c r="B603">
        <v>0.30499999999999999</v>
      </c>
      <c r="C603">
        <v>4.3137499999999998</v>
      </c>
      <c r="E603">
        <f t="shared" si="42"/>
        <v>203.24000000000171</v>
      </c>
      <c r="F603">
        <f t="shared" si="43"/>
        <v>3.267349999999996</v>
      </c>
      <c r="G603">
        <f t="shared" si="40"/>
        <v>4.5324999999999989</v>
      </c>
      <c r="H603">
        <f t="shared" si="41"/>
        <v>557.18667341423554</v>
      </c>
    </row>
    <row r="604" spans="2:8" x14ac:dyDescent="0.25">
      <c r="B604">
        <v>0.30499999999999999</v>
      </c>
      <c r="C604">
        <v>3.3987500000000002</v>
      </c>
      <c r="E604">
        <f t="shared" si="42"/>
        <v>203.54500000000172</v>
      </c>
      <c r="F604">
        <f t="shared" si="43"/>
        <v>-0.13140000000000418</v>
      </c>
      <c r="G604">
        <f t="shared" si="40"/>
        <v>1.1337499999999991</v>
      </c>
      <c r="H604">
        <f t="shared" si="41"/>
        <v>139.37350049274997</v>
      </c>
    </row>
    <row r="605" spans="2:8" x14ac:dyDescent="0.25">
      <c r="B605">
        <v>0.26124999999999998</v>
      </c>
      <c r="C605">
        <v>-4.9675000000000002</v>
      </c>
      <c r="E605">
        <f t="shared" si="42"/>
        <v>203.80625000000171</v>
      </c>
      <c r="F605">
        <f t="shared" si="43"/>
        <v>4.8360999999999965</v>
      </c>
      <c r="G605">
        <f t="shared" si="40"/>
        <v>6.1012500000000003</v>
      </c>
      <c r="H605">
        <f t="shared" si="41"/>
        <v>750.03534278402776</v>
      </c>
    </row>
    <row r="606" spans="2:8" x14ac:dyDescent="0.25">
      <c r="B606">
        <v>0.30499999999999999</v>
      </c>
      <c r="C606">
        <v>4.4887499999999996</v>
      </c>
      <c r="E606">
        <f t="shared" si="42"/>
        <v>204.11125000000172</v>
      </c>
      <c r="F606">
        <f t="shared" si="43"/>
        <v>0.34734999999999694</v>
      </c>
      <c r="G606">
        <f t="shared" si="40"/>
        <v>1.6125000000000003</v>
      </c>
      <c r="H606">
        <f t="shared" si="41"/>
        <v>198.2269191131727</v>
      </c>
    </row>
    <row r="607" spans="2:8" x14ac:dyDescent="0.25">
      <c r="B607">
        <v>0.30625000000000002</v>
      </c>
      <c r="C607">
        <v>1.0887500000000001</v>
      </c>
      <c r="E607">
        <f t="shared" si="42"/>
        <v>204.41750000000172</v>
      </c>
      <c r="F607">
        <f t="shared" si="43"/>
        <v>-0.74140000000000317</v>
      </c>
      <c r="G607">
        <f t="shared" si="40"/>
        <v>0.52375000000000016</v>
      </c>
      <c r="H607">
        <f t="shared" si="41"/>
        <v>64.38533264218556</v>
      </c>
    </row>
    <row r="608" spans="2:8" x14ac:dyDescent="0.25">
      <c r="B608">
        <v>0.30375000000000002</v>
      </c>
      <c r="C608">
        <v>-0.435</v>
      </c>
      <c r="E608">
        <f t="shared" si="42"/>
        <v>204.72125000000173</v>
      </c>
      <c r="F608">
        <f t="shared" si="43"/>
        <v>-0.30640000000000317</v>
      </c>
      <c r="G608">
        <f t="shared" si="40"/>
        <v>0.95875000000000021</v>
      </c>
      <c r="H608">
        <f t="shared" si="41"/>
        <v>117.8605015192275</v>
      </c>
    </row>
    <row r="609" spans="2:8" x14ac:dyDescent="0.25">
      <c r="B609">
        <v>0.30625000000000002</v>
      </c>
      <c r="C609">
        <v>0.26124999999999998</v>
      </c>
      <c r="E609">
        <f t="shared" si="42"/>
        <v>205.02750000000174</v>
      </c>
      <c r="F609">
        <f t="shared" si="43"/>
        <v>-0.5676500000000031</v>
      </c>
      <c r="G609">
        <f t="shared" si="40"/>
        <v>0.69750000000000023</v>
      </c>
      <c r="H609">
        <f t="shared" si="41"/>
        <v>85.744667337325879</v>
      </c>
    </row>
    <row r="610" spans="2:8" x14ac:dyDescent="0.25">
      <c r="B610">
        <v>0.30499999999999999</v>
      </c>
      <c r="C610">
        <v>-1.2637499999999999</v>
      </c>
      <c r="E610">
        <f t="shared" si="42"/>
        <v>205.33250000000174</v>
      </c>
      <c r="F610">
        <f t="shared" si="43"/>
        <v>0.69609999999999683</v>
      </c>
      <c r="G610">
        <f t="shared" si="40"/>
        <v>1.9612500000000002</v>
      </c>
      <c r="H610">
        <f t="shared" si="41"/>
        <v>241.09925278183562</v>
      </c>
    </row>
    <row r="611" spans="2:8" x14ac:dyDescent="0.25">
      <c r="B611">
        <v>0.30499999999999999</v>
      </c>
      <c r="C611">
        <v>-1.83</v>
      </c>
      <c r="E611">
        <f t="shared" si="42"/>
        <v>205.63750000000175</v>
      </c>
      <c r="F611">
        <f t="shared" si="43"/>
        <v>2.5260999999999969</v>
      </c>
      <c r="G611">
        <f t="shared" si="40"/>
        <v>3.7912500000000002</v>
      </c>
      <c r="H611">
        <f t="shared" si="41"/>
        <v>466.06375633352928</v>
      </c>
    </row>
    <row r="612" spans="2:8" x14ac:dyDescent="0.25">
      <c r="B612">
        <v>0.26124999999999998</v>
      </c>
      <c r="C612">
        <v>-2.7450000000000001</v>
      </c>
      <c r="E612">
        <f t="shared" si="42"/>
        <v>205.89875000000174</v>
      </c>
      <c r="F612">
        <f t="shared" si="43"/>
        <v>5.271099999999997</v>
      </c>
      <c r="G612">
        <f t="shared" si="40"/>
        <v>6.5362500000000008</v>
      </c>
      <c r="H612">
        <f t="shared" si="41"/>
        <v>803.51051166106981</v>
      </c>
    </row>
    <row r="613" spans="2:8" x14ac:dyDescent="0.25">
      <c r="B613">
        <v>0.30499999999999999</v>
      </c>
      <c r="C613">
        <v>3.8774999999999999</v>
      </c>
      <c r="E613">
        <f t="shared" si="42"/>
        <v>206.20375000000175</v>
      </c>
      <c r="F613">
        <f t="shared" si="43"/>
        <v>1.3935999999999971</v>
      </c>
      <c r="G613">
        <f t="shared" si="40"/>
        <v>2.6587500000000004</v>
      </c>
      <c r="H613">
        <f t="shared" si="41"/>
        <v>326.84392011916151</v>
      </c>
    </row>
    <row r="614" spans="2:8" x14ac:dyDescent="0.25">
      <c r="B614">
        <v>0.30499999999999999</v>
      </c>
      <c r="C614">
        <v>0.61</v>
      </c>
      <c r="E614">
        <f t="shared" si="42"/>
        <v>206.50875000000175</v>
      </c>
      <c r="F614">
        <f t="shared" si="43"/>
        <v>0.78359999999999708</v>
      </c>
      <c r="G614">
        <f t="shared" si="40"/>
        <v>2.0487500000000005</v>
      </c>
      <c r="H614">
        <f t="shared" si="41"/>
        <v>251.85575226859697</v>
      </c>
    </row>
    <row r="615" spans="2:8" x14ac:dyDescent="0.25">
      <c r="B615">
        <v>0.30499999999999999</v>
      </c>
      <c r="C615">
        <v>0.82874999999999999</v>
      </c>
      <c r="E615">
        <f t="shared" si="42"/>
        <v>206.81375000000176</v>
      </c>
      <c r="F615">
        <f t="shared" si="43"/>
        <v>-4.515000000000291E-2</v>
      </c>
      <c r="G615">
        <f t="shared" si="40"/>
        <v>1.2200000000000004</v>
      </c>
      <c r="H615">
        <f t="shared" si="41"/>
        <v>149.97633570112913</v>
      </c>
    </row>
    <row r="616" spans="2:8" x14ac:dyDescent="0.25">
      <c r="B616">
        <v>0.30499999999999999</v>
      </c>
      <c r="C616">
        <v>1.0024999999999999</v>
      </c>
      <c r="E616">
        <f t="shared" si="42"/>
        <v>207.11875000000177</v>
      </c>
      <c r="F616">
        <f t="shared" si="43"/>
        <v>-1.0476500000000029</v>
      </c>
      <c r="G616">
        <f t="shared" si="40"/>
        <v>0.21750000000000047</v>
      </c>
      <c r="H616">
        <f t="shared" si="41"/>
        <v>26.737584438521022</v>
      </c>
    </row>
    <row r="617" spans="2:8" x14ac:dyDescent="0.25">
      <c r="B617">
        <v>0.30499999999999999</v>
      </c>
      <c r="C617">
        <v>-6.5812499999999998</v>
      </c>
      <c r="E617">
        <f t="shared" si="42"/>
        <v>207.42375000000177</v>
      </c>
      <c r="F617">
        <f t="shared" si="43"/>
        <v>5.5335999999999972</v>
      </c>
      <c r="G617">
        <f t="shared" si="40"/>
        <v>6.7987500000000001</v>
      </c>
      <c r="H617">
        <f t="shared" si="41"/>
        <v>835.7800101213536</v>
      </c>
    </row>
    <row r="618" spans="2:8" s="8" customFormat="1" x14ac:dyDescent="0.25">
      <c r="B618" s="8">
        <v>0.30499999999999999</v>
      </c>
      <c r="C618" s="8">
        <v>6.7112499999999997</v>
      </c>
      <c r="E618" s="8">
        <f t="shared" si="42"/>
        <v>207.72875000000178</v>
      </c>
      <c r="F618" s="8">
        <f t="shared" si="43"/>
        <v>-1.1776500000000025</v>
      </c>
      <c r="G618" s="8">
        <f t="shared" si="40"/>
        <v>8.7500000000000799E-2</v>
      </c>
      <c r="H618" s="8">
        <f t="shared" si="41"/>
        <v>10.756499486761406</v>
      </c>
    </row>
    <row r="619" spans="2:8" x14ac:dyDescent="0.25">
      <c r="B619">
        <v>0.26124999999999998</v>
      </c>
      <c r="C619">
        <v>4.3700000000000003E-2</v>
      </c>
      <c r="E619">
        <f t="shared" si="42"/>
        <v>207.99000000000177</v>
      </c>
      <c r="F619">
        <f t="shared" si="43"/>
        <v>-1.2213500000000026</v>
      </c>
      <c r="G619">
        <f t="shared" si="40"/>
        <v>4.3800000000000727E-2</v>
      </c>
      <c r="H619">
        <f t="shared" si="41"/>
        <v>5.3843963145160352</v>
      </c>
    </row>
    <row r="620" spans="2:8" x14ac:dyDescent="0.25">
      <c r="B620">
        <v>0.61</v>
      </c>
      <c r="C620">
        <v>0</v>
      </c>
      <c r="E620">
        <f>B620+E619</f>
        <v>208.60000000000178</v>
      </c>
      <c r="F620">
        <f>(C620*-1)+F619</f>
        <v>-1.2213500000000026</v>
      </c>
      <c r="G620">
        <f t="shared" si="40"/>
        <v>4.3800000000000727E-2</v>
      </c>
      <c r="H620">
        <f t="shared" si="41"/>
        <v>5.3843963145160352</v>
      </c>
    </row>
    <row r="621" spans="2:8" x14ac:dyDescent="0.25">
      <c r="B621">
        <v>0.30499999999999999</v>
      </c>
      <c r="C621">
        <v>-8.7499999999999994E-2</v>
      </c>
      <c r="E621">
        <f t="shared" si="42"/>
        <v>208.90500000000179</v>
      </c>
      <c r="F621">
        <f t="shared" si="43"/>
        <v>-1.1338500000000027</v>
      </c>
      <c r="G621">
        <f t="shared" si="40"/>
        <v>0.13130000000000064</v>
      </c>
      <c r="H621">
        <f t="shared" si="41"/>
        <v>16.140895801277331</v>
      </c>
    </row>
    <row r="622" spans="2:8" x14ac:dyDescent="0.25">
      <c r="B622">
        <v>0.30499999999999999</v>
      </c>
      <c r="C622">
        <v>4.3799999999999999E-2</v>
      </c>
      <c r="E622">
        <f t="shared" si="42"/>
        <v>209.2100000000018</v>
      </c>
      <c r="F622">
        <f t="shared" si="43"/>
        <v>-1.1776500000000028</v>
      </c>
      <c r="G622">
        <f t="shared" si="40"/>
        <v>8.7500000000000577E-2</v>
      </c>
      <c r="H622">
        <f t="shared" si="41"/>
        <v>10.756499486761379</v>
      </c>
    </row>
    <row r="623" spans="2:8" x14ac:dyDescent="0.25">
      <c r="B623">
        <v>0.30499999999999999</v>
      </c>
      <c r="C623">
        <v>-0.52249999999999996</v>
      </c>
      <c r="E623">
        <f t="shared" si="42"/>
        <v>209.51500000000181</v>
      </c>
      <c r="F623">
        <f t="shared" si="43"/>
        <v>-0.65515000000000279</v>
      </c>
      <c r="G623">
        <f t="shared" si="40"/>
        <v>0.61000000000000054</v>
      </c>
      <c r="H623">
        <f t="shared" si="41"/>
        <v>74.988167850564608</v>
      </c>
    </row>
    <row r="624" spans="2:8" x14ac:dyDescent="0.25">
      <c r="B624">
        <v>0.30499999999999999</v>
      </c>
      <c r="C624">
        <v>0.2175</v>
      </c>
      <c r="E624">
        <f t="shared" si="42"/>
        <v>209.82000000000181</v>
      </c>
      <c r="F624">
        <f t="shared" si="43"/>
        <v>-0.87265000000000281</v>
      </c>
      <c r="G624">
        <f t="shared" si="40"/>
        <v>0.39250000000000052</v>
      </c>
      <c r="H624">
        <f t="shared" si="41"/>
        <v>48.250583412043646</v>
      </c>
    </row>
    <row r="625" spans="2:8" x14ac:dyDescent="0.25">
      <c r="B625">
        <v>0.26124999999999998</v>
      </c>
      <c r="C625">
        <v>0.13125000000000001</v>
      </c>
      <c r="E625">
        <f t="shared" si="42"/>
        <v>210.0812500000018</v>
      </c>
      <c r="F625">
        <f t="shared" si="43"/>
        <v>-1.0039000000000029</v>
      </c>
      <c r="G625">
        <f t="shared" si="40"/>
        <v>0.26125000000000043</v>
      </c>
      <c r="H625">
        <f t="shared" si="41"/>
        <v>32.115834181901668</v>
      </c>
    </row>
    <row r="626" spans="2:8" x14ac:dyDescent="0.25">
      <c r="B626">
        <v>0.30499999999999999</v>
      </c>
      <c r="C626">
        <v>-4.4887499999999996</v>
      </c>
      <c r="E626">
        <f t="shared" si="42"/>
        <v>210.38625000000181</v>
      </c>
      <c r="F626">
        <f t="shared" si="43"/>
        <v>3.4848499999999967</v>
      </c>
      <c r="G626">
        <f t="shared" si="40"/>
        <v>4.75</v>
      </c>
      <c r="H626">
        <f t="shared" si="41"/>
        <v>583.92425785275668</v>
      </c>
    </row>
    <row r="627" spans="2:8" x14ac:dyDescent="0.25">
      <c r="B627">
        <v>0.30625000000000002</v>
      </c>
      <c r="C627">
        <v>2.2662499999999999</v>
      </c>
      <c r="E627">
        <f t="shared" si="42"/>
        <v>210.69250000000181</v>
      </c>
      <c r="F627">
        <f t="shared" si="43"/>
        <v>1.2185999999999968</v>
      </c>
      <c r="G627">
        <f t="shared" si="40"/>
        <v>2.4837500000000001</v>
      </c>
      <c r="H627">
        <f t="shared" si="41"/>
        <v>305.33092114563885</v>
      </c>
    </row>
    <row r="628" spans="2:8" x14ac:dyDescent="0.25">
      <c r="B628">
        <v>0.30499999999999999</v>
      </c>
      <c r="C628">
        <v>1.96</v>
      </c>
      <c r="E628">
        <f t="shared" si="42"/>
        <v>210.99750000000182</v>
      </c>
      <c r="F628">
        <f t="shared" si="43"/>
        <v>-0.74140000000000317</v>
      </c>
      <c r="G628">
        <f t="shared" si="40"/>
        <v>0.52375000000000016</v>
      </c>
      <c r="H628">
        <f t="shared" si="41"/>
        <v>64.38533264218556</v>
      </c>
    </row>
    <row r="629" spans="2:8" x14ac:dyDescent="0.25">
      <c r="B629">
        <v>0.30375000000000002</v>
      </c>
      <c r="C629">
        <v>-0.435</v>
      </c>
      <c r="E629">
        <f t="shared" si="42"/>
        <v>211.30125000000183</v>
      </c>
      <c r="F629">
        <f t="shared" si="43"/>
        <v>-0.30640000000000317</v>
      </c>
      <c r="G629">
        <f t="shared" si="40"/>
        <v>0.95875000000000021</v>
      </c>
      <c r="H629">
        <f t="shared" si="41"/>
        <v>117.8605015192275</v>
      </c>
    </row>
    <row r="630" spans="2:8" x14ac:dyDescent="0.25">
      <c r="B630">
        <v>0.30625000000000002</v>
      </c>
      <c r="C630">
        <v>0.2175</v>
      </c>
      <c r="E630">
        <f t="shared" si="42"/>
        <v>211.60750000000183</v>
      </c>
      <c r="F630">
        <f t="shared" si="43"/>
        <v>-0.52390000000000314</v>
      </c>
      <c r="G630">
        <f t="shared" si="40"/>
        <v>0.74125000000000019</v>
      </c>
      <c r="H630">
        <f t="shared" si="41"/>
        <v>91.122917080706529</v>
      </c>
    </row>
    <row r="631" spans="2:8" x14ac:dyDescent="0.25">
      <c r="B631">
        <v>0.30499999999999999</v>
      </c>
      <c r="C631">
        <v>-0.30499999999999999</v>
      </c>
      <c r="E631">
        <f t="shared" si="42"/>
        <v>211.91250000000184</v>
      </c>
      <c r="F631">
        <f t="shared" si="43"/>
        <v>-0.21890000000000315</v>
      </c>
      <c r="G631">
        <f t="shared" si="40"/>
        <v>1.0462500000000001</v>
      </c>
      <c r="H631">
        <f t="shared" si="41"/>
        <v>128.61700100598878</v>
      </c>
    </row>
    <row r="632" spans="2:8" x14ac:dyDescent="0.25">
      <c r="B632">
        <v>0.26124999999999998</v>
      </c>
      <c r="C632">
        <v>0.52249999999999996</v>
      </c>
      <c r="E632">
        <f t="shared" si="42"/>
        <v>212.17375000000183</v>
      </c>
      <c r="F632">
        <f t="shared" si="43"/>
        <v>-0.74140000000000317</v>
      </c>
      <c r="G632">
        <f t="shared" si="40"/>
        <v>0.52375000000000016</v>
      </c>
      <c r="H632">
        <f t="shared" si="41"/>
        <v>64.38533264218556</v>
      </c>
    </row>
    <row r="633" spans="2:8" x14ac:dyDescent="0.25">
      <c r="B633">
        <v>0.30499999999999999</v>
      </c>
      <c r="C633">
        <v>0.21875</v>
      </c>
      <c r="E633">
        <f t="shared" si="42"/>
        <v>212.47875000000184</v>
      </c>
      <c r="F633">
        <f t="shared" si="43"/>
        <v>-0.96015000000000317</v>
      </c>
      <c r="G633">
        <f t="shared" si="40"/>
        <v>0.30500000000000016</v>
      </c>
      <c r="H633">
        <f t="shared" si="41"/>
        <v>37.49408392528229</v>
      </c>
    </row>
    <row r="634" spans="2:8" x14ac:dyDescent="0.25">
      <c r="B634">
        <v>0.30499999999999999</v>
      </c>
      <c r="C634">
        <v>-0.21875</v>
      </c>
      <c r="E634">
        <f t="shared" si="42"/>
        <v>212.78375000000185</v>
      </c>
      <c r="F634">
        <f t="shared" si="43"/>
        <v>-0.74140000000000317</v>
      </c>
      <c r="G634">
        <f t="shared" si="40"/>
        <v>0.52375000000000016</v>
      </c>
      <c r="H634">
        <f t="shared" si="41"/>
        <v>64.38533264218556</v>
      </c>
    </row>
    <row r="635" spans="2:8" x14ac:dyDescent="0.25">
      <c r="B635">
        <v>0.30499999999999999</v>
      </c>
      <c r="C635">
        <v>-0.17374999999999999</v>
      </c>
      <c r="E635">
        <f t="shared" si="42"/>
        <v>213.08875000000185</v>
      </c>
      <c r="F635">
        <f t="shared" si="43"/>
        <v>-0.56765000000000321</v>
      </c>
      <c r="G635">
        <f t="shared" si="40"/>
        <v>0.69750000000000012</v>
      </c>
      <c r="H635">
        <f t="shared" si="41"/>
        <v>85.744667337325865</v>
      </c>
    </row>
    <row r="636" spans="2:8" x14ac:dyDescent="0.25">
      <c r="B636">
        <v>0.30499999999999999</v>
      </c>
      <c r="C636">
        <v>0.69750000000000001</v>
      </c>
      <c r="E636">
        <f t="shared" si="42"/>
        <v>213.39375000000186</v>
      </c>
      <c r="F636">
        <f t="shared" si="43"/>
        <v>-1.2651500000000033</v>
      </c>
      <c r="G636">
        <f t="shared" si="40"/>
        <v>0</v>
      </c>
      <c r="H636">
        <f t="shared" si="41"/>
        <v>0</v>
      </c>
    </row>
    <row r="637" spans="2:8" x14ac:dyDescent="0.25">
      <c r="B637">
        <v>1.48125</v>
      </c>
      <c r="C637">
        <v>0</v>
      </c>
      <c r="E637">
        <f t="shared" si="42"/>
        <v>214.87500000000185</v>
      </c>
      <c r="F637">
        <f t="shared" si="43"/>
        <v>-1.2651500000000033</v>
      </c>
      <c r="G637">
        <f t="shared" si="40"/>
        <v>0</v>
      </c>
      <c r="H637">
        <f t="shared" si="41"/>
        <v>0</v>
      </c>
    </row>
    <row r="638" spans="2:8" x14ac:dyDescent="0.25">
      <c r="F638">
        <f>MIN(F11:F637)</f>
        <v>-1.2651500000000033</v>
      </c>
    </row>
    <row r="639" spans="2:8" x14ac:dyDescent="0.25">
      <c r="F639">
        <f>MAX(F11:F637)</f>
        <v>23.138700000000004</v>
      </c>
    </row>
    <row r="640" spans="2:8" x14ac:dyDescent="0.25">
      <c r="F640">
        <f>F639-F638</f>
        <v>24.403850000000006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C34"/>
  <sheetViews>
    <sheetView topLeftCell="J1" workbookViewId="0">
      <selection activeCell="Z7" sqref="Z7"/>
    </sheetView>
  </sheetViews>
  <sheetFormatPr baseColWidth="10" defaultRowHeight="15" x14ac:dyDescent="0.25"/>
  <cols>
    <col min="28" max="28" width="16.7109375" bestFit="1" customWidth="1"/>
    <col min="29" max="29" width="19.42578125" bestFit="1" customWidth="1"/>
  </cols>
  <sheetData>
    <row r="5" spans="2:29" x14ac:dyDescent="0.25">
      <c r="C5">
        <v>41740</v>
      </c>
      <c r="D5">
        <v>41741</v>
      </c>
      <c r="E5">
        <v>41742</v>
      </c>
      <c r="F5">
        <v>41743</v>
      </c>
      <c r="G5">
        <v>41744</v>
      </c>
      <c r="H5">
        <v>41747</v>
      </c>
      <c r="I5">
        <v>41748</v>
      </c>
      <c r="J5">
        <v>41749</v>
      </c>
      <c r="K5">
        <v>41750</v>
      </c>
      <c r="L5">
        <v>41751</v>
      </c>
      <c r="M5">
        <v>41754</v>
      </c>
      <c r="N5">
        <v>41755</v>
      </c>
      <c r="O5">
        <v>41756</v>
      </c>
      <c r="P5">
        <v>41757</v>
      </c>
      <c r="Q5">
        <v>41758</v>
      </c>
      <c r="R5">
        <v>41761</v>
      </c>
      <c r="S5">
        <v>41762</v>
      </c>
      <c r="T5">
        <v>41763</v>
      </c>
      <c r="U5">
        <v>41765</v>
      </c>
      <c r="V5">
        <v>41766</v>
      </c>
    </row>
    <row r="6" spans="2:29" x14ac:dyDescent="0.25">
      <c r="C6" t="s">
        <v>19</v>
      </c>
      <c r="D6" t="s">
        <v>20</v>
      </c>
      <c r="E6" t="s">
        <v>21</v>
      </c>
      <c r="F6" t="s">
        <v>15</v>
      </c>
      <c r="G6" t="s">
        <v>16</v>
      </c>
      <c r="H6" t="s">
        <v>19</v>
      </c>
      <c r="I6" t="s">
        <v>20</v>
      </c>
      <c r="J6" t="s">
        <v>21</v>
      </c>
      <c r="K6" t="s">
        <v>15</v>
      </c>
      <c r="L6" t="s">
        <v>16</v>
      </c>
      <c r="M6" t="s">
        <v>19</v>
      </c>
      <c r="N6" t="s">
        <v>20</v>
      </c>
      <c r="O6" t="s">
        <v>21</v>
      </c>
      <c r="P6" t="s">
        <v>15</v>
      </c>
      <c r="Q6" t="s">
        <v>16</v>
      </c>
      <c r="R6" t="s">
        <v>19</v>
      </c>
      <c r="S6" t="s">
        <v>20</v>
      </c>
      <c r="T6" t="s">
        <v>21</v>
      </c>
      <c r="U6" t="s">
        <v>15</v>
      </c>
      <c r="V6" t="s">
        <v>16</v>
      </c>
      <c r="W6" t="s">
        <v>23</v>
      </c>
      <c r="X6" t="s">
        <v>24</v>
      </c>
      <c r="Y6" t="s">
        <v>28</v>
      </c>
      <c r="Z6" t="s">
        <v>26</v>
      </c>
      <c r="AA6" t="s">
        <v>27</v>
      </c>
      <c r="AB6" t="s">
        <v>29</v>
      </c>
      <c r="AC6" t="s">
        <v>30</v>
      </c>
    </row>
    <row r="7" spans="2:29" x14ac:dyDescent="0.25">
      <c r="B7">
        <v>0</v>
      </c>
      <c r="C7">
        <v>294.74037907953084</v>
      </c>
      <c r="D7">
        <v>134.16120817002275</v>
      </c>
      <c r="E7">
        <v>75.154125271217794</v>
      </c>
      <c r="F7">
        <v>0.17825056292404035</v>
      </c>
      <c r="G7">
        <v>21.691249536446879</v>
      </c>
      <c r="H7">
        <v>10.768792629032671</v>
      </c>
      <c r="I7">
        <v>1.8439713406570551E-2</v>
      </c>
      <c r="J7">
        <v>546.45476021201625</v>
      </c>
      <c r="K7">
        <v>26.762170723062816</v>
      </c>
      <c r="L7">
        <v>16.159335514684013</v>
      </c>
      <c r="M7">
        <v>1.2293142271483775E-2</v>
      </c>
      <c r="N7">
        <v>1.2293142271483775E-2</v>
      </c>
      <c r="O7">
        <v>1.2293142271483775E-2</v>
      </c>
      <c r="P7">
        <v>96.51345996635861</v>
      </c>
      <c r="Q7">
        <v>385.70348531071983</v>
      </c>
      <c r="R7">
        <v>21.519145544658635</v>
      </c>
      <c r="S7">
        <v>10.762646057897065</v>
      </c>
      <c r="T7">
        <v>96.507313395222681</v>
      </c>
      <c r="U7">
        <v>155.36073201564514</v>
      </c>
      <c r="V7">
        <v>6.1465711352232579E-3</v>
      </c>
      <c r="W7">
        <f>AVERAGE(C7:V7)</f>
        <v>94.624925985039823</v>
      </c>
      <c r="X7">
        <f>(W7/1024/8)*3600</f>
        <v>41.583219427019451</v>
      </c>
      <c r="Y7">
        <f>Z7+AA7</f>
        <v>144.96</v>
      </c>
      <c r="Z7">
        <v>19.260000000000002</v>
      </c>
      <c r="AA7">
        <v>125.7</v>
      </c>
      <c r="AB7" s="12">
        <f>(X7*Z7)/Y7</f>
        <v>5.5249227798316403</v>
      </c>
      <c r="AC7" s="12">
        <f>(X7*AA7)/Y7</f>
        <v>36.058296647187809</v>
      </c>
    </row>
    <row r="8" spans="2:29" x14ac:dyDescent="0.25">
      <c r="B8">
        <v>1</v>
      </c>
      <c r="C8">
        <v>487.74271272770517</v>
      </c>
      <c r="D8">
        <v>107.42362373150178</v>
      </c>
      <c r="E8">
        <v>80.538521585733733</v>
      </c>
      <c r="F8">
        <v>0.17825056292404035</v>
      </c>
      <c r="G8">
        <v>32.287938173690598</v>
      </c>
      <c r="H8">
        <v>16.153188943548624</v>
      </c>
      <c r="I8">
        <v>1.8439713406570551E-2</v>
      </c>
      <c r="J8">
        <v>101.75033857362729</v>
      </c>
      <c r="K8">
        <v>21.537585258064468</v>
      </c>
      <c r="L8">
        <v>32.140420466443658</v>
      </c>
      <c r="M8">
        <v>1.2293142271483775E-2</v>
      </c>
      <c r="N8">
        <v>1.2293142271483775E-2</v>
      </c>
      <c r="O8">
        <v>1.2293142271483775E-2</v>
      </c>
      <c r="P8">
        <v>117.87279466149892</v>
      </c>
      <c r="Q8">
        <v>10.76264605789712</v>
      </c>
      <c r="R8">
        <v>42.87848023979894</v>
      </c>
      <c r="S8">
        <v>10.762646057897065</v>
      </c>
      <c r="T8">
        <v>32.121980753037114</v>
      </c>
      <c r="U8">
        <v>16.14089580127736</v>
      </c>
      <c r="V8">
        <v>6.1465711352232579E-3</v>
      </c>
      <c r="W8">
        <f t="shared" ref="W8:W30" si="0">AVERAGE(C8:V8)</f>
        <v>55.517674465300104</v>
      </c>
      <c r="X8">
        <f t="shared" ref="X8:X30" si="1">(W8/1024/8)*3600</f>
        <v>24.397415536508834</v>
      </c>
      <c r="Y8">
        <f t="shared" ref="Y8:Y30" si="2">Z8+AA8</f>
        <v>144.96</v>
      </c>
      <c r="Z8">
        <v>19.260000000000002</v>
      </c>
      <c r="AA8">
        <v>125.7</v>
      </c>
      <c r="AB8" s="12">
        <f t="shared" ref="AB8:AB30" si="3">(X8*Z8)/Y8</f>
        <v>3.2415440344450892</v>
      </c>
      <c r="AC8" s="12">
        <f t="shared" ref="AC8:AC30" si="4">(X8*AA8)/Y8</f>
        <v>21.155871502063743</v>
      </c>
    </row>
    <row r="9" spans="2:29" x14ac:dyDescent="0.25">
      <c r="B9">
        <v>2</v>
      </c>
      <c r="C9">
        <v>487.74271272770517</v>
      </c>
      <c r="D9">
        <v>139.53945791340342</v>
      </c>
      <c r="E9">
        <v>112.65435576763535</v>
      </c>
      <c r="F9">
        <v>0.17825056292404035</v>
      </c>
      <c r="G9">
        <v>198.39902310496166</v>
      </c>
      <c r="H9">
        <v>53.647272868830889</v>
      </c>
      <c r="I9">
        <v>1.8439713406570551E-2</v>
      </c>
      <c r="J9">
        <v>117.88508780376925</v>
      </c>
      <c r="K9">
        <v>75.012754135106405</v>
      </c>
      <c r="L9">
        <v>69.634504391725926</v>
      </c>
      <c r="M9">
        <v>1.2293142271483775E-2</v>
      </c>
      <c r="N9">
        <v>1.2293142271483775E-2</v>
      </c>
      <c r="O9">
        <v>1.2293142271483775E-2</v>
      </c>
      <c r="P9">
        <v>112.48839834698298</v>
      </c>
      <c r="Q9">
        <v>16.147042372413075</v>
      </c>
      <c r="R9">
        <v>26.743731009656983</v>
      </c>
      <c r="S9">
        <v>460.69165316128436</v>
      </c>
      <c r="T9">
        <v>58.859565191558083</v>
      </c>
      <c r="U9">
        <v>69.61606467831929</v>
      </c>
      <c r="V9">
        <v>6.1465711352232579E-3</v>
      </c>
      <c r="W9">
        <f t="shared" si="0"/>
        <v>99.965066987381675</v>
      </c>
      <c r="X9">
        <f t="shared" si="1"/>
        <v>43.929961078439213</v>
      </c>
      <c r="Y9">
        <f t="shared" si="2"/>
        <v>144.96</v>
      </c>
      <c r="Z9">
        <v>19.260000000000002</v>
      </c>
      <c r="AA9">
        <v>125.7</v>
      </c>
      <c r="AB9" s="12">
        <f t="shared" si="3"/>
        <v>5.8367208220939517</v>
      </c>
      <c r="AC9" s="12">
        <f t="shared" si="4"/>
        <v>38.093240256345261</v>
      </c>
    </row>
    <row r="10" spans="2:29" x14ac:dyDescent="0.25">
      <c r="B10">
        <v>3</v>
      </c>
      <c r="C10">
        <v>621.58429919869229</v>
      </c>
      <c r="D10">
        <v>578.71196553002926</v>
      </c>
      <c r="E10">
        <v>380.49119298799195</v>
      </c>
      <c r="F10">
        <v>0.17825056292404035</v>
      </c>
      <c r="G10">
        <v>589.47461158792635</v>
      </c>
      <c r="H10">
        <v>26.756024151927619</v>
      </c>
      <c r="I10">
        <v>1.8439713406570551E-2</v>
      </c>
      <c r="J10">
        <v>171.51392095919348</v>
      </c>
      <c r="K10">
        <v>85.769253621867719</v>
      </c>
      <c r="L10">
        <v>648.18051250110204</v>
      </c>
      <c r="M10">
        <v>1.2293142271483775E-2</v>
      </c>
      <c r="N10">
        <v>1.2293142271483775E-2</v>
      </c>
      <c r="O10">
        <v>1.2293142271483775E-2</v>
      </c>
      <c r="P10">
        <v>128.62314757712491</v>
      </c>
      <c r="Q10">
        <v>58.865711762693685</v>
      </c>
      <c r="R10">
        <v>26.743731009656983</v>
      </c>
      <c r="S10">
        <v>112.48839834698259</v>
      </c>
      <c r="T10">
        <v>551.81457024199051</v>
      </c>
      <c r="U10">
        <v>96.507313395222567</v>
      </c>
      <c r="V10">
        <v>6.1465711352232579E-3</v>
      </c>
      <c r="W10">
        <f t="shared" si="0"/>
        <v>203.88821845733412</v>
      </c>
      <c r="X10">
        <f t="shared" si="1"/>
        <v>89.599314751758158</v>
      </c>
      <c r="Y10">
        <f t="shared" si="2"/>
        <v>144.96</v>
      </c>
      <c r="Z10">
        <v>19.260000000000002</v>
      </c>
      <c r="AA10">
        <v>125.7</v>
      </c>
      <c r="AB10" s="12">
        <f t="shared" si="3"/>
        <v>11.904544716603631</v>
      </c>
      <c r="AC10" s="12">
        <f t="shared" si="4"/>
        <v>77.694770035154519</v>
      </c>
    </row>
    <row r="11" spans="2:29" x14ac:dyDescent="0.25">
      <c r="B11">
        <v>4</v>
      </c>
      <c r="C11">
        <v>803.67646908172298</v>
      </c>
      <c r="D11">
        <v>535.83963186136646</v>
      </c>
      <c r="E11">
        <v>369.89450435074821</v>
      </c>
      <c r="F11">
        <v>353.75975512060648</v>
      </c>
      <c r="G11">
        <v>1157.2641202105413</v>
      </c>
      <c r="H11">
        <v>96.519606537493814</v>
      </c>
      <c r="I11">
        <v>96.519606537493729</v>
      </c>
      <c r="J11">
        <v>316.11200691694194</v>
      </c>
      <c r="K11">
        <v>642.80226275772111</v>
      </c>
      <c r="L11">
        <v>166.13567121581306</v>
      </c>
      <c r="M11">
        <v>1.2293142271483775E-2</v>
      </c>
      <c r="N11">
        <v>1.2293142271483775E-2</v>
      </c>
      <c r="O11">
        <v>37.50637706755375</v>
      </c>
      <c r="P11">
        <v>632.18098783593643</v>
      </c>
      <c r="Q11">
        <v>139.3857936350212</v>
      </c>
      <c r="R11">
        <v>42.87848023979894</v>
      </c>
      <c r="S11">
        <v>134.00139732050522</v>
      </c>
      <c r="T11">
        <v>230.34889986620976</v>
      </c>
      <c r="U11">
        <v>283.97773302163392</v>
      </c>
      <c r="V11">
        <v>6.1465711352232579E-3</v>
      </c>
      <c r="W11">
        <f t="shared" si="0"/>
        <v>301.94170182163924</v>
      </c>
      <c r="X11">
        <f t="shared" si="1"/>
        <v>132.68922443333756</v>
      </c>
      <c r="Y11">
        <f t="shared" si="2"/>
        <v>144.96</v>
      </c>
      <c r="Z11">
        <v>19.260000000000002</v>
      </c>
      <c r="AA11">
        <v>125.7</v>
      </c>
      <c r="AB11" s="12">
        <f t="shared" si="3"/>
        <v>17.629652749628047</v>
      </c>
      <c r="AC11" s="12">
        <f t="shared" si="4"/>
        <v>115.05957168370952</v>
      </c>
    </row>
    <row r="12" spans="2:29" x14ac:dyDescent="0.25">
      <c r="B12">
        <v>5</v>
      </c>
      <c r="C12">
        <v>642.94363389383261</v>
      </c>
      <c r="D12">
        <v>1146.5014741526441</v>
      </c>
      <c r="E12">
        <v>417.99142348440949</v>
      </c>
      <c r="F12">
        <v>1205.5208501937198</v>
      </c>
      <c r="G12">
        <v>1226.8740383177251</v>
      </c>
      <c r="H12">
        <v>278.61177642052451</v>
      </c>
      <c r="I12">
        <v>1274.9709574513863</v>
      </c>
      <c r="J12">
        <v>267.86142350489831</v>
      </c>
      <c r="K12">
        <v>401.85667425426783</v>
      </c>
      <c r="L12">
        <v>257.1049240181373</v>
      </c>
      <c r="M12">
        <v>1.2293142271483775E-2</v>
      </c>
      <c r="N12">
        <v>1.2293142271483775E-2</v>
      </c>
      <c r="O12">
        <v>1023.1090586116541</v>
      </c>
      <c r="P12">
        <v>1510.6796673475708</v>
      </c>
      <c r="Q12">
        <v>449.9413002456584</v>
      </c>
      <c r="R12">
        <v>964.24949342009597</v>
      </c>
      <c r="S12">
        <v>508.94223657332793</v>
      </c>
      <c r="T12">
        <v>728.52849038164061</v>
      </c>
      <c r="U12">
        <v>605.28973911903245</v>
      </c>
      <c r="V12">
        <v>16.140895801277196</v>
      </c>
      <c r="W12">
        <f t="shared" si="0"/>
        <v>646.35713217381738</v>
      </c>
      <c r="X12">
        <f t="shared" si="1"/>
        <v>284.04366159982209</v>
      </c>
      <c r="Y12">
        <f t="shared" si="2"/>
        <v>144.96</v>
      </c>
      <c r="Z12">
        <v>19.260000000000002</v>
      </c>
      <c r="AA12">
        <v>125.7</v>
      </c>
      <c r="AB12" s="12">
        <f t="shared" si="3"/>
        <v>37.739244773817418</v>
      </c>
      <c r="AC12" s="12">
        <f t="shared" si="4"/>
        <v>246.30441682600465</v>
      </c>
    </row>
    <row r="13" spans="2:29" x14ac:dyDescent="0.25">
      <c r="B13">
        <v>6</v>
      </c>
      <c r="C13">
        <v>766.18238515644066</v>
      </c>
      <c r="D13">
        <v>476.98621324094375</v>
      </c>
      <c r="E13">
        <v>584.10250841568063</v>
      </c>
      <c r="F13">
        <v>1409.126019050273</v>
      </c>
      <c r="G13">
        <v>873.446198038425</v>
      </c>
      <c r="H13">
        <v>825.04195034799898</v>
      </c>
      <c r="I13">
        <v>723.31619805891341</v>
      </c>
      <c r="J13">
        <v>1082.1284346527293</v>
      </c>
      <c r="K13">
        <v>964.26793313350208</v>
      </c>
      <c r="L13">
        <v>198.25150539771468</v>
      </c>
      <c r="M13">
        <v>1.2293142271483775E-2</v>
      </c>
      <c r="N13">
        <v>1.2293142271483775E-2</v>
      </c>
      <c r="O13">
        <v>567.95546604326853</v>
      </c>
      <c r="P13">
        <v>380.32523556733946</v>
      </c>
      <c r="Q13">
        <v>326.85621326143257</v>
      </c>
      <c r="R13">
        <v>1939.2493397558173</v>
      </c>
      <c r="S13">
        <v>374.94698582395841</v>
      </c>
      <c r="T13">
        <v>1157.0981627898875</v>
      </c>
      <c r="U13">
        <v>1210.7269959453117</v>
      </c>
      <c r="V13">
        <v>471.4481526480451</v>
      </c>
      <c r="W13">
        <f t="shared" si="0"/>
        <v>716.57402418061133</v>
      </c>
      <c r="X13">
        <f t="shared" si="1"/>
        <v>314.90069421999522</v>
      </c>
      <c r="Y13">
        <f t="shared" si="2"/>
        <v>144.96</v>
      </c>
      <c r="Z13">
        <v>19.260000000000002</v>
      </c>
      <c r="AA13">
        <v>125.7</v>
      </c>
      <c r="AB13" s="12">
        <f t="shared" si="3"/>
        <v>41.839040912507649</v>
      </c>
      <c r="AC13" s="12">
        <f t="shared" si="4"/>
        <v>273.06165330748757</v>
      </c>
    </row>
    <row r="14" spans="2:29" x14ac:dyDescent="0.25">
      <c r="B14">
        <v>7</v>
      </c>
      <c r="C14">
        <v>1676.9505631283589</v>
      </c>
      <c r="D14">
        <v>230.50871071572755</v>
      </c>
      <c r="E14">
        <v>1194.7643507069583</v>
      </c>
      <c r="F14">
        <v>1216.2773496804812</v>
      </c>
      <c r="G14">
        <v>450.10111109517629</v>
      </c>
      <c r="H14">
        <v>1157.1104559321589</v>
      </c>
      <c r="I14">
        <v>782.16961667933595</v>
      </c>
      <c r="J14">
        <v>1526.6791920127359</v>
      </c>
      <c r="K14">
        <v>610.6864285758196</v>
      </c>
      <c r="L14">
        <v>632.19942754934232</v>
      </c>
      <c r="M14">
        <v>1.2293142271483775E-2</v>
      </c>
      <c r="N14">
        <v>1.2293142271483775E-2</v>
      </c>
      <c r="O14">
        <v>337.45904846981188</v>
      </c>
      <c r="P14">
        <v>658.91857227445735</v>
      </c>
      <c r="Q14">
        <v>1414.1846470946186</v>
      </c>
      <c r="R14">
        <v>1328.5874974645396</v>
      </c>
      <c r="S14">
        <v>219.746064657831</v>
      </c>
      <c r="T14">
        <v>1071.5071597309438</v>
      </c>
      <c r="U14">
        <v>1339.1903326729182</v>
      </c>
      <c r="V14">
        <v>787.53557328044531</v>
      </c>
      <c r="W14">
        <f t="shared" si="0"/>
        <v>831.73003440031005</v>
      </c>
      <c r="X14">
        <f t="shared" si="1"/>
        <v>365.50636277357376</v>
      </c>
      <c r="Y14">
        <f t="shared" si="2"/>
        <v>144.96</v>
      </c>
      <c r="Z14">
        <v>19.260000000000002</v>
      </c>
      <c r="AA14">
        <v>125.7</v>
      </c>
      <c r="AB14" s="12">
        <f t="shared" si="3"/>
        <v>48.562724524137906</v>
      </c>
      <c r="AC14" s="12">
        <f t="shared" si="4"/>
        <v>316.94363824943588</v>
      </c>
    </row>
    <row r="15" spans="2:29" x14ac:dyDescent="0.25">
      <c r="B15">
        <v>8</v>
      </c>
      <c r="C15">
        <v>1655.4375641548363</v>
      </c>
      <c r="D15">
        <v>1001.9033881948957</v>
      </c>
      <c r="E15">
        <v>900.1899290480809</v>
      </c>
      <c r="F15">
        <v>1291.2655175310456</v>
      </c>
      <c r="G15">
        <v>546.60227791926343</v>
      </c>
      <c r="H15">
        <v>600.07744679630537</v>
      </c>
      <c r="I15">
        <v>508.95452971559871</v>
      </c>
      <c r="J15">
        <v>1312.4711879478036</v>
      </c>
      <c r="K15">
        <v>433.97250843616951</v>
      </c>
      <c r="L15">
        <v>975.02443262026338</v>
      </c>
      <c r="M15">
        <v>1.2293142271483775E-2</v>
      </c>
      <c r="N15">
        <v>1.2293142271483775E-2</v>
      </c>
      <c r="O15">
        <v>653.54646910221209</v>
      </c>
      <c r="P15">
        <v>1151.7199130465074</v>
      </c>
      <c r="Q15">
        <v>1178.6173083345459</v>
      </c>
      <c r="R15">
        <v>1119.6040788646055</v>
      </c>
      <c r="S15">
        <v>900.01782505629262</v>
      </c>
      <c r="T15">
        <v>1242.8428301272133</v>
      </c>
      <c r="U15">
        <v>1751.7789201294054</v>
      </c>
      <c r="V15">
        <v>910.62066026467096</v>
      </c>
      <c r="W15">
        <f t="shared" si="0"/>
        <v>906.73356867871303</v>
      </c>
      <c r="X15">
        <f t="shared" si="1"/>
        <v>398.46690029826254</v>
      </c>
      <c r="Y15">
        <f t="shared" si="2"/>
        <v>144.96</v>
      </c>
      <c r="Z15">
        <v>19.260000000000002</v>
      </c>
      <c r="AA15">
        <v>125.7</v>
      </c>
      <c r="AB15" s="12">
        <f t="shared" si="3"/>
        <v>52.942001239959552</v>
      </c>
      <c r="AC15" s="12">
        <f t="shared" si="4"/>
        <v>345.52489905830299</v>
      </c>
    </row>
    <row r="16" spans="2:29" x14ac:dyDescent="0.25">
      <c r="B16">
        <v>9</v>
      </c>
      <c r="C16">
        <v>1778.6763154174444</v>
      </c>
      <c r="D16">
        <v>492.96729819270348</v>
      </c>
      <c r="E16">
        <v>573.34600892891945</v>
      </c>
      <c r="F16">
        <v>1001.9156813371665</v>
      </c>
      <c r="G16">
        <v>862.68969855166358</v>
      </c>
      <c r="H16">
        <v>782.16961667933595</v>
      </c>
      <c r="I16">
        <v>932.14595238046513</v>
      </c>
      <c r="J16">
        <v>825.04809691913408</v>
      </c>
      <c r="K16">
        <v>482.22309184821313</v>
      </c>
      <c r="L16">
        <v>476.84484210483248</v>
      </c>
      <c r="M16">
        <v>1.2293142271483775E-2</v>
      </c>
      <c r="N16">
        <v>1.2293142271483775E-2</v>
      </c>
      <c r="O16">
        <v>600.07130022517003</v>
      </c>
      <c r="P16">
        <v>525.07698580347005</v>
      </c>
      <c r="Q16">
        <v>825.03580377686353</v>
      </c>
      <c r="R16">
        <v>835.78615669248939</v>
      </c>
      <c r="S16">
        <v>1092.8664944260847</v>
      </c>
      <c r="T16">
        <v>1087.4882446827037</v>
      </c>
      <c r="U16">
        <v>889.26132556953064</v>
      </c>
      <c r="V16">
        <v>1253.5993296139745</v>
      </c>
      <c r="W16">
        <f t="shared" si="0"/>
        <v>765.86184147173549</v>
      </c>
      <c r="X16">
        <f t="shared" si="1"/>
        <v>336.56037955300877</v>
      </c>
      <c r="Y16">
        <f t="shared" si="2"/>
        <v>144.96</v>
      </c>
      <c r="Z16">
        <v>19.260000000000002</v>
      </c>
      <c r="AA16">
        <v>125.7</v>
      </c>
      <c r="AB16" s="12">
        <f t="shared" si="3"/>
        <v>44.716838508491641</v>
      </c>
      <c r="AC16" s="12">
        <f t="shared" si="4"/>
        <v>291.84354104451711</v>
      </c>
    </row>
    <row r="17" spans="2:29" x14ac:dyDescent="0.25">
      <c r="B17">
        <v>10</v>
      </c>
      <c r="C17">
        <v>1119.763889714123</v>
      </c>
      <c r="D17">
        <v>1151.8797238960249</v>
      </c>
      <c r="E17">
        <v>300.13092196518215</v>
      </c>
      <c r="F17">
        <v>793.08592701561474</v>
      </c>
      <c r="G17">
        <v>594.85286133130694</v>
      </c>
      <c r="H17">
        <v>519.55736492397784</v>
      </c>
      <c r="I17">
        <v>508.95452971559871</v>
      </c>
      <c r="J17">
        <v>235.74558932299661</v>
      </c>
      <c r="K17">
        <v>305.35550743018081</v>
      </c>
      <c r="L17">
        <v>385.72192502412599</v>
      </c>
      <c r="M17">
        <v>1.2293142271483775E-2</v>
      </c>
      <c r="N17">
        <v>1.2293142271483775E-2</v>
      </c>
      <c r="O17">
        <v>851.77338821538456</v>
      </c>
      <c r="P17">
        <v>230.34889986621019</v>
      </c>
      <c r="Q17">
        <v>1199.9766430296863</v>
      </c>
      <c r="R17">
        <v>696.41265619973933</v>
      </c>
      <c r="S17">
        <v>1044.6159110140411</v>
      </c>
      <c r="T17">
        <v>1087.4882446827037</v>
      </c>
      <c r="U17">
        <v>900.01782505629205</v>
      </c>
      <c r="V17">
        <v>873.28024061777114</v>
      </c>
      <c r="W17">
        <f t="shared" si="0"/>
        <v>639.94933176527513</v>
      </c>
      <c r="X17">
        <f t="shared" si="1"/>
        <v>281.22773368591191</v>
      </c>
      <c r="Y17">
        <f t="shared" si="2"/>
        <v>144.96</v>
      </c>
      <c r="Z17">
        <v>19.260000000000002</v>
      </c>
      <c r="AA17">
        <v>125.7</v>
      </c>
      <c r="AB17" s="12">
        <f t="shared" si="3"/>
        <v>37.365108656116604</v>
      </c>
      <c r="AC17" s="12">
        <f t="shared" si="4"/>
        <v>243.86262502979531</v>
      </c>
    </row>
    <row r="18" spans="2:29" x14ac:dyDescent="0.25">
      <c r="B18">
        <v>11</v>
      </c>
      <c r="C18">
        <v>1403.7354761646216</v>
      </c>
      <c r="D18">
        <v>707.32896653601813</v>
      </c>
      <c r="E18">
        <v>696.58476019152761</v>
      </c>
      <c r="F18">
        <v>428.74792297117096</v>
      </c>
      <c r="G18">
        <v>214.38010805672127</v>
      </c>
      <c r="H18">
        <v>583.94269756616336</v>
      </c>
      <c r="I18">
        <v>744.67553275405373</v>
      </c>
      <c r="J18">
        <v>471.46659236145155</v>
      </c>
      <c r="K18">
        <v>605.30817883243901</v>
      </c>
      <c r="L18">
        <v>267.86142350489854</v>
      </c>
      <c r="M18">
        <v>1.2293142271483775E-2</v>
      </c>
      <c r="N18">
        <v>1.2293142271483775E-2</v>
      </c>
      <c r="O18">
        <v>503.5701334010829</v>
      </c>
      <c r="P18">
        <v>1012.5000768321396</v>
      </c>
      <c r="Q18">
        <v>894.64572188404736</v>
      </c>
      <c r="R18">
        <v>112.48839834698259</v>
      </c>
      <c r="S18">
        <v>1992.8781729112411</v>
      </c>
      <c r="T18">
        <v>1553.5520010162329</v>
      </c>
      <c r="U18">
        <v>6.1465711352232579E-3</v>
      </c>
      <c r="V18">
        <v>712.54740542988065</v>
      </c>
      <c r="W18">
        <f t="shared" si="0"/>
        <v>645.31221508081751</v>
      </c>
      <c r="X18">
        <f t="shared" si="1"/>
        <v>283.58446951793741</v>
      </c>
      <c r="Y18">
        <f t="shared" si="2"/>
        <v>144.96</v>
      </c>
      <c r="Z18">
        <v>19.260000000000002</v>
      </c>
      <c r="AA18">
        <v>125.7</v>
      </c>
      <c r="AB18" s="12">
        <f t="shared" si="3"/>
        <v>37.678234567573639</v>
      </c>
      <c r="AC18" s="12">
        <f t="shared" si="4"/>
        <v>245.90623495036377</v>
      </c>
    </row>
    <row r="19" spans="2:29" x14ac:dyDescent="0.25">
      <c r="B19">
        <v>12</v>
      </c>
      <c r="C19">
        <v>1526.8205631488474</v>
      </c>
      <c r="D19">
        <v>739.44480071791986</v>
      </c>
      <c r="E19">
        <v>460.86375715307258</v>
      </c>
      <c r="F19">
        <v>1832.3174417151395</v>
      </c>
      <c r="G19">
        <v>294.74652565066646</v>
      </c>
      <c r="H19">
        <v>444.72286135179553</v>
      </c>
      <c r="I19">
        <v>289.36827590728575</v>
      </c>
      <c r="J19">
        <v>632.19942754934198</v>
      </c>
      <c r="K19">
        <v>508.9606762867341</v>
      </c>
      <c r="L19">
        <v>476.84484210483248</v>
      </c>
      <c r="M19">
        <v>1.2293142271483775E-2</v>
      </c>
      <c r="N19">
        <v>1.2293142271483775E-2</v>
      </c>
      <c r="O19">
        <v>857.15163795876538</v>
      </c>
      <c r="P19">
        <v>1157.098162789888</v>
      </c>
      <c r="Q19">
        <v>1248.22722644173</v>
      </c>
      <c r="R19">
        <v>674.89965722621662</v>
      </c>
      <c r="S19">
        <v>1526.6607522993297</v>
      </c>
      <c r="T19">
        <v>915.99891000805178</v>
      </c>
      <c r="U19">
        <v>6.1465711352232579E-3</v>
      </c>
      <c r="V19">
        <v>1376.8380808765826</v>
      </c>
      <c r="W19">
        <f t="shared" si="0"/>
        <v>748.15971660209379</v>
      </c>
      <c r="X19">
        <f t="shared" si="1"/>
        <v>328.7811254599045</v>
      </c>
      <c r="Y19">
        <f t="shared" si="2"/>
        <v>144.96</v>
      </c>
      <c r="Z19">
        <v>19.260000000000002</v>
      </c>
      <c r="AA19">
        <v>125.7</v>
      </c>
      <c r="AB19" s="12">
        <f t="shared" si="3"/>
        <v>43.683253838008838</v>
      </c>
      <c r="AC19" s="12">
        <f t="shared" si="4"/>
        <v>285.09787162189565</v>
      </c>
    </row>
    <row r="20" spans="2:29" x14ac:dyDescent="0.25">
      <c r="B20">
        <v>13</v>
      </c>
      <c r="C20">
        <v>1457.2106450416636</v>
      </c>
      <c r="D20">
        <v>900.17763590581012</v>
      </c>
      <c r="E20">
        <v>819.82351145413566</v>
      </c>
      <c r="F20">
        <v>1955.4025286993653</v>
      </c>
      <c r="G20">
        <v>246.64960651700522</v>
      </c>
      <c r="H20">
        <v>723.31619805891341</v>
      </c>
      <c r="I20">
        <v>283.99617273504037</v>
      </c>
      <c r="J20">
        <v>1248.2395195840004</v>
      </c>
      <c r="K20">
        <v>492.82592705659209</v>
      </c>
      <c r="L20">
        <v>380.34367528074529</v>
      </c>
      <c r="M20">
        <v>1.2293142271483775E-2</v>
      </c>
      <c r="N20">
        <v>1.2293142271483775E-2</v>
      </c>
      <c r="O20">
        <v>867.90813744552668</v>
      </c>
      <c r="P20">
        <v>1355.3250819030607</v>
      </c>
      <c r="Q20">
        <v>1312.458894805533</v>
      </c>
      <c r="R20">
        <v>766.02257430692327</v>
      </c>
      <c r="S20">
        <v>1489.3203326524297</v>
      </c>
      <c r="T20">
        <v>980.3842426502373</v>
      </c>
      <c r="U20">
        <v>6.1465711352232579E-3</v>
      </c>
      <c r="V20">
        <v>1307.0744984910164</v>
      </c>
      <c r="W20">
        <f t="shared" si="0"/>
        <v>829.32549577218401</v>
      </c>
      <c r="X20">
        <f t="shared" si="1"/>
        <v>364.44968075926056</v>
      </c>
      <c r="Y20">
        <f t="shared" si="2"/>
        <v>144.96</v>
      </c>
      <c r="Z20">
        <v>19.260000000000002</v>
      </c>
      <c r="AA20">
        <v>125.7</v>
      </c>
      <c r="AB20" s="12">
        <f t="shared" si="3"/>
        <v>48.422329273064008</v>
      </c>
      <c r="AC20" s="12">
        <f t="shared" si="4"/>
        <v>316.02735148619649</v>
      </c>
    </row>
    <row r="21" spans="2:29" x14ac:dyDescent="0.25">
      <c r="B21">
        <v>14</v>
      </c>
      <c r="C21">
        <v>1275.1184751586329</v>
      </c>
      <c r="D21">
        <v>364.50396146509706</v>
      </c>
      <c r="E21">
        <v>1280.5090180442842</v>
      </c>
      <c r="F21">
        <v>1778.6886085597155</v>
      </c>
      <c r="G21">
        <v>128.78910499777771</v>
      </c>
      <c r="H21">
        <v>433.96636186503417</v>
      </c>
      <c r="I21">
        <v>535.69826072525484</v>
      </c>
      <c r="J21">
        <v>932.15209895160012</v>
      </c>
      <c r="K21">
        <v>1285.7336035092828</v>
      </c>
      <c r="L21">
        <v>610.6864285758196</v>
      </c>
      <c r="M21">
        <v>1.2293142271483775E-2</v>
      </c>
      <c r="N21">
        <v>1.2293142271483775E-2</v>
      </c>
      <c r="O21">
        <v>257.09263087586669</v>
      </c>
      <c r="P21">
        <v>1526.6607522993302</v>
      </c>
      <c r="Q21">
        <v>905.40222137080877</v>
      </c>
      <c r="R21">
        <v>289.35598276501497</v>
      </c>
      <c r="S21">
        <v>621.42448834917445</v>
      </c>
      <c r="T21">
        <v>1221.3298311536907</v>
      </c>
      <c r="U21">
        <v>6.1465711352232579E-3</v>
      </c>
      <c r="V21">
        <v>1033.859411527279</v>
      </c>
      <c r="W21">
        <f t="shared" si="0"/>
        <v>724.05009865246711</v>
      </c>
      <c r="X21">
        <f t="shared" si="1"/>
        <v>318.18607850938497</v>
      </c>
      <c r="Y21">
        <f t="shared" si="2"/>
        <v>144.96</v>
      </c>
      <c r="Z21">
        <v>19.260000000000002</v>
      </c>
      <c r="AA21">
        <v>125.7</v>
      </c>
      <c r="AB21" s="12">
        <f t="shared" si="3"/>
        <v>42.275550994003552</v>
      </c>
      <c r="AC21" s="12">
        <f t="shared" si="4"/>
        <v>275.91052751538137</v>
      </c>
    </row>
    <row r="22" spans="2:29" x14ac:dyDescent="0.25">
      <c r="B22">
        <v>15</v>
      </c>
      <c r="C22">
        <v>642.94363389383261</v>
      </c>
      <c r="D22">
        <v>648.3218836372132</v>
      </c>
      <c r="E22">
        <v>434.12617271455161</v>
      </c>
      <c r="F22">
        <v>744.83534360357135</v>
      </c>
      <c r="G22">
        <v>385.869442731373</v>
      </c>
      <c r="H22">
        <v>230.36119300848085</v>
      </c>
      <c r="I22">
        <v>996.38376731540347</v>
      </c>
      <c r="J22">
        <v>358.98434058560485</v>
      </c>
      <c r="K22">
        <v>1441.0881889537927</v>
      </c>
      <c r="L22">
        <v>1264.2206045357602</v>
      </c>
      <c r="M22">
        <v>1.2293142271483775E-2</v>
      </c>
      <c r="N22">
        <v>1.2293142271483775E-2</v>
      </c>
      <c r="O22">
        <v>316.09971377467156</v>
      </c>
      <c r="P22">
        <v>583.93040442389258</v>
      </c>
      <c r="Q22">
        <v>449.94130024565845</v>
      </c>
      <c r="R22">
        <v>594.68690391065377</v>
      </c>
      <c r="S22">
        <v>5.3843963145161169</v>
      </c>
      <c r="T22">
        <v>1065.9752457091809</v>
      </c>
      <c r="U22">
        <v>6.1465711352232579E-3</v>
      </c>
      <c r="V22">
        <v>487.58290187818693</v>
      </c>
      <c r="W22">
        <f t="shared" si="0"/>
        <v>532.53830850460088</v>
      </c>
      <c r="X22">
        <f t="shared" si="1"/>
        <v>234.02562385456093</v>
      </c>
      <c r="Y22">
        <f t="shared" si="2"/>
        <v>144.96</v>
      </c>
      <c r="Z22">
        <v>19.260000000000002</v>
      </c>
      <c r="AA22">
        <v>125.7</v>
      </c>
      <c r="AB22" s="12">
        <f t="shared" si="3"/>
        <v>31.093636282000855</v>
      </c>
      <c r="AC22" s="12">
        <f t="shared" si="4"/>
        <v>202.93198757256008</v>
      </c>
    </row>
    <row r="23" spans="2:29" x14ac:dyDescent="0.25">
      <c r="B23">
        <v>16</v>
      </c>
      <c r="C23">
        <v>530.46138211798575</v>
      </c>
      <c r="D23">
        <v>450.09496452404062</v>
      </c>
      <c r="E23">
        <v>305.50917170856286</v>
      </c>
      <c r="F23">
        <v>450.10725766631151</v>
      </c>
      <c r="G23">
        <v>332.39427385433106</v>
      </c>
      <c r="H23">
        <v>1.8439713406570551E-2</v>
      </c>
      <c r="I23">
        <v>1398.2158552851297</v>
      </c>
      <c r="J23">
        <v>1007.1402668021649</v>
      </c>
      <c r="K23">
        <v>117.88508780376942</v>
      </c>
      <c r="L23">
        <v>551.83300995539707</v>
      </c>
      <c r="M23">
        <v>1.2293142271483775E-2</v>
      </c>
      <c r="N23">
        <v>1.2293142271483775E-2</v>
      </c>
      <c r="O23">
        <v>658.92471884559257</v>
      </c>
      <c r="P23">
        <v>326.85006669029741</v>
      </c>
      <c r="Q23">
        <v>267.84913036262776</v>
      </c>
      <c r="R23">
        <v>6.1465711357691832E-3</v>
      </c>
      <c r="S23">
        <v>605.28973911903256</v>
      </c>
      <c r="T23">
        <v>1371.3061668548198</v>
      </c>
      <c r="U23">
        <v>6.1465711352232579E-3</v>
      </c>
      <c r="V23">
        <v>412.59473402762239</v>
      </c>
      <c r="W23">
        <f t="shared" si="0"/>
        <v>439.32555723789528</v>
      </c>
      <c r="X23">
        <f t="shared" si="1"/>
        <v>193.06298902055946</v>
      </c>
      <c r="Y23">
        <f t="shared" si="2"/>
        <v>144.96</v>
      </c>
      <c r="Z23">
        <v>19.260000000000002</v>
      </c>
      <c r="AA23">
        <v>125.7</v>
      </c>
      <c r="AB23" s="12">
        <f t="shared" si="3"/>
        <v>25.651167001489895</v>
      </c>
      <c r="AC23" s="12">
        <f t="shared" si="4"/>
        <v>167.41182201906955</v>
      </c>
    </row>
    <row r="24" spans="2:29" x14ac:dyDescent="0.25">
      <c r="B24">
        <v>17</v>
      </c>
      <c r="C24">
        <v>642.94363389383261</v>
      </c>
      <c r="D24">
        <v>107.42362373150179</v>
      </c>
      <c r="E24">
        <v>203.78341941947735</v>
      </c>
      <c r="F24">
        <v>551.98667423377924</v>
      </c>
      <c r="G24">
        <v>766.18853172757645</v>
      </c>
      <c r="H24">
        <v>1.8439713406570551E-2</v>
      </c>
      <c r="I24">
        <v>867.920430587797</v>
      </c>
      <c r="J24">
        <v>691.05284616976462</v>
      </c>
      <c r="K24">
        <v>230.36733957961624</v>
      </c>
      <c r="L24">
        <v>819.66984717575349</v>
      </c>
      <c r="M24">
        <v>1.2293142271483775E-2</v>
      </c>
      <c r="N24">
        <v>1.2293142271483775E-2</v>
      </c>
      <c r="O24">
        <v>583.93655099502814</v>
      </c>
      <c r="P24">
        <v>439.33231846614427</v>
      </c>
      <c r="Q24">
        <v>358.97204744333425</v>
      </c>
      <c r="R24">
        <v>358.9659008721988</v>
      </c>
      <c r="S24">
        <v>567.9493194721324</v>
      </c>
      <c r="T24">
        <v>642.78382304431477</v>
      </c>
      <c r="U24">
        <v>6.1465711352232579E-3</v>
      </c>
      <c r="V24">
        <v>412.59473402762239</v>
      </c>
      <c r="W24">
        <f t="shared" si="0"/>
        <v>412.29601067044797</v>
      </c>
      <c r="X24">
        <f t="shared" si="1"/>
        <v>181.18477031416171</v>
      </c>
      <c r="Y24">
        <f t="shared" si="2"/>
        <v>144.96</v>
      </c>
      <c r="Z24">
        <v>19.260000000000002</v>
      </c>
      <c r="AA24">
        <v>125.7</v>
      </c>
      <c r="AB24" s="12">
        <f t="shared" si="3"/>
        <v>24.072976519389865</v>
      </c>
      <c r="AC24" s="12">
        <f t="shared" si="4"/>
        <v>157.11179379477184</v>
      </c>
    </row>
    <row r="25" spans="2:29" x14ac:dyDescent="0.25">
      <c r="B25">
        <v>18</v>
      </c>
      <c r="C25">
        <v>594.84671476017127</v>
      </c>
      <c r="D25">
        <v>21.678956394175941</v>
      </c>
      <c r="E25">
        <v>380.4973395591274</v>
      </c>
      <c r="F25">
        <v>835.95826068427777</v>
      </c>
      <c r="G25">
        <v>1912.6777127379496</v>
      </c>
      <c r="H25">
        <v>1.8439713406570551E-2</v>
      </c>
      <c r="I25">
        <v>1130.3790180647729</v>
      </c>
      <c r="J25">
        <v>567.96775918553897</v>
      </c>
      <c r="K25">
        <v>278.61792299165984</v>
      </c>
      <c r="L25">
        <v>691.05284616976485</v>
      </c>
      <c r="M25">
        <v>1.2293142271483775E-2</v>
      </c>
      <c r="N25">
        <v>1.2293142271483775E-2</v>
      </c>
      <c r="O25">
        <v>1424.9411465813801</v>
      </c>
      <c r="P25">
        <v>332.22831643367812</v>
      </c>
      <c r="Q25">
        <v>1992.8843194823767</v>
      </c>
      <c r="R25">
        <v>1001.7435773453781</v>
      </c>
      <c r="S25">
        <v>321.47181694691625</v>
      </c>
      <c r="T25">
        <v>192.85481594092741</v>
      </c>
      <c r="U25">
        <v>6.1465711352232579E-3</v>
      </c>
      <c r="V25">
        <v>594.68690391065309</v>
      </c>
      <c r="W25">
        <f t="shared" si="0"/>
        <v>613.72682998789162</v>
      </c>
      <c r="X25">
        <f t="shared" si="1"/>
        <v>269.70417333452269</v>
      </c>
      <c r="Y25">
        <f t="shared" si="2"/>
        <v>144.96</v>
      </c>
      <c r="Z25">
        <v>19.260000000000002</v>
      </c>
      <c r="AA25">
        <v>125.7</v>
      </c>
      <c r="AB25" s="12">
        <f t="shared" si="3"/>
        <v>35.834039586250739</v>
      </c>
      <c r="AC25" s="12">
        <f t="shared" si="4"/>
        <v>233.87013374827194</v>
      </c>
    </row>
    <row r="26" spans="2:29" x14ac:dyDescent="0.25">
      <c r="B26">
        <v>19</v>
      </c>
      <c r="C26">
        <v>246.64345994586955</v>
      </c>
      <c r="D26">
        <v>59.019376041075908</v>
      </c>
      <c r="E26">
        <v>343.00325563384519</v>
      </c>
      <c r="F26">
        <v>246.65575308814044</v>
      </c>
      <c r="G26">
        <v>1007.2877845094119</v>
      </c>
      <c r="H26">
        <v>1.8439713406570551E-2</v>
      </c>
      <c r="I26">
        <v>267.86142350489837</v>
      </c>
      <c r="J26">
        <v>616.0646783192002</v>
      </c>
      <c r="K26">
        <v>755.2845145335682</v>
      </c>
      <c r="L26">
        <v>1017.8967662889262</v>
      </c>
      <c r="M26">
        <v>1.2293142271483775E-2</v>
      </c>
      <c r="N26">
        <v>1.2293142271483775E-2</v>
      </c>
      <c r="O26">
        <v>712.55355200101701</v>
      </c>
      <c r="P26">
        <v>176.87373098916837</v>
      </c>
      <c r="Q26">
        <v>2035.7566531510399</v>
      </c>
      <c r="R26">
        <v>289.35598276501491</v>
      </c>
      <c r="S26">
        <v>841.01074215748747</v>
      </c>
      <c r="T26">
        <v>246.48364909635163</v>
      </c>
      <c r="U26">
        <v>6.1465711352232579E-3</v>
      </c>
      <c r="V26">
        <v>1526.6607522993293</v>
      </c>
      <c r="W26">
        <f t="shared" si="0"/>
        <v>519.42306234467139</v>
      </c>
      <c r="X26">
        <f t="shared" si="1"/>
        <v>228.26208794443568</v>
      </c>
      <c r="Y26">
        <f t="shared" si="2"/>
        <v>144.96</v>
      </c>
      <c r="Z26">
        <v>19.260000000000002</v>
      </c>
      <c r="AA26">
        <v>125.7</v>
      </c>
      <c r="AB26" s="12">
        <f t="shared" si="3"/>
        <v>30.327868472749937</v>
      </c>
      <c r="AC26" s="12">
        <f t="shared" si="4"/>
        <v>197.93421947168574</v>
      </c>
    </row>
    <row r="27" spans="2:29" x14ac:dyDescent="0.25">
      <c r="B27">
        <v>20</v>
      </c>
      <c r="C27">
        <v>155.52054286516307</v>
      </c>
      <c r="D27">
        <v>0.16595742065332086</v>
      </c>
      <c r="E27">
        <v>69.788168670107922</v>
      </c>
      <c r="F27">
        <v>1553.7241050080218</v>
      </c>
      <c r="G27">
        <v>535.84577843250202</v>
      </c>
      <c r="H27">
        <v>1.8439713406570551E-2</v>
      </c>
      <c r="I27">
        <v>401.85667425426777</v>
      </c>
      <c r="J27">
        <v>348.22784109884361</v>
      </c>
      <c r="K27">
        <v>160.75742147243244</v>
      </c>
      <c r="L27">
        <v>594.70534362405976</v>
      </c>
      <c r="M27">
        <v>1.2293142271483775E-2</v>
      </c>
      <c r="N27">
        <v>1.2293142271483775E-2</v>
      </c>
      <c r="O27">
        <v>42.8846268109344</v>
      </c>
      <c r="P27">
        <v>862.52374113101064</v>
      </c>
      <c r="Q27">
        <v>1141.1232244092637</v>
      </c>
      <c r="R27">
        <v>107.26381288198422</v>
      </c>
      <c r="S27">
        <v>1023.1029120405182</v>
      </c>
      <c r="T27">
        <v>476.82640239142597</v>
      </c>
      <c r="U27">
        <v>6.1465711352232579E-3</v>
      </c>
      <c r="V27">
        <v>1435.6914994970052</v>
      </c>
      <c r="W27">
        <f t="shared" si="0"/>
        <v>445.50286122886399</v>
      </c>
      <c r="X27">
        <f t="shared" si="1"/>
        <v>195.77762456346562</v>
      </c>
      <c r="Y27">
        <f t="shared" si="2"/>
        <v>144.96</v>
      </c>
      <c r="Z27">
        <v>19.260000000000002</v>
      </c>
      <c r="AA27">
        <v>125.7</v>
      </c>
      <c r="AB27" s="12">
        <f t="shared" si="3"/>
        <v>26.011844985460456</v>
      </c>
      <c r="AC27" s="12">
        <f t="shared" si="4"/>
        <v>169.76577957800518</v>
      </c>
    </row>
    <row r="28" spans="2:29" x14ac:dyDescent="0.25">
      <c r="B28">
        <v>21</v>
      </c>
      <c r="C28">
        <v>134.16120817002275</v>
      </c>
      <c r="D28">
        <v>16.300706650795295</v>
      </c>
      <c r="E28">
        <v>0.17825056292404035</v>
      </c>
      <c r="F28">
        <v>884.05517981793923</v>
      </c>
      <c r="G28">
        <v>252.02785626038585</v>
      </c>
      <c r="H28">
        <v>1.8439713406570551E-2</v>
      </c>
      <c r="I28">
        <v>224.98908983623545</v>
      </c>
      <c r="J28">
        <v>546.45476021201625</v>
      </c>
      <c r="K28">
        <v>632.19942754934232</v>
      </c>
      <c r="L28">
        <v>58.878004904964484</v>
      </c>
      <c r="M28">
        <v>1.2293142271483775E-2</v>
      </c>
      <c r="N28">
        <v>1.2293142271483775E-2</v>
      </c>
      <c r="O28">
        <v>101.73804543135698</v>
      </c>
      <c r="P28">
        <v>1451.8262487271479</v>
      </c>
      <c r="Q28">
        <v>241.11154592410682</v>
      </c>
      <c r="R28">
        <v>64.39147921332129</v>
      </c>
      <c r="S28">
        <v>1146.3416633031263</v>
      </c>
      <c r="T28">
        <v>80.37256416508059</v>
      </c>
      <c r="U28">
        <v>6.1465711352232579E-3</v>
      </c>
      <c r="V28">
        <v>717.77199089487897</v>
      </c>
      <c r="W28">
        <f t="shared" si="0"/>
        <v>327.64235970963648</v>
      </c>
      <c r="X28">
        <f t="shared" si="1"/>
        <v>143.98345885677384</v>
      </c>
      <c r="Y28">
        <f t="shared" si="2"/>
        <v>144.96</v>
      </c>
      <c r="Z28">
        <v>19.260000000000002</v>
      </c>
      <c r="AA28">
        <v>125.7</v>
      </c>
      <c r="AB28" s="12">
        <f t="shared" si="3"/>
        <v>19.130252604728643</v>
      </c>
      <c r="AC28" s="12">
        <f t="shared" si="4"/>
        <v>124.8532062520452</v>
      </c>
    </row>
    <row r="29" spans="2:29" x14ac:dyDescent="0.25">
      <c r="B29">
        <v>22</v>
      </c>
      <c r="C29">
        <v>166.27704235192436</v>
      </c>
      <c r="D29">
        <v>980.54405349975536</v>
      </c>
      <c r="E29">
        <v>0.17825056292404035</v>
      </c>
      <c r="F29">
        <v>235.8992536013792</v>
      </c>
      <c r="G29">
        <v>10.928603478550251</v>
      </c>
      <c r="H29">
        <v>1.8439713406570551E-2</v>
      </c>
      <c r="I29">
        <v>283.99617273504037</v>
      </c>
      <c r="J29">
        <v>192.87325565433386</v>
      </c>
      <c r="K29">
        <v>257.1049240181373</v>
      </c>
      <c r="L29">
        <v>75.012754135106448</v>
      </c>
      <c r="M29">
        <v>1.2293142271483775E-2</v>
      </c>
      <c r="N29">
        <v>1.2293142271483775E-2</v>
      </c>
      <c r="O29">
        <v>391.08788162523615</v>
      </c>
      <c r="P29">
        <v>1751.7789201294061</v>
      </c>
      <c r="Q29">
        <v>289.36212933615042</v>
      </c>
      <c r="R29">
        <v>48.256729983179333</v>
      </c>
      <c r="S29">
        <v>642.78382304431477</v>
      </c>
      <c r="T29">
        <v>498.18573708656629</v>
      </c>
      <c r="U29">
        <v>6.1465711352232579E-3</v>
      </c>
      <c r="V29">
        <v>305.33706771677396</v>
      </c>
      <c r="W29">
        <f t="shared" si="0"/>
        <v>306.48278857639315</v>
      </c>
      <c r="X29">
        <f t="shared" si="1"/>
        <v>134.68481919861026</v>
      </c>
      <c r="Y29">
        <f t="shared" si="2"/>
        <v>144.96</v>
      </c>
      <c r="Z29">
        <v>19.260000000000002</v>
      </c>
      <c r="AA29">
        <v>125.7</v>
      </c>
      <c r="AB29" s="12">
        <f t="shared" si="3"/>
        <v>17.894795928292172</v>
      </c>
      <c r="AC29" s="12">
        <f t="shared" si="4"/>
        <v>116.79002327031807</v>
      </c>
    </row>
    <row r="30" spans="2:29" x14ac:dyDescent="0.25">
      <c r="B30">
        <v>23</v>
      </c>
      <c r="C30">
        <v>155.52054286516307</v>
      </c>
      <c r="D30">
        <v>75.154125271217794</v>
      </c>
      <c r="E30">
        <v>0.17825056292404035</v>
      </c>
      <c r="F30">
        <v>21.691249536446879</v>
      </c>
      <c r="G30">
        <v>21.685102965311547</v>
      </c>
      <c r="H30">
        <v>1.8439713406570551E-2</v>
      </c>
      <c r="I30">
        <v>316.11200691694194</v>
      </c>
      <c r="J30">
        <v>101.75033857362735</v>
      </c>
      <c r="K30">
        <v>16.159335514684013</v>
      </c>
      <c r="L30">
        <v>48.275169696585479</v>
      </c>
      <c r="M30">
        <v>1.2293142271483775E-2</v>
      </c>
      <c r="N30">
        <v>1.2293142271483775E-2</v>
      </c>
      <c r="O30">
        <v>187.4827127686828</v>
      </c>
      <c r="P30">
        <v>1183.9894115067912</v>
      </c>
      <c r="Q30">
        <v>487.58904844932306</v>
      </c>
      <c r="R30">
        <v>10.762646057897065</v>
      </c>
      <c r="S30">
        <v>503.56398682994694</v>
      </c>
      <c r="T30">
        <v>176.87373098916777</v>
      </c>
      <c r="U30">
        <v>6.1465711352232579E-3</v>
      </c>
      <c r="V30">
        <v>144.60423252888356</v>
      </c>
      <c r="W30">
        <f t="shared" si="0"/>
        <v>172.57205318013396</v>
      </c>
      <c r="X30">
        <f t="shared" si="1"/>
        <v>75.837328057676061</v>
      </c>
      <c r="Y30">
        <f t="shared" si="2"/>
        <v>144.96</v>
      </c>
      <c r="Z30">
        <v>19.260000000000002</v>
      </c>
      <c r="AA30">
        <v>125.7</v>
      </c>
      <c r="AB30" s="12">
        <f t="shared" si="3"/>
        <v>10.076068835477656</v>
      </c>
      <c r="AC30" s="12">
        <f t="shared" si="4"/>
        <v>65.761259222198404</v>
      </c>
    </row>
    <row r="32" spans="2:29" ht="30" x14ac:dyDescent="0.25">
      <c r="V32" s="1" t="s">
        <v>31</v>
      </c>
      <c r="W32" s="3">
        <f>SUM(W13:W26)</f>
        <v>9325.0060953497141</v>
      </c>
      <c r="X32" s="3">
        <f>SUM(X13:X26)</f>
        <v>4097.9030692454799</v>
      </c>
      <c r="AB32" s="3">
        <f>SUM(AB13:AB26)</f>
        <v>544.46477037574471</v>
      </c>
      <c r="AC32" s="3">
        <f>SUM(AC13:AC26)</f>
        <v>3553.4382988697353</v>
      </c>
    </row>
    <row r="33" spans="22:29" x14ac:dyDescent="0.25">
      <c r="V33" t="s">
        <v>25</v>
      </c>
      <c r="X33" s="3">
        <f>X32*20</f>
        <v>81958.061384909597</v>
      </c>
      <c r="AB33" s="3">
        <f t="shared" ref="AB33:AC33" si="5">AB32*20</f>
        <v>10889.295407514894</v>
      </c>
      <c r="AC33" s="3">
        <f t="shared" si="5"/>
        <v>71068.765977394709</v>
      </c>
    </row>
    <row r="34" spans="22:29" x14ac:dyDescent="0.25">
      <c r="AC34" s="6">
        <f>AC33+'Post-Upgrade-Wend'!R34</f>
        <v>102417.22426222687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34"/>
  <sheetViews>
    <sheetView workbookViewId="0">
      <selection activeCell="O8" sqref="O8:P8"/>
    </sheetView>
  </sheetViews>
  <sheetFormatPr baseColWidth="10" defaultRowHeight="15" x14ac:dyDescent="0.25"/>
  <cols>
    <col min="17" max="17" width="16.7109375" bestFit="1" customWidth="1"/>
    <col min="18" max="18" width="19.42578125" bestFit="1" customWidth="1"/>
  </cols>
  <sheetData>
    <row r="5" spans="2:18" x14ac:dyDescent="0.25">
      <c r="C5" t="s">
        <v>11</v>
      </c>
    </row>
    <row r="6" spans="2:18" x14ac:dyDescent="0.25">
      <c r="C6">
        <v>41738</v>
      </c>
      <c r="D6">
        <v>41739</v>
      </c>
      <c r="E6">
        <v>41745</v>
      </c>
      <c r="F6">
        <v>41746</v>
      </c>
      <c r="G6">
        <v>41752</v>
      </c>
      <c r="H6">
        <v>41753</v>
      </c>
      <c r="I6">
        <v>41759</v>
      </c>
      <c r="J6">
        <v>41760</v>
      </c>
      <c r="K6">
        <v>41767</v>
      </c>
    </row>
    <row r="7" spans="2:18" x14ac:dyDescent="0.25">
      <c r="C7" t="s">
        <v>17</v>
      </c>
      <c r="D7" t="s">
        <v>18</v>
      </c>
      <c r="E7" t="s">
        <v>17</v>
      </c>
      <c r="F7" t="s">
        <v>18</v>
      </c>
      <c r="G7" t="s">
        <v>17</v>
      </c>
      <c r="H7" t="s">
        <v>18</v>
      </c>
      <c r="I7" t="s">
        <v>17</v>
      </c>
      <c r="J7" t="s">
        <v>18</v>
      </c>
      <c r="K7" t="s">
        <v>17</v>
      </c>
      <c r="L7" t="s">
        <v>23</v>
      </c>
      <c r="M7" t="s">
        <v>24</v>
      </c>
      <c r="N7" t="s">
        <v>28</v>
      </c>
      <c r="O7" t="s">
        <v>26</v>
      </c>
      <c r="P7" t="s">
        <v>27</v>
      </c>
      <c r="Q7" t="s">
        <v>29</v>
      </c>
      <c r="R7" t="s">
        <v>30</v>
      </c>
    </row>
    <row r="8" spans="2:18" x14ac:dyDescent="0.25">
      <c r="B8">
        <v>0</v>
      </c>
      <c r="C8">
        <v>155.52668943629834</v>
      </c>
      <c r="D8">
        <v>37.660041345935667</v>
      </c>
      <c r="E8">
        <v>5.5503537351695744</v>
      </c>
      <c r="F8">
        <v>5.5442071640342698</v>
      </c>
      <c r="G8">
        <v>32.140420466443523</v>
      </c>
      <c r="H8">
        <v>21.531438686929192</v>
      </c>
      <c r="I8">
        <v>42.884626810934122</v>
      </c>
      <c r="J8">
        <v>289.36212933615053</v>
      </c>
      <c r="K8">
        <v>48.256729983178701</v>
      </c>
      <c r="L8">
        <f>AVERAGE((C8:K8))</f>
        <v>70.939626329452665</v>
      </c>
      <c r="M8">
        <f>(L8/1024/8)*3600</f>
        <v>31.174640476810254</v>
      </c>
      <c r="N8">
        <f>O8+P8</f>
        <v>144.96</v>
      </c>
      <c r="O8">
        <v>19.260000000000002</v>
      </c>
      <c r="P8">
        <v>125.7</v>
      </c>
      <c r="Q8" s="12">
        <f>(M8*O8)/N8</f>
        <v>4.1419948646755342</v>
      </c>
      <c r="R8" s="12">
        <f>(M8*P8)/N8</f>
        <v>27.032645612134719</v>
      </c>
    </row>
    <row r="9" spans="2:18" x14ac:dyDescent="0.25">
      <c r="B9">
        <v>1</v>
      </c>
      <c r="C9">
        <v>160.89879260854372</v>
      </c>
      <c r="D9">
        <v>43.032144518181028</v>
      </c>
      <c r="E9">
        <v>5.5503537351695744</v>
      </c>
      <c r="F9">
        <v>5.5442071640342698</v>
      </c>
      <c r="G9">
        <v>80.391003878487112</v>
      </c>
      <c r="H9">
        <v>58.871858333829152</v>
      </c>
      <c r="I9">
        <v>5.3905428856518594</v>
      </c>
      <c r="J9">
        <v>219.75221122896662</v>
      </c>
      <c r="K9">
        <v>37.500230496417394</v>
      </c>
      <c r="L9">
        <f t="shared" ref="L9:L31" si="0">AVERAGE((C9:K9))</f>
        <v>68.547927205475645</v>
      </c>
      <c r="M9">
        <f t="shared" ref="M9:M31" si="1">(L9/1024/8)*3600</f>
        <v>30.123600822718789</v>
      </c>
      <c r="N9">
        <f t="shared" ref="N9:N31" si="2">O9+P9</f>
        <v>144.96</v>
      </c>
      <c r="O9">
        <v>19.260000000000002</v>
      </c>
      <c r="P9">
        <v>125.7</v>
      </c>
      <c r="Q9" s="12">
        <f t="shared" ref="Q9:Q31" si="3">(M9*O9)/N9</f>
        <v>4.0023492814953361</v>
      </c>
      <c r="R9" s="12">
        <f t="shared" ref="R9:R31" si="4">(M9*P9)/N9</f>
        <v>26.121251541223451</v>
      </c>
    </row>
    <row r="10" spans="2:18" x14ac:dyDescent="0.25">
      <c r="B10">
        <v>2</v>
      </c>
      <c r="C10">
        <v>193.01462679044533</v>
      </c>
      <c r="D10">
        <v>37.660041345935667</v>
      </c>
      <c r="E10">
        <v>26.909688430309895</v>
      </c>
      <c r="F10">
        <v>21.678956394176243</v>
      </c>
      <c r="G10">
        <v>53.653419439966143</v>
      </c>
      <c r="H10">
        <v>37.512523638688847</v>
      </c>
      <c r="I10">
        <v>37.506377067553473</v>
      </c>
      <c r="J10">
        <v>42.884626810934272</v>
      </c>
      <c r="K10">
        <v>32.115834181901455</v>
      </c>
      <c r="L10">
        <f t="shared" si="0"/>
        <v>53.659566011101248</v>
      </c>
      <c r="M10">
        <f t="shared" si="1"/>
        <v>23.580863969722227</v>
      </c>
      <c r="N10">
        <f t="shared" si="2"/>
        <v>144.96</v>
      </c>
      <c r="O10">
        <v>19.260000000000002</v>
      </c>
      <c r="P10">
        <v>125.7</v>
      </c>
      <c r="Q10" s="12">
        <f t="shared" si="3"/>
        <v>3.133053532401008</v>
      </c>
      <c r="R10" s="12">
        <f t="shared" si="4"/>
        <v>20.44781043732122</v>
      </c>
    </row>
    <row r="11" spans="2:18" x14ac:dyDescent="0.25">
      <c r="B11">
        <v>3</v>
      </c>
      <c r="C11">
        <v>359.12571172171636</v>
      </c>
      <c r="D11">
        <v>160.8987926085438</v>
      </c>
      <c r="E11">
        <v>32.281791602555266</v>
      </c>
      <c r="F11">
        <v>21.678956394176243</v>
      </c>
      <c r="G11">
        <v>139.39808677729201</v>
      </c>
      <c r="H11">
        <v>787.54786642271677</v>
      </c>
      <c r="I11">
        <v>16.147042372413157</v>
      </c>
      <c r="J11">
        <v>42.884626810934272</v>
      </c>
      <c r="K11">
        <v>53.628833155424076</v>
      </c>
      <c r="L11">
        <f t="shared" si="0"/>
        <v>179.28796754064129</v>
      </c>
      <c r="M11">
        <f t="shared" si="1"/>
        <v>78.788657610633379</v>
      </c>
      <c r="N11">
        <f t="shared" si="2"/>
        <v>144.96</v>
      </c>
      <c r="O11">
        <v>19.260000000000002</v>
      </c>
      <c r="P11">
        <v>125.7</v>
      </c>
      <c r="Q11" s="12">
        <f t="shared" si="3"/>
        <v>10.468194988830014</v>
      </c>
      <c r="R11" s="12">
        <f t="shared" si="4"/>
        <v>68.320462621803372</v>
      </c>
    </row>
    <row r="12" spans="2:18" x14ac:dyDescent="0.25">
      <c r="B12">
        <v>4</v>
      </c>
      <c r="C12">
        <v>546.59613134812776</v>
      </c>
      <c r="D12">
        <v>573.33371578664878</v>
      </c>
      <c r="E12">
        <v>59.019376041076235</v>
      </c>
      <c r="F12">
        <v>241.26521020248921</v>
      </c>
      <c r="G12">
        <v>96.525753108629061</v>
      </c>
      <c r="H12">
        <v>680.44386439025061</v>
      </c>
      <c r="I12">
        <v>16.147042372413157</v>
      </c>
      <c r="J12">
        <v>91.135210222977847</v>
      </c>
      <c r="K12">
        <v>139.37350049274994</v>
      </c>
      <c r="L12">
        <f t="shared" si="0"/>
        <v>271.53775599615142</v>
      </c>
      <c r="M12">
        <f t="shared" si="1"/>
        <v>119.32811542799622</v>
      </c>
      <c r="N12">
        <f t="shared" si="2"/>
        <v>144.96</v>
      </c>
      <c r="O12">
        <v>19.260000000000002</v>
      </c>
      <c r="P12">
        <v>125.7</v>
      </c>
      <c r="Q12" s="12">
        <f t="shared" si="3"/>
        <v>15.854439177312413</v>
      </c>
      <c r="R12" s="12">
        <f t="shared" si="4"/>
        <v>103.47367625068381</v>
      </c>
    </row>
    <row r="13" spans="2:18" x14ac:dyDescent="0.25">
      <c r="B13">
        <v>5</v>
      </c>
      <c r="C13">
        <v>0.16595742065326627</v>
      </c>
      <c r="D13">
        <v>589.46846501679079</v>
      </c>
      <c r="E13">
        <v>0.16595742065364841</v>
      </c>
      <c r="F13">
        <v>230.50871071572791</v>
      </c>
      <c r="G13">
        <v>192.87325565433392</v>
      </c>
      <c r="H13">
        <v>283.99002616390516</v>
      </c>
      <c r="I13">
        <v>123.25104440487932</v>
      </c>
      <c r="J13">
        <v>42.884626810934257</v>
      </c>
      <c r="K13">
        <v>48.250583412043426</v>
      </c>
      <c r="L13">
        <f t="shared" si="0"/>
        <v>167.95095855776907</v>
      </c>
      <c r="M13">
        <f t="shared" si="1"/>
        <v>73.806573584957107</v>
      </c>
      <c r="N13">
        <f t="shared" si="2"/>
        <v>144.96</v>
      </c>
      <c r="O13">
        <v>19.260000000000002</v>
      </c>
      <c r="P13">
        <v>125.7</v>
      </c>
      <c r="Q13" s="12">
        <f t="shared" si="3"/>
        <v>9.8062541890609403</v>
      </c>
      <c r="R13" s="12">
        <f t="shared" si="4"/>
        <v>64.00031939589617</v>
      </c>
    </row>
    <row r="14" spans="2:18" x14ac:dyDescent="0.25">
      <c r="B14">
        <v>6</v>
      </c>
      <c r="C14">
        <v>889.42113641904882</v>
      </c>
      <c r="D14">
        <v>284.13754387115188</v>
      </c>
      <c r="E14">
        <v>0.16595742065364841</v>
      </c>
      <c r="F14">
        <v>69.775875527837485</v>
      </c>
      <c r="G14">
        <v>466.08834261807112</v>
      </c>
      <c r="H14">
        <v>482.21694527707791</v>
      </c>
      <c r="I14">
        <v>449.94130024565851</v>
      </c>
      <c r="J14">
        <v>16.147042372413292</v>
      </c>
      <c r="K14">
        <v>407.05667343472419</v>
      </c>
      <c r="L14">
        <f t="shared" si="0"/>
        <v>340.55009079851516</v>
      </c>
      <c r="M14">
        <f t="shared" si="1"/>
        <v>149.65580162044122</v>
      </c>
      <c r="N14">
        <f t="shared" si="2"/>
        <v>144.96</v>
      </c>
      <c r="O14">
        <v>19.260000000000002</v>
      </c>
      <c r="P14">
        <v>125.7</v>
      </c>
      <c r="Q14" s="12">
        <f t="shared" si="3"/>
        <v>19.883904106027167</v>
      </c>
      <c r="R14" s="12">
        <f t="shared" si="4"/>
        <v>129.77189751441404</v>
      </c>
    </row>
    <row r="15" spans="2:18" x14ac:dyDescent="0.25">
      <c r="B15">
        <v>7</v>
      </c>
      <c r="C15">
        <v>717.93180174439715</v>
      </c>
      <c r="D15">
        <v>621.58429919869229</v>
      </c>
      <c r="E15">
        <v>112.64820919650047</v>
      </c>
      <c r="F15">
        <v>166.27704235192465</v>
      </c>
      <c r="G15">
        <v>224.98908983623554</v>
      </c>
      <c r="H15">
        <v>889.27361871180233</v>
      </c>
      <c r="I15">
        <v>246.48979566748744</v>
      </c>
      <c r="J15">
        <v>160.74512833016172</v>
      </c>
      <c r="K15">
        <v>1087.4820981115681</v>
      </c>
      <c r="L15">
        <f t="shared" si="0"/>
        <v>469.71345368319663</v>
      </c>
      <c r="M15">
        <f t="shared" si="1"/>
        <v>206.41704507562352</v>
      </c>
      <c r="N15">
        <f t="shared" si="2"/>
        <v>144.96</v>
      </c>
      <c r="O15">
        <v>19.260000000000002</v>
      </c>
      <c r="P15">
        <v>125.7</v>
      </c>
      <c r="Q15" s="12">
        <f t="shared" si="3"/>
        <v>27.425443488938392</v>
      </c>
      <c r="R15" s="12">
        <f t="shared" si="4"/>
        <v>178.99160158668514</v>
      </c>
    </row>
    <row r="16" spans="2:18" x14ac:dyDescent="0.25">
      <c r="B16">
        <v>8</v>
      </c>
      <c r="C16">
        <v>1275.1184751586329</v>
      </c>
      <c r="D16">
        <v>310.8751283096729</v>
      </c>
      <c r="E16">
        <v>487.74271272770551</v>
      </c>
      <c r="F16">
        <v>48.41654083269718</v>
      </c>
      <c r="G16">
        <v>471.46659236145183</v>
      </c>
      <c r="H16">
        <v>1087.5005378249748</v>
      </c>
      <c r="I16">
        <v>632.18713440707154</v>
      </c>
      <c r="J16">
        <v>1901.7614024016705</v>
      </c>
      <c r="K16">
        <v>557.18667341423554</v>
      </c>
      <c r="L16">
        <f t="shared" si="0"/>
        <v>752.4727997153459</v>
      </c>
      <c r="M16">
        <f t="shared" si="1"/>
        <v>330.67652331240788</v>
      </c>
      <c r="N16">
        <f t="shared" si="2"/>
        <v>144.96</v>
      </c>
      <c r="O16">
        <v>19.260000000000002</v>
      </c>
      <c r="P16">
        <v>125.7</v>
      </c>
      <c r="Q16" s="12">
        <f t="shared" si="3"/>
        <v>43.935084430166775</v>
      </c>
      <c r="R16" s="12">
        <f t="shared" si="4"/>
        <v>286.74143888224114</v>
      </c>
    </row>
    <row r="17" spans="2:18" x14ac:dyDescent="0.25">
      <c r="B17">
        <v>9</v>
      </c>
      <c r="C17">
        <v>1510.8394781970878</v>
      </c>
      <c r="D17">
        <v>750.20130020468116</v>
      </c>
      <c r="E17">
        <v>359.12571172171675</v>
      </c>
      <c r="F17">
        <v>96.667124244740776</v>
      </c>
      <c r="G17">
        <v>1258.8423547923796</v>
      </c>
      <c r="H17">
        <v>648.17436592996671</v>
      </c>
      <c r="I17">
        <v>841.01688872862326</v>
      </c>
      <c r="J17">
        <v>2951.595752309574</v>
      </c>
      <c r="K17">
        <v>139.37350049274997</v>
      </c>
      <c r="L17">
        <f t="shared" si="0"/>
        <v>950.64849740239106</v>
      </c>
      <c r="M17">
        <f t="shared" si="1"/>
        <v>417.76545296003513</v>
      </c>
      <c r="N17">
        <f t="shared" si="2"/>
        <v>144.96</v>
      </c>
      <c r="O17">
        <v>19.260000000000002</v>
      </c>
      <c r="P17">
        <v>125.7</v>
      </c>
      <c r="Q17" s="12">
        <f t="shared" si="3"/>
        <v>55.506088741792745</v>
      </c>
      <c r="R17" s="12">
        <f t="shared" si="4"/>
        <v>362.25936421824241</v>
      </c>
    </row>
    <row r="18" spans="2:18" x14ac:dyDescent="0.25">
      <c r="B18">
        <v>10</v>
      </c>
      <c r="C18">
        <v>723.46371576616002</v>
      </c>
      <c r="D18">
        <v>10.922456907414672</v>
      </c>
      <c r="E18">
        <v>653.70013338059425</v>
      </c>
      <c r="F18">
        <v>69.775875527837499</v>
      </c>
      <c r="G18">
        <v>1194.6106864285762</v>
      </c>
      <c r="H18">
        <v>1098.2570373117362</v>
      </c>
      <c r="I18">
        <v>187.48271276868257</v>
      </c>
      <c r="J18">
        <v>3000</v>
      </c>
      <c r="K18">
        <v>750.03534278402776</v>
      </c>
      <c r="L18">
        <f t="shared" si="0"/>
        <v>854.24977343055878</v>
      </c>
      <c r="M18">
        <f t="shared" si="1"/>
        <v>375.402732464601</v>
      </c>
      <c r="N18">
        <f t="shared" si="2"/>
        <v>144.96</v>
      </c>
      <c r="O18">
        <v>19.260000000000002</v>
      </c>
      <c r="P18">
        <v>125.7</v>
      </c>
      <c r="Q18" s="12">
        <f t="shared" si="3"/>
        <v>49.877598146165944</v>
      </c>
      <c r="R18" s="12">
        <f t="shared" si="4"/>
        <v>325.52513431843505</v>
      </c>
    </row>
    <row r="19" spans="2:18" x14ac:dyDescent="0.25">
      <c r="B19">
        <v>11</v>
      </c>
      <c r="C19">
        <v>771.56063489982148</v>
      </c>
      <c r="D19">
        <v>230.50871071572763</v>
      </c>
      <c r="E19">
        <v>723.46371576616048</v>
      </c>
      <c r="F19">
        <v>118.0264589398811</v>
      </c>
      <c r="G19">
        <v>396.47842451088724</v>
      </c>
      <c r="H19">
        <v>1098.2570373117362</v>
      </c>
      <c r="I19">
        <v>1467.8134802500426</v>
      </c>
      <c r="J19">
        <v>1269.5865611368704</v>
      </c>
      <c r="K19">
        <v>198.2269191131727</v>
      </c>
      <c r="L19">
        <f t="shared" si="0"/>
        <v>697.10243807158884</v>
      </c>
      <c r="M19">
        <f t="shared" si="1"/>
        <v>306.3438448556787</v>
      </c>
      <c r="N19">
        <f t="shared" si="2"/>
        <v>144.96</v>
      </c>
      <c r="O19">
        <v>19.260000000000002</v>
      </c>
      <c r="P19">
        <v>125.7</v>
      </c>
      <c r="Q19" s="12">
        <f t="shared" si="3"/>
        <v>40.702141638523536</v>
      </c>
      <c r="R19" s="12">
        <f t="shared" si="4"/>
        <v>265.64170321715517</v>
      </c>
    </row>
    <row r="20" spans="2:18" x14ac:dyDescent="0.25">
      <c r="B20">
        <v>12</v>
      </c>
      <c r="C20">
        <v>712.70721627939895</v>
      </c>
      <c r="D20">
        <v>616.2060494553117</v>
      </c>
      <c r="E20">
        <v>128.78295842664238</v>
      </c>
      <c r="F20">
        <v>353.74746197833605</v>
      </c>
      <c r="G20">
        <v>112.5068380603887</v>
      </c>
      <c r="H20">
        <v>600.07744679630537</v>
      </c>
      <c r="I20">
        <v>498.19188365770185</v>
      </c>
      <c r="J20">
        <v>1880.2484034281481</v>
      </c>
      <c r="K20">
        <v>64.38533264218556</v>
      </c>
      <c r="L20">
        <f t="shared" si="0"/>
        <v>551.87262119160221</v>
      </c>
      <c r="M20">
        <f t="shared" si="1"/>
        <v>242.52214798459082</v>
      </c>
      <c r="N20">
        <f t="shared" si="2"/>
        <v>144.96</v>
      </c>
      <c r="O20">
        <v>19.260000000000002</v>
      </c>
      <c r="P20">
        <v>125.7</v>
      </c>
      <c r="Q20" s="12">
        <f t="shared" si="3"/>
        <v>32.222520489674523</v>
      </c>
      <c r="R20" s="12">
        <f t="shared" si="4"/>
        <v>210.29962749491628</v>
      </c>
    </row>
    <row r="21" spans="2:18" x14ac:dyDescent="0.25">
      <c r="B21">
        <v>13</v>
      </c>
      <c r="C21">
        <v>621.58429919869229</v>
      </c>
      <c r="D21">
        <v>219.90587550734867</v>
      </c>
      <c r="E21">
        <v>380.48504641685696</v>
      </c>
      <c r="F21">
        <v>717.9318017443976</v>
      </c>
      <c r="G21">
        <v>519.56351149511295</v>
      </c>
      <c r="H21">
        <v>1092.8787875683556</v>
      </c>
      <c r="I21">
        <v>433.96021529389867</v>
      </c>
      <c r="J21">
        <v>1371.3123134259558</v>
      </c>
      <c r="K21">
        <v>117.8605015192275</v>
      </c>
      <c r="L21">
        <f t="shared" si="0"/>
        <v>608.3869280188718</v>
      </c>
      <c r="M21">
        <f t="shared" si="1"/>
        <v>267.35753672704328</v>
      </c>
      <c r="N21">
        <f t="shared" si="2"/>
        <v>144.96</v>
      </c>
      <c r="O21">
        <v>19.260000000000002</v>
      </c>
      <c r="P21">
        <v>125.7</v>
      </c>
      <c r="Q21" s="12">
        <f t="shared" si="3"/>
        <v>35.522255500571561</v>
      </c>
      <c r="R21" s="12">
        <f t="shared" si="4"/>
        <v>231.83528122647172</v>
      </c>
    </row>
    <row r="22" spans="2:18" x14ac:dyDescent="0.25">
      <c r="B22">
        <v>14</v>
      </c>
      <c r="C22">
        <v>300.11862882291155</v>
      </c>
      <c r="D22">
        <v>235.88696045910831</v>
      </c>
      <c r="E22">
        <v>541.21788160474739</v>
      </c>
      <c r="F22">
        <v>283.98387959276988</v>
      </c>
      <c r="G22">
        <v>187.49500591095324</v>
      </c>
      <c r="H22">
        <v>192.86710908319873</v>
      </c>
      <c r="I22">
        <v>187.48271276868246</v>
      </c>
      <c r="J22">
        <v>1216.1113922598283</v>
      </c>
      <c r="K22">
        <v>85.744667337325879</v>
      </c>
      <c r="L22">
        <f t="shared" si="0"/>
        <v>358.98980420439176</v>
      </c>
      <c r="M22">
        <f t="shared" si="1"/>
        <v>157.75919130075809</v>
      </c>
      <c r="N22">
        <f t="shared" si="2"/>
        <v>144.96</v>
      </c>
      <c r="O22">
        <v>19.260000000000002</v>
      </c>
      <c r="P22">
        <v>125.7</v>
      </c>
      <c r="Q22" s="12">
        <f t="shared" si="3"/>
        <v>20.960554804446748</v>
      </c>
      <c r="R22" s="12">
        <f t="shared" si="4"/>
        <v>136.79863649631133</v>
      </c>
    </row>
    <row r="23" spans="2:18" x14ac:dyDescent="0.25">
      <c r="B23">
        <v>15</v>
      </c>
      <c r="C23">
        <v>632.34079868545371</v>
      </c>
      <c r="D23">
        <v>332.3881272831955</v>
      </c>
      <c r="E23">
        <v>118.0264589398811</v>
      </c>
      <c r="F23">
        <v>144.61037910001983</v>
      </c>
      <c r="G23">
        <v>230.36733957961613</v>
      </c>
      <c r="H23">
        <v>1055.3847036430734</v>
      </c>
      <c r="I23">
        <v>846.39513847200385</v>
      </c>
      <c r="J23">
        <v>600.07130022517003</v>
      </c>
      <c r="K23">
        <v>241.09925278183562</v>
      </c>
      <c r="L23">
        <f t="shared" si="0"/>
        <v>466.74261096780549</v>
      </c>
      <c r="M23">
        <f t="shared" si="1"/>
        <v>205.1114989604614</v>
      </c>
      <c r="N23">
        <f t="shared" si="2"/>
        <v>144.96</v>
      </c>
      <c r="O23">
        <v>19.260000000000002</v>
      </c>
      <c r="P23">
        <v>125.7</v>
      </c>
      <c r="Q23" s="12">
        <f t="shared" si="3"/>
        <v>27.251983098637464</v>
      </c>
      <c r="R23" s="12">
        <f t="shared" si="4"/>
        <v>177.85951586182395</v>
      </c>
    </row>
    <row r="24" spans="2:18" x14ac:dyDescent="0.25">
      <c r="B24">
        <v>16</v>
      </c>
      <c r="C24">
        <v>476.98621324094393</v>
      </c>
      <c r="D24">
        <v>417.97913034213906</v>
      </c>
      <c r="E24">
        <v>278.75929412777151</v>
      </c>
      <c r="F24">
        <v>358.97204744333442</v>
      </c>
      <c r="G24">
        <v>455.33184313130977</v>
      </c>
      <c r="H24">
        <v>224.9829432651004</v>
      </c>
      <c r="I24">
        <v>1039.2438078417958</v>
      </c>
      <c r="J24">
        <v>980.39038922137343</v>
      </c>
      <c r="K24">
        <v>466.06375633352928</v>
      </c>
      <c r="L24">
        <f t="shared" si="0"/>
        <v>522.07882499414416</v>
      </c>
      <c r="M24">
        <f t="shared" si="1"/>
        <v>229.42917114000477</v>
      </c>
      <c r="N24">
        <f t="shared" si="2"/>
        <v>144.96</v>
      </c>
      <c r="O24">
        <v>19.260000000000002</v>
      </c>
      <c r="P24">
        <v>125.7</v>
      </c>
      <c r="Q24" s="12">
        <f t="shared" si="3"/>
        <v>30.482932092691033</v>
      </c>
      <c r="R24" s="12">
        <f t="shared" si="4"/>
        <v>198.94623904731372</v>
      </c>
    </row>
    <row r="25" spans="2:18" x14ac:dyDescent="0.25">
      <c r="B25">
        <v>17</v>
      </c>
      <c r="C25">
        <v>632.34079868545371</v>
      </c>
      <c r="D25">
        <v>1178.6173083345457</v>
      </c>
      <c r="E25">
        <v>91.288874501360155</v>
      </c>
      <c r="F25">
        <v>182.10446302530207</v>
      </c>
      <c r="G25">
        <v>674.91809693962273</v>
      </c>
      <c r="H25">
        <v>5.3966894567874375</v>
      </c>
      <c r="I25">
        <v>1655.2838998764541</v>
      </c>
      <c r="J25">
        <v>428.58196555051836</v>
      </c>
      <c r="K25">
        <v>803.51051166106981</v>
      </c>
      <c r="L25">
        <f t="shared" si="0"/>
        <v>628.0047342256795</v>
      </c>
      <c r="M25">
        <f t="shared" si="1"/>
        <v>275.97864297026933</v>
      </c>
      <c r="N25">
        <f t="shared" si="2"/>
        <v>144.96</v>
      </c>
      <c r="O25">
        <v>19.260000000000002</v>
      </c>
      <c r="P25">
        <v>125.7</v>
      </c>
      <c r="Q25" s="12">
        <f t="shared" si="3"/>
        <v>36.667692215834627</v>
      </c>
      <c r="R25" s="12">
        <f t="shared" si="4"/>
        <v>239.31095075443469</v>
      </c>
    </row>
    <row r="26" spans="2:18" x14ac:dyDescent="0.25">
      <c r="B26">
        <v>18</v>
      </c>
      <c r="C26">
        <v>289.51579361453258</v>
      </c>
      <c r="D26">
        <v>659.0783831239745</v>
      </c>
      <c r="E26">
        <v>241.26521020248924</v>
      </c>
      <c r="F26">
        <v>101.73804543135687</v>
      </c>
      <c r="G26">
        <v>235.74558932299681</v>
      </c>
      <c r="H26">
        <v>1.2293142271483775E-2</v>
      </c>
      <c r="I26">
        <v>2046.3594883594189</v>
      </c>
      <c r="J26">
        <v>433.95406872276368</v>
      </c>
      <c r="K26">
        <v>326.84392011916151</v>
      </c>
      <c r="L26">
        <f t="shared" si="0"/>
        <v>481.61253244877389</v>
      </c>
      <c r="M26">
        <f t="shared" si="1"/>
        <v>211.6461324237776</v>
      </c>
      <c r="N26">
        <f t="shared" si="2"/>
        <v>144.96</v>
      </c>
      <c r="O26">
        <v>19.260000000000002</v>
      </c>
      <c r="P26">
        <v>125.7</v>
      </c>
      <c r="Q26" s="12">
        <f t="shared" si="3"/>
        <v>28.120202197033368</v>
      </c>
      <c r="R26" s="12">
        <f t="shared" si="4"/>
        <v>183.52593022674424</v>
      </c>
    </row>
    <row r="27" spans="2:18" x14ac:dyDescent="0.25">
      <c r="B27">
        <v>19</v>
      </c>
      <c r="C27">
        <v>353.74746197833582</v>
      </c>
      <c r="D27">
        <v>1178.6173083345457</v>
      </c>
      <c r="E27">
        <v>128.78295842664241</v>
      </c>
      <c r="F27">
        <v>107.26995945311982</v>
      </c>
      <c r="G27">
        <v>230.36119300848085</v>
      </c>
      <c r="H27">
        <v>1.2293142271483775E-2</v>
      </c>
      <c r="I27">
        <v>1928.4989868401913</v>
      </c>
      <c r="J27">
        <v>717.77199089487988</v>
      </c>
      <c r="K27">
        <v>251.85575226859697</v>
      </c>
      <c r="L27">
        <f t="shared" si="0"/>
        <v>544.10198937189602</v>
      </c>
      <c r="M27">
        <f t="shared" si="1"/>
        <v>239.1073195481965</v>
      </c>
      <c r="N27">
        <f t="shared" si="2"/>
        <v>144.96</v>
      </c>
      <c r="O27">
        <v>19.260000000000002</v>
      </c>
      <c r="P27">
        <v>125.7</v>
      </c>
      <c r="Q27" s="12">
        <f t="shared" si="3"/>
        <v>31.768811910170147</v>
      </c>
      <c r="R27" s="12">
        <f t="shared" si="4"/>
        <v>207.33850763802636</v>
      </c>
    </row>
    <row r="28" spans="2:18" x14ac:dyDescent="0.25">
      <c r="B28">
        <v>20</v>
      </c>
      <c r="C28">
        <v>262.62454489762933</v>
      </c>
      <c r="D28">
        <v>423.35738008551959</v>
      </c>
      <c r="E28">
        <v>273.3810443843908</v>
      </c>
      <c r="F28">
        <v>123.25104440487949</v>
      </c>
      <c r="G28">
        <v>209.00185831334056</v>
      </c>
      <c r="H28">
        <v>1.2293142271483775E-2</v>
      </c>
      <c r="I28">
        <v>401.84438111199722</v>
      </c>
      <c r="J28">
        <v>117.86664809036348</v>
      </c>
      <c r="K28">
        <v>149.97633570112913</v>
      </c>
      <c r="L28">
        <f t="shared" si="0"/>
        <v>217.92394779239123</v>
      </c>
      <c r="M28">
        <f t="shared" si="1"/>
        <v>95.767359869703185</v>
      </c>
      <c r="N28">
        <f t="shared" si="2"/>
        <v>144.96</v>
      </c>
      <c r="O28">
        <v>19.260000000000002</v>
      </c>
      <c r="P28">
        <v>125.7</v>
      </c>
      <c r="Q28" s="12">
        <f t="shared" si="3"/>
        <v>12.724057333681591</v>
      </c>
      <c r="R28" s="12">
        <f t="shared" si="4"/>
        <v>83.043302536021599</v>
      </c>
    </row>
    <row r="29" spans="2:18" x14ac:dyDescent="0.25">
      <c r="B29">
        <v>21</v>
      </c>
      <c r="C29">
        <v>150.1422931217825</v>
      </c>
      <c r="D29">
        <v>616.20604945531159</v>
      </c>
      <c r="E29">
        <v>321.63162779643443</v>
      </c>
      <c r="F29">
        <v>144.6103791000198</v>
      </c>
      <c r="G29">
        <v>37.512523638688862</v>
      </c>
      <c r="H29">
        <v>1.2293142271483775E-2</v>
      </c>
      <c r="I29">
        <v>310.72146403129074</v>
      </c>
      <c r="J29">
        <v>5.3843963145166631</v>
      </c>
      <c r="K29">
        <v>26.737584438521022</v>
      </c>
      <c r="L29">
        <f t="shared" si="0"/>
        <v>179.21762344875967</v>
      </c>
      <c r="M29">
        <f t="shared" si="1"/>
        <v>78.757744679630719</v>
      </c>
      <c r="N29">
        <f t="shared" si="2"/>
        <v>144.96</v>
      </c>
      <c r="O29">
        <v>19.260000000000002</v>
      </c>
      <c r="P29">
        <v>125.7</v>
      </c>
      <c r="Q29" s="12">
        <f t="shared" si="3"/>
        <v>10.464087765795307</v>
      </c>
      <c r="R29" s="12">
        <f t="shared" si="4"/>
        <v>68.29365691383542</v>
      </c>
    </row>
    <row r="30" spans="2:18" x14ac:dyDescent="0.25">
      <c r="B30">
        <v>22</v>
      </c>
      <c r="C30">
        <v>235.88696045910834</v>
      </c>
      <c r="D30">
        <v>648.3218836372132</v>
      </c>
      <c r="E30">
        <v>219.90587550734895</v>
      </c>
      <c r="F30">
        <v>26.749877580792315</v>
      </c>
      <c r="G30">
        <v>21.531438686929192</v>
      </c>
      <c r="H30">
        <v>1.2293142271483775E-2</v>
      </c>
      <c r="I30">
        <v>1703.534483288498</v>
      </c>
      <c r="J30">
        <v>26.743731009656983</v>
      </c>
      <c r="K30">
        <v>835.7800101213536</v>
      </c>
      <c r="L30">
        <f t="shared" si="0"/>
        <v>413.16295038146359</v>
      </c>
      <c r="M30">
        <f t="shared" si="1"/>
        <v>181.56574967935413</v>
      </c>
      <c r="N30">
        <f t="shared" si="2"/>
        <v>144.96</v>
      </c>
      <c r="O30">
        <v>19.260000000000002</v>
      </c>
      <c r="P30">
        <v>125.7</v>
      </c>
      <c r="Q30" s="12">
        <f t="shared" si="3"/>
        <v>24.123595052596308</v>
      </c>
      <c r="R30" s="12">
        <f t="shared" si="4"/>
        <v>157.4421546267578</v>
      </c>
    </row>
    <row r="31" spans="2:18" x14ac:dyDescent="0.25">
      <c r="B31">
        <v>23</v>
      </c>
      <c r="C31">
        <v>96.667124244740549</v>
      </c>
      <c r="D31">
        <v>139.53945791340342</v>
      </c>
      <c r="E31">
        <v>85.910624757979491</v>
      </c>
      <c r="F31">
        <v>10.768792629032671</v>
      </c>
      <c r="G31">
        <v>21.531438686929192</v>
      </c>
      <c r="H31">
        <v>1.2293142271483775E-2</v>
      </c>
      <c r="I31">
        <v>1050.0003073285573</v>
      </c>
      <c r="J31">
        <v>32.128127324172937</v>
      </c>
      <c r="K31">
        <v>10.756499486761406</v>
      </c>
      <c r="L31">
        <f t="shared" si="0"/>
        <v>160.8127406126498</v>
      </c>
      <c r="M31">
        <f t="shared" si="1"/>
        <v>70.669661402043374</v>
      </c>
      <c r="N31">
        <f t="shared" si="2"/>
        <v>144.96</v>
      </c>
      <c r="O31">
        <v>19.260000000000002</v>
      </c>
      <c r="P31">
        <v>125.7</v>
      </c>
      <c r="Q31" s="12">
        <f t="shared" si="3"/>
        <v>9.3894707409171865</v>
      </c>
      <c r="R31" s="12">
        <f t="shared" si="4"/>
        <v>61.280190661126191</v>
      </c>
    </row>
    <row r="33" spans="11:18" ht="30" x14ac:dyDescent="0.25">
      <c r="K33" s="1" t="s">
        <v>31</v>
      </c>
      <c r="L33" s="3">
        <f>SUM(L14:L27)</f>
        <v>8226.5270985247607</v>
      </c>
      <c r="M33" s="3">
        <f>SUM(M14:M27)</f>
        <v>3615.1730413438895</v>
      </c>
      <c r="Q33" s="3">
        <f>SUM(Q14:Q27)</f>
        <v>480.32721286067408</v>
      </c>
      <c r="R33" s="3">
        <f>SUM(R14:R27)</f>
        <v>3134.845828483215</v>
      </c>
    </row>
    <row r="34" spans="11:18" x14ac:dyDescent="0.25">
      <c r="K34" t="s">
        <v>25</v>
      </c>
      <c r="M34" s="3">
        <f>M33*20</f>
        <v>72303.460826877796</v>
      </c>
      <c r="Q34" s="3">
        <f>Q33*10</f>
        <v>4803.2721286067408</v>
      </c>
      <c r="R34" s="3">
        <f>R33*10</f>
        <v>31348.458284832152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5"/>
  <sheetViews>
    <sheetView workbookViewId="0">
      <selection activeCell="M1" sqref="M1"/>
    </sheetView>
  </sheetViews>
  <sheetFormatPr baseColWidth="10" defaultRowHeight="15" x14ac:dyDescent="0.25"/>
  <cols>
    <col min="12" max="12" width="11.85546875" bestFit="1" customWidth="1"/>
  </cols>
  <sheetData>
    <row r="1" spans="1:40" x14ac:dyDescent="0.25">
      <c r="K1" t="s">
        <v>8</v>
      </c>
      <c r="M1">
        <f>MIN(G8:G632)</f>
        <v>0</v>
      </c>
      <c r="P1">
        <f>625/30</f>
        <v>20.833333333333332</v>
      </c>
    </row>
    <row r="2" spans="1:40" x14ac:dyDescent="0.25">
      <c r="K2" t="s">
        <v>9</v>
      </c>
      <c r="M2">
        <f>MAX(G8:G632)</f>
        <v>24.011350000000004</v>
      </c>
    </row>
    <row r="3" spans="1:40" x14ac:dyDescent="0.25">
      <c r="K3" t="s">
        <v>10</v>
      </c>
      <c r="M3">
        <f>M2-M1</f>
        <v>24.011350000000004</v>
      </c>
    </row>
    <row r="4" spans="1:40" x14ac:dyDescent="0.25">
      <c r="M4">
        <f>3000/M3</f>
        <v>124.94091335972361</v>
      </c>
    </row>
    <row r="5" spans="1:40" x14ac:dyDescent="0.25">
      <c r="A5" s="4"/>
      <c r="K5" t="s">
        <v>11</v>
      </c>
    </row>
    <row r="6" spans="1:40" x14ac:dyDescent="0.25">
      <c r="A6" s="4"/>
      <c r="K6" s="4">
        <v>41821</v>
      </c>
      <c r="L6" s="4">
        <v>41822</v>
      </c>
      <c r="M6" s="4">
        <v>41823</v>
      </c>
      <c r="N6" s="4">
        <v>41824</v>
      </c>
      <c r="O6" s="4">
        <v>41825</v>
      </c>
      <c r="P6" s="4">
        <v>41826</v>
      </c>
      <c r="Q6" s="4">
        <v>41827</v>
      </c>
      <c r="R6" s="4">
        <v>41828</v>
      </c>
      <c r="S6" s="4">
        <v>41829</v>
      </c>
      <c r="T6" s="4">
        <v>41830</v>
      </c>
      <c r="U6" s="4">
        <v>41831</v>
      </c>
      <c r="V6" s="4">
        <v>41832</v>
      </c>
      <c r="W6" s="4">
        <v>41833</v>
      </c>
      <c r="X6" s="4">
        <v>41834</v>
      </c>
      <c r="Y6" s="4">
        <v>41835</v>
      </c>
      <c r="Z6" s="4">
        <v>41836</v>
      </c>
      <c r="AA6" s="4">
        <v>41837</v>
      </c>
      <c r="AB6" s="4">
        <v>41838</v>
      </c>
      <c r="AC6" s="4">
        <v>41839</v>
      </c>
      <c r="AD6" s="4">
        <v>41840</v>
      </c>
      <c r="AE6" s="4">
        <v>41841</v>
      </c>
      <c r="AF6" s="4">
        <v>41842</v>
      </c>
      <c r="AG6" s="4">
        <v>41843</v>
      </c>
      <c r="AH6" s="4">
        <v>41844</v>
      </c>
      <c r="AI6" s="4">
        <v>41845</v>
      </c>
      <c r="AJ6" s="4">
        <v>41846</v>
      </c>
      <c r="AK6" s="4">
        <v>41847</v>
      </c>
      <c r="AL6" s="4">
        <v>41848</v>
      </c>
      <c r="AM6" s="4">
        <v>41849</v>
      </c>
      <c r="AN6" s="4">
        <v>41850</v>
      </c>
    </row>
    <row r="7" spans="1:40" x14ac:dyDescent="0.25">
      <c r="A7" s="4">
        <v>41821</v>
      </c>
      <c r="B7" t="s">
        <v>6</v>
      </c>
      <c r="C7" t="s">
        <v>7</v>
      </c>
      <c r="E7" t="s">
        <v>2</v>
      </c>
      <c r="G7" t="s">
        <v>3</v>
      </c>
      <c r="J7" t="s">
        <v>37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15</v>
      </c>
      <c r="Y7" t="s">
        <v>16</v>
      </c>
      <c r="Z7" t="s">
        <v>17</v>
      </c>
      <c r="AA7" t="s">
        <v>18</v>
      </c>
      <c r="AB7" t="s">
        <v>19</v>
      </c>
      <c r="AC7" t="s">
        <v>20</v>
      </c>
      <c r="AD7" t="s">
        <v>21</v>
      </c>
      <c r="AE7" t="s">
        <v>15</v>
      </c>
      <c r="AF7" t="s">
        <v>16</v>
      </c>
      <c r="AG7" t="s">
        <v>17</v>
      </c>
      <c r="AH7" t="s">
        <v>18</v>
      </c>
      <c r="AI7" t="s">
        <v>19</v>
      </c>
      <c r="AJ7" t="s">
        <v>20</v>
      </c>
      <c r="AK7" t="s">
        <v>21</v>
      </c>
      <c r="AL7" t="s">
        <v>15</v>
      </c>
      <c r="AM7" s="10" t="s">
        <v>16</v>
      </c>
      <c r="AN7" s="10" t="s">
        <v>17</v>
      </c>
    </row>
    <row r="8" spans="1:40" x14ac:dyDescent="0.25">
      <c r="B8">
        <v>0.60987000000000002</v>
      </c>
      <c r="C8">
        <v>0</v>
      </c>
      <c r="E8">
        <f>B8</f>
        <v>0.60987000000000002</v>
      </c>
      <c r="F8">
        <f>C8*-1</f>
        <v>0</v>
      </c>
      <c r="G8">
        <f>F8-$F$633</f>
        <v>4.3850000000001194E-2</v>
      </c>
      <c r="H8">
        <f>G8*$M$4</f>
        <v>5.4786590508240298</v>
      </c>
      <c r="J8">
        <v>0</v>
      </c>
      <c r="K8">
        <v>0</v>
      </c>
      <c r="L8">
        <v>43.57939057987172</v>
      </c>
      <c r="M8">
        <v>49.039308493691458</v>
      </c>
      <c r="N8">
        <v>6.9356139364830987E-15</v>
      </c>
      <c r="O8">
        <v>32.640813615227913</v>
      </c>
      <c r="P8">
        <v>413.87302254975242</v>
      </c>
      <c r="Q8">
        <v>21.720977787587778</v>
      </c>
      <c r="R8">
        <v>255.98519033706964</v>
      </c>
      <c r="S8">
        <v>724.20126315263451</v>
      </c>
      <c r="T8">
        <v>0</v>
      </c>
      <c r="U8">
        <v>0</v>
      </c>
      <c r="V8">
        <v>114.33342981548371</v>
      </c>
      <c r="W8">
        <v>76.226451240767361</v>
      </c>
      <c r="X8">
        <v>27.343318888775585</v>
      </c>
      <c r="Y8">
        <v>65.294121321791152</v>
      </c>
      <c r="Z8">
        <v>609.88032742848645</v>
      </c>
      <c r="AA8">
        <v>125.26575973445807</v>
      </c>
      <c r="AB8">
        <v>5.4911531421593711</v>
      </c>
      <c r="AC8">
        <v>299.55208682560504</v>
      </c>
      <c r="AD8">
        <v>261.29517915485673</v>
      </c>
      <c r="AE8">
        <v>130.73192469394567</v>
      </c>
      <c r="AF8">
        <v>223.19444762580903</v>
      </c>
      <c r="AG8">
        <v>32.659554752230363</v>
      </c>
      <c r="AH8">
        <v>16.41723601546634</v>
      </c>
      <c r="AI8">
        <v>1137.9181095606848</v>
      </c>
      <c r="AJ8">
        <v>582.55574967671339</v>
      </c>
      <c r="AK8">
        <v>315.81314669937137</v>
      </c>
      <c r="AL8">
        <v>762.32073581868349</v>
      </c>
      <c r="AM8">
        <v>5.4911531421575654</v>
      </c>
      <c r="AN8">
        <v>5.4911531421575654</v>
      </c>
    </row>
    <row r="9" spans="1:40" x14ac:dyDescent="0.25">
      <c r="B9">
        <v>0.30525000000000002</v>
      </c>
      <c r="C9">
        <v>-0.74124999999999996</v>
      </c>
      <c r="E9">
        <f>B9+E8</f>
        <v>0.91512000000000004</v>
      </c>
      <c r="F9">
        <f>(C9*-1)+F8</f>
        <v>0.74124999999999996</v>
      </c>
      <c r="G9">
        <f t="shared" ref="G9:G72" si="0">F9-$F$633</f>
        <v>0.78510000000000113</v>
      </c>
      <c r="H9">
        <f t="shared" ref="H9:H72" si="1">G9*$M$4</f>
        <v>98.091111078719152</v>
      </c>
      <c r="J9">
        <v>1</v>
      </c>
      <c r="K9">
        <v>0</v>
      </c>
      <c r="L9">
        <v>103.3948528508394</v>
      </c>
      <c r="M9" s="8">
        <v>337.65281835465299</v>
      </c>
      <c r="N9">
        <v>10.932329918975823</v>
      </c>
      <c r="O9">
        <v>65.281627230455712</v>
      </c>
      <c r="P9">
        <v>76.220204195099342</v>
      </c>
      <c r="Q9">
        <v>98.091111078718825</v>
      </c>
      <c r="R9">
        <v>756.84207676786161</v>
      </c>
      <c r="S9">
        <v>190.54738696491509</v>
      </c>
      <c r="T9">
        <v>0</v>
      </c>
      <c r="U9">
        <v>0</v>
      </c>
      <c r="V9">
        <v>125.26575973445955</v>
      </c>
      <c r="W9">
        <v>152.44040839019877</v>
      </c>
      <c r="X9">
        <v>54.517967544515471</v>
      </c>
      <c r="Y9">
        <v>108.86726485599476</v>
      </c>
      <c r="Z9">
        <v>441.05391825115993</v>
      </c>
      <c r="AA9">
        <v>119.80584182063815</v>
      </c>
      <c r="AB9">
        <v>5.4911531421593711</v>
      </c>
      <c r="AC9">
        <v>871.1567654463405</v>
      </c>
      <c r="AD9">
        <v>495.55939170433851</v>
      </c>
      <c r="AE9">
        <v>718.73509819314484</v>
      </c>
      <c r="AF9">
        <v>642.52738808938136</v>
      </c>
      <c r="AG9">
        <v>32.659554752230363</v>
      </c>
      <c r="AH9">
        <v>941.91705172761885</v>
      </c>
      <c r="AI9">
        <v>1148.8504394796607</v>
      </c>
      <c r="AJ9">
        <v>560.84726598046143</v>
      </c>
      <c r="AK9">
        <v>441.06641234249429</v>
      </c>
      <c r="AL9">
        <v>778.56305455544759</v>
      </c>
      <c r="AM9">
        <v>5.4911531421575654</v>
      </c>
      <c r="AN9">
        <v>5.4911531421575654</v>
      </c>
    </row>
    <row r="10" spans="1:40" x14ac:dyDescent="0.25">
      <c r="B10">
        <v>0.26174999999999998</v>
      </c>
      <c r="C10">
        <v>-0.13</v>
      </c>
      <c r="E10">
        <f t="shared" ref="E10:E73" si="2">B10+E9</f>
        <v>1.1768700000000001</v>
      </c>
      <c r="F10">
        <f t="shared" ref="F10:F73" si="3">(C10*-1)+F9</f>
        <v>0.87124999999999997</v>
      </c>
      <c r="G10">
        <f t="shared" si="0"/>
        <v>0.91510000000000113</v>
      </c>
      <c r="H10">
        <f t="shared" si="1"/>
        <v>114.33342981548321</v>
      </c>
      <c r="J10">
        <v>2</v>
      </c>
      <c r="K10">
        <v>5.4786590508240298</v>
      </c>
      <c r="L10">
        <v>76.220204195099512</v>
      </c>
      <c r="M10">
        <v>615.17782215493901</v>
      </c>
      <c r="N10">
        <v>136.18559556209874</v>
      </c>
      <c r="O10">
        <v>299.54583977993752</v>
      </c>
      <c r="P10">
        <v>196.00730487873437</v>
      </c>
      <c r="Q10">
        <v>136.19808965343455</v>
      </c>
      <c r="R10">
        <v>1524.4478132216636</v>
      </c>
      <c r="S10">
        <v>0</v>
      </c>
      <c r="T10">
        <v>0</v>
      </c>
      <c r="U10">
        <v>0</v>
      </c>
      <c r="V10">
        <v>250.51902537758244</v>
      </c>
      <c r="W10">
        <v>392.0146097574688</v>
      </c>
      <c r="X10">
        <v>348.44146622326525</v>
      </c>
      <c r="Y10">
        <v>130.73192469394638</v>
      </c>
      <c r="Z10">
        <v>315.80065260803701</v>
      </c>
      <c r="AA10">
        <v>130.73817173961399</v>
      </c>
      <c r="AB10">
        <v>10.951071055979293</v>
      </c>
      <c r="AC10">
        <v>1404.6544654923603</v>
      </c>
      <c r="AD10">
        <v>1225.0581495834249</v>
      </c>
      <c r="AE10">
        <v>892.87149618825958</v>
      </c>
      <c r="AF10">
        <v>1219.5982316696047</v>
      </c>
      <c r="AG10">
        <v>272.23375611950041</v>
      </c>
      <c r="AH10">
        <v>941.91705172761885</v>
      </c>
      <c r="AI10" s="8">
        <v>1176.0250881354007</v>
      </c>
      <c r="AJ10">
        <v>784.02297246926776</v>
      </c>
      <c r="AK10">
        <v>228.66685963096413</v>
      </c>
      <c r="AL10">
        <v>724.21375724396785</v>
      </c>
      <c r="AM10">
        <v>1.8741137001671192E-2</v>
      </c>
      <c r="AN10">
        <v>5.4911531421575654</v>
      </c>
    </row>
    <row r="11" spans="1:40" x14ac:dyDescent="0.25">
      <c r="B11">
        <v>0.30463000000000001</v>
      </c>
      <c r="C11">
        <v>0.30499999999999999</v>
      </c>
      <c r="E11">
        <f t="shared" si="2"/>
        <v>1.4815</v>
      </c>
      <c r="F11">
        <f t="shared" si="3"/>
        <v>0.56624999999999992</v>
      </c>
      <c r="G11">
        <f t="shared" si="0"/>
        <v>0.61010000000000109</v>
      </c>
      <c r="H11">
        <f t="shared" si="1"/>
        <v>76.226451240767503</v>
      </c>
      <c r="J11">
        <v>3</v>
      </c>
      <c r="K11">
        <v>98.091111078719152</v>
      </c>
      <c r="L11">
        <v>81.680122108919434</v>
      </c>
      <c r="M11">
        <v>680.61562552709427</v>
      </c>
      <c r="N11">
        <v>675.14946056760641</v>
      </c>
      <c r="O11">
        <v>876.61668336016089</v>
      </c>
      <c r="P11">
        <v>332.19290044083311</v>
      </c>
      <c r="Q11">
        <v>299.55833387127319</v>
      </c>
      <c r="R11">
        <v>2058.1016894093837</v>
      </c>
      <c r="S11">
        <v>0</v>
      </c>
      <c r="T11">
        <v>0</v>
      </c>
      <c r="U11">
        <v>0</v>
      </c>
      <c r="V11">
        <v>511.80171044110438</v>
      </c>
      <c r="W11">
        <v>511.80171044110369</v>
      </c>
      <c r="X11">
        <v>577.08333767155943</v>
      </c>
      <c r="Y11">
        <v>500.86938052212753</v>
      </c>
      <c r="Z11">
        <v>1029.0570917503592</v>
      </c>
      <c r="AA11">
        <v>304.87456973472877</v>
      </c>
      <c r="AB11">
        <v>16.410988969799213</v>
      </c>
      <c r="AC11">
        <v>1388.412146755596</v>
      </c>
      <c r="AD11">
        <v>1018.1247618313826</v>
      </c>
      <c r="AE11">
        <v>1061.6979053655859</v>
      </c>
      <c r="AF11">
        <v>1469.948586814151</v>
      </c>
      <c r="AG11">
        <v>1039.9956687150018</v>
      </c>
      <c r="AH11">
        <v>941.91705172761885</v>
      </c>
      <c r="AI11">
        <v>1186.9574180543764</v>
      </c>
      <c r="AJ11">
        <v>566.3134309399494</v>
      </c>
      <c r="AK11">
        <v>381.25095007152657</v>
      </c>
      <c r="AL11">
        <v>784.02921951493545</v>
      </c>
      <c r="AM11">
        <v>5.4911531421575654</v>
      </c>
      <c r="AN11">
        <v>5.4911531421575654</v>
      </c>
    </row>
    <row r="12" spans="1:40" x14ac:dyDescent="0.25">
      <c r="B12">
        <v>0.30512</v>
      </c>
      <c r="C12">
        <v>-6.92875</v>
      </c>
      <c r="E12">
        <f t="shared" si="2"/>
        <v>1.7866200000000001</v>
      </c>
      <c r="F12">
        <f t="shared" si="3"/>
        <v>7.4950000000000001</v>
      </c>
      <c r="G12">
        <f t="shared" si="0"/>
        <v>7.5388500000000009</v>
      </c>
      <c r="H12">
        <f t="shared" si="1"/>
        <v>941.91080468195241</v>
      </c>
      <c r="J12">
        <v>4</v>
      </c>
      <c r="K12">
        <v>114.33342981548321</v>
      </c>
      <c r="L12">
        <v>43.573143534203737</v>
      </c>
      <c r="M12">
        <v>435.5752592003364</v>
      </c>
      <c r="N12">
        <v>451.9737540788002</v>
      </c>
      <c r="O12">
        <v>424.64292928136081</v>
      </c>
      <c r="P12">
        <v>985.47770117048788</v>
      </c>
      <c r="Q12">
        <v>245.05286041809376</v>
      </c>
      <c r="R12">
        <v>2433.7053101970528</v>
      </c>
      <c r="S12">
        <v>0</v>
      </c>
      <c r="T12">
        <v>0</v>
      </c>
      <c r="U12">
        <v>0</v>
      </c>
      <c r="V12">
        <v>1159.7765223529709</v>
      </c>
      <c r="W12">
        <v>974.55161829717997</v>
      </c>
      <c r="X12">
        <v>789.48289038308951</v>
      </c>
      <c r="Y12">
        <v>838.52219887678052</v>
      </c>
      <c r="Z12">
        <v>680.62811961842988</v>
      </c>
      <c r="AA12">
        <v>707.80901531983739</v>
      </c>
      <c r="AB12">
        <v>784.01672542360109</v>
      </c>
      <c r="AC12">
        <v>1437.2952791075877</v>
      </c>
      <c r="AD12">
        <v>1453.700021031719</v>
      </c>
      <c r="AE12">
        <v>1867.4106203941037</v>
      </c>
      <c r="AF12">
        <v>1491.8132466521026</v>
      </c>
      <c r="AG12">
        <v>522.74028740574613</v>
      </c>
      <c r="AH12" s="8">
        <v>1110.7434609049453</v>
      </c>
      <c r="AI12">
        <v>1154.3166044391485</v>
      </c>
      <c r="AJ12">
        <v>397.48702176262287</v>
      </c>
      <c r="AK12">
        <v>686.10677866925209</v>
      </c>
      <c r="AL12">
        <v>588.02816168186894</v>
      </c>
      <c r="AM12">
        <v>10.951071055977486</v>
      </c>
      <c r="AN12">
        <v>5.4911531421575654</v>
      </c>
    </row>
    <row r="13" spans="1:40" x14ac:dyDescent="0.25">
      <c r="B13">
        <v>0.30525000000000002</v>
      </c>
      <c r="C13">
        <v>6.5362499999999999</v>
      </c>
      <c r="E13">
        <f t="shared" si="2"/>
        <v>2.0918700000000001</v>
      </c>
      <c r="F13">
        <f t="shared" si="3"/>
        <v>0.95875000000000021</v>
      </c>
      <c r="G13">
        <f t="shared" si="0"/>
        <v>1.0026000000000015</v>
      </c>
      <c r="H13">
        <f t="shared" si="1"/>
        <v>125.26575973445908</v>
      </c>
      <c r="J13">
        <v>5</v>
      </c>
      <c r="K13">
        <v>76.226451240767503</v>
      </c>
      <c r="L13">
        <v>59.971638412667453</v>
      </c>
      <c r="M13">
        <v>288.61350986096147</v>
      </c>
      <c r="N13">
        <v>375.60362078766912</v>
      </c>
      <c r="O13">
        <v>691.39177930437063</v>
      </c>
      <c r="P13">
        <v>538.97011205117553</v>
      </c>
      <c r="Q13">
        <v>865.69684753252079</v>
      </c>
      <c r="R13">
        <v>2101.6748329435873</v>
      </c>
      <c r="S13">
        <v>0</v>
      </c>
      <c r="T13">
        <v>0</v>
      </c>
      <c r="U13">
        <v>0</v>
      </c>
      <c r="V13">
        <v>887.40533122877343</v>
      </c>
      <c r="W13">
        <v>1753.0896846699577</v>
      </c>
      <c r="X13">
        <v>1459.1661859912081</v>
      </c>
      <c r="Y13">
        <v>206.94588184337778</v>
      </c>
      <c r="Z13">
        <v>1116.0472026770665</v>
      </c>
      <c r="AA13">
        <v>1306.7445187380126</v>
      </c>
      <c r="AB13">
        <v>1056.2317404060989</v>
      </c>
      <c r="AC13">
        <v>1143.3717804288378</v>
      </c>
      <c r="AD13">
        <v>1170.5526761302453</v>
      </c>
      <c r="AE13">
        <v>1671.4095625610373</v>
      </c>
      <c r="AF13">
        <v>1731.3874480193726</v>
      </c>
      <c r="AG13">
        <v>261.30142620052453</v>
      </c>
      <c r="AH13">
        <v>1072.6364823302297</v>
      </c>
      <c r="AI13">
        <v>1105.2772959454571</v>
      </c>
      <c r="AJ13">
        <v>277.69992107898781</v>
      </c>
      <c r="AK13">
        <v>1040.0019157606691</v>
      </c>
      <c r="AL13">
        <v>816.67003313016323</v>
      </c>
      <c r="AM13">
        <v>5.4911531421575654</v>
      </c>
      <c r="AN13">
        <v>43.598131716873262</v>
      </c>
    </row>
    <row r="14" spans="1:40" x14ac:dyDescent="0.25">
      <c r="B14">
        <v>0.30463000000000001</v>
      </c>
      <c r="C14">
        <v>0.95874999999999999</v>
      </c>
      <c r="E14">
        <f t="shared" si="2"/>
        <v>2.3965000000000001</v>
      </c>
      <c r="F14">
        <f t="shared" si="3"/>
        <v>0</v>
      </c>
      <c r="G14">
        <f t="shared" si="0"/>
        <v>4.3850000000001194E-2</v>
      </c>
      <c r="H14">
        <f t="shared" si="1"/>
        <v>5.4786590508240298</v>
      </c>
      <c r="J14">
        <v>6</v>
      </c>
      <c r="K14">
        <v>941.91080468195241</v>
      </c>
      <c r="L14">
        <v>288.61350986096164</v>
      </c>
      <c r="M14">
        <v>315.78815851670134</v>
      </c>
      <c r="N14">
        <v>805.86889117021724</v>
      </c>
      <c r="O14">
        <v>1404.6482184466929</v>
      </c>
      <c r="P14">
        <v>1747.7734488065016</v>
      </c>
      <c r="Q14">
        <v>190.54738696491444</v>
      </c>
      <c r="R14">
        <v>2281.2773958981902</v>
      </c>
      <c r="S14">
        <v>0</v>
      </c>
      <c r="T14">
        <v>0</v>
      </c>
      <c r="U14">
        <v>0</v>
      </c>
      <c r="V14">
        <v>604.41416246899939</v>
      </c>
      <c r="W14">
        <v>2036.2370295714313</v>
      </c>
      <c r="X14">
        <v>658.7634597804788</v>
      </c>
      <c r="Y14">
        <v>381.23845598019221</v>
      </c>
      <c r="Z14">
        <v>462.76240194741177</v>
      </c>
      <c r="AA14">
        <v>2553.4986579263546</v>
      </c>
      <c r="AB14">
        <v>1981.7315561182515</v>
      </c>
      <c r="AC14">
        <v>549.90244197015079</v>
      </c>
      <c r="AD14">
        <v>1219.5919846239369</v>
      </c>
      <c r="AE14">
        <v>1606.127935330582</v>
      </c>
      <c r="AF14">
        <v>2156.0303773007336</v>
      </c>
      <c r="AG14">
        <v>767.78065373250411</v>
      </c>
      <c r="AH14">
        <v>1039.9956687150018</v>
      </c>
      <c r="AI14">
        <v>980.02403030233415</v>
      </c>
      <c r="AJ14">
        <v>81.698863245921387</v>
      </c>
      <c r="AK14">
        <v>1126.9920266873769</v>
      </c>
      <c r="AL14">
        <v>1595.208099502941</v>
      </c>
      <c r="AM14">
        <v>5.4911531421575654</v>
      </c>
      <c r="AN14">
        <v>326.74547661834686</v>
      </c>
    </row>
    <row r="15" spans="1:40" x14ac:dyDescent="0.25">
      <c r="B15">
        <v>0.30525000000000002</v>
      </c>
      <c r="C15">
        <v>-4.3700000000000003E-2</v>
      </c>
      <c r="E15">
        <f t="shared" si="2"/>
        <v>2.7017500000000001</v>
      </c>
      <c r="F15">
        <f t="shared" si="3"/>
        <v>4.3700000000000003E-2</v>
      </c>
      <c r="G15">
        <f t="shared" si="0"/>
        <v>8.7550000000001196E-2</v>
      </c>
      <c r="H15">
        <f t="shared" si="1"/>
        <v>10.938576964643952</v>
      </c>
      <c r="J15">
        <v>7</v>
      </c>
      <c r="K15">
        <v>125.26575973445908</v>
      </c>
      <c r="L15">
        <v>1306.7257776010092</v>
      </c>
      <c r="M15">
        <v>930.96598067164041</v>
      </c>
      <c r="N15">
        <v>353.8951370914171</v>
      </c>
      <c r="O15">
        <v>1214.1133255731143</v>
      </c>
      <c r="P15">
        <v>2270.338818933546</v>
      </c>
      <c r="Q15">
        <v>315.80065260803735</v>
      </c>
      <c r="R15">
        <v>2112.4509867208635</v>
      </c>
      <c r="S15">
        <v>0</v>
      </c>
      <c r="T15">
        <v>0</v>
      </c>
      <c r="U15">
        <v>0</v>
      </c>
      <c r="V15">
        <v>1094.3387189808157</v>
      </c>
      <c r="W15">
        <v>1987.3538972194394</v>
      </c>
      <c r="X15">
        <v>528.20020531956766</v>
      </c>
      <c r="Y15">
        <v>468.2285669068998</v>
      </c>
      <c r="Z15">
        <v>920.20232098569977</v>
      </c>
      <c r="AA15">
        <v>544.44877110199889</v>
      </c>
      <c r="AB15">
        <v>1442.7676911127439</v>
      </c>
      <c r="AC15">
        <v>1083.4001420161705</v>
      </c>
      <c r="AD15">
        <v>1045.2994104871225</v>
      </c>
      <c r="AE15">
        <v>2085.2763380651222</v>
      </c>
      <c r="AF15">
        <v>1666.1058207889171</v>
      </c>
      <c r="AG15">
        <v>1519.144071449542</v>
      </c>
      <c r="AH15">
        <v>1143.3842745201732</v>
      </c>
      <c r="AI15">
        <v>1513.5217303483539</v>
      </c>
      <c r="AJ15">
        <v>87.158781159741309</v>
      </c>
      <c r="AK15">
        <v>1148.8566865253285</v>
      </c>
      <c r="AL15">
        <v>1976.4340613917975</v>
      </c>
      <c r="AM15">
        <v>5.4911531421575654</v>
      </c>
      <c r="AN15">
        <v>49.064296676361124</v>
      </c>
    </row>
    <row r="16" spans="1:40" x14ac:dyDescent="0.25">
      <c r="B16">
        <v>0.87150000000000005</v>
      </c>
      <c r="C16">
        <v>0</v>
      </c>
      <c r="E16">
        <f t="shared" si="2"/>
        <v>3.5732500000000003</v>
      </c>
      <c r="F16">
        <f t="shared" si="3"/>
        <v>4.3700000000000003E-2</v>
      </c>
      <c r="G16">
        <f t="shared" si="0"/>
        <v>8.7550000000001196E-2</v>
      </c>
      <c r="H16">
        <f t="shared" si="1"/>
        <v>10.938576964643952</v>
      </c>
      <c r="J16">
        <v>8</v>
      </c>
      <c r="K16">
        <v>5.4786590508240298</v>
      </c>
      <c r="L16">
        <v>718.72260410181013</v>
      </c>
      <c r="M16">
        <v>125.2532656431228</v>
      </c>
      <c r="N16">
        <v>1486.3283405556119</v>
      </c>
      <c r="O16">
        <v>996.40378404379601</v>
      </c>
      <c r="P16">
        <v>1927.3760117611043</v>
      </c>
      <c r="Q16">
        <v>283.15983899280957</v>
      </c>
      <c r="R16">
        <v>1764.0220145889341</v>
      </c>
      <c r="S16">
        <v>0</v>
      </c>
      <c r="T16">
        <v>0</v>
      </c>
      <c r="V16">
        <v>691.56044953740673</v>
      </c>
      <c r="W16">
        <v>2368.4236829665965</v>
      </c>
      <c r="X16">
        <v>473.69473186638822</v>
      </c>
      <c r="Y16">
        <v>990.95011317564342</v>
      </c>
      <c r="Z16">
        <v>2270.3450659792134</v>
      </c>
      <c r="AA16">
        <v>1001.7325139985873</v>
      </c>
      <c r="AB16">
        <v>1306.7382716923448</v>
      </c>
      <c r="AC16">
        <v>1197.7210777403175</v>
      </c>
      <c r="AD16">
        <v>1589.885616593818</v>
      </c>
      <c r="AE16">
        <v>1731.3812009737051</v>
      </c>
      <c r="AF16">
        <v>1393.8908058064192</v>
      </c>
      <c r="AG16">
        <v>909.27623811239118</v>
      </c>
      <c r="AH16">
        <v>1143.3842745201732</v>
      </c>
      <c r="AI16">
        <v>1894.7476922372105</v>
      </c>
      <c r="AJ16">
        <v>1.2494091334087966E-2</v>
      </c>
      <c r="AK16">
        <v>1388.4308878925985</v>
      </c>
      <c r="AL16">
        <v>1780.4330035587311</v>
      </c>
      <c r="AM16">
        <v>5.4911531421575654</v>
      </c>
      <c r="AN16">
        <v>2.4988182669608134E-2</v>
      </c>
    </row>
    <row r="17" spans="2:40" x14ac:dyDescent="0.25">
      <c r="B17">
        <v>0.30525000000000002</v>
      </c>
      <c r="C17">
        <v>-0.13125000000000001</v>
      </c>
      <c r="E17">
        <f t="shared" si="2"/>
        <v>3.8785000000000003</v>
      </c>
      <c r="F17">
        <f t="shared" si="3"/>
        <v>0.17494999999999999</v>
      </c>
      <c r="G17">
        <f t="shared" si="0"/>
        <v>0.21880000000000119</v>
      </c>
      <c r="H17">
        <f t="shared" si="1"/>
        <v>27.337071843107672</v>
      </c>
      <c r="J17">
        <v>9</v>
      </c>
      <c r="K17">
        <v>10.938576964643952</v>
      </c>
      <c r="L17">
        <v>893.01517823862457</v>
      </c>
      <c r="M17">
        <v>631.57631703340269</v>
      </c>
      <c r="N17">
        <v>1186.9386769173743</v>
      </c>
      <c r="O17">
        <v>1181.4725119578866</v>
      </c>
      <c r="P17">
        <v>1889.2690331863885</v>
      </c>
      <c r="Q17">
        <v>223.18820058014222</v>
      </c>
      <c r="R17">
        <v>1682.3418924800148</v>
      </c>
      <c r="S17">
        <v>0</v>
      </c>
      <c r="T17">
        <v>0</v>
      </c>
      <c r="V17">
        <v>1246.7666332796782</v>
      </c>
      <c r="W17">
        <v>2210.5296037082462</v>
      </c>
      <c r="X17">
        <v>664.22962473996665</v>
      </c>
      <c r="Y17">
        <v>375.61611487900473</v>
      </c>
      <c r="Z17">
        <v>2482.7446186907432</v>
      </c>
      <c r="AA17">
        <v>1192.4235830138655</v>
      </c>
      <c r="AB17">
        <v>1796.6628282041611</v>
      </c>
      <c r="AC17">
        <v>1872.8705383079239</v>
      </c>
      <c r="AD17">
        <v>1617.0602652495577</v>
      </c>
      <c r="AE17">
        <v>1785.8866744268844</v>
      </c>
      <c r="AF17">
        <v>1998.1362980423824</v>
      </c>
      <c r="AG17">
        <v>234.12677754478477</v>
      </c>
      <c r="AH17">
        <v>1099.8111309859694</v>
      </c>
      <c r="AI17">
        <v>1633.4650071736885</v>
      </c>
      <c r="AJ17">
        <v>5.4849060964899818</v>
      </c>
      <c r="AK17">
        <v>1197.7398188773202</v>
      </c>
      <c r="AL17">
        <v>1894.7539392828783</v>
      </c>
      <c r="AM17">
        <v>5.4911531421575654</v>
      </c>
      <c r="AN17">
        <v>2.4988182669608134E-2</v>
      </c>
    </row>
    <row r="18" spans="2:40" x14ac:dyDescent="0.25">
      <c r="B18">
        <v>0.30462</v>
      </c>
      <c r="C18">
        <v>0.13125000000000001</v>
      </c>
      <c r="E18">
        <f t="shared" si="2"/>
        <v>4.1831200000000006</v>
      </c>
      <c r="F18">
        <f t="shared" si="3"/>
        <v>4.3699999999999989E-2</v>
      </c>
      <c r="G18">
        <f t="shared" si="0"/>
        <v>8.7550000000001182E-2</v>
      </c>
      <c r="H18">
        <f t="shared" si="1"/>
        <v>10.93857696464395</v>
      </c>
      <c r="J18">
        <v>10</v>
      </c>
      <c r="K18">
        <v>10.938576964643952</v>
      </c>
      <c r="L18">
        <v>81.68012210891942</v>
      </c>
      <c r="M18">
        <v>381.22596188885655</v>
      </c>
      <c r="N18">
        <v>1600.6492762797591</v>
      </c>
      <c r="O18">
        <v>784.0042313322657</v>
      </c>
      <c r="P18">
        <v>2101.668585897919</v>
      </c>
      <c r="Q18">
        <v>1094.338718980815</v>
      </c>
      <c r="R18">
        <v>909.26999106672497</v>
      </c>
      <c r="S18">
        <v>0</v>
      </c>
      <c r="T18">
        <v>0</v>
      </c>
      <c r="U18">
        <v>577.08333767156012</v>
      </c>
      <c r="V18">
        <v>1578.9532866748434</v>
      </c>
      <c r="W18">
        <v>2025.3046996524558</v>
      </c>
      <c r="X18">
        <v>1393.8845587607525</v>
      </c>
      <c r="Y18">
        <v>664.2296247399662</v>
      </c>
      <c r="Z18">
        <v>2036.2370295714309</v>
      </c>
      <c r="AA18">
        <v>952.84938164659548</v>
      </c>
      <c r="AB18">
        <v>1807.595158123137</v>
      </c>
      <c r="AC18">
        <v>718.72885114747692</v>
      </c>
      <c r="AD18">
        <v>1823.8374768599003</v>
      </c>
      <c r="AE18">
        <v>843.83218769456823</v>
      </c>
      <c r="AF18">
        <v>479.16714387154258</v>
      </c>
      <c r="AG18">
        <v>70.766533326946131</v>
      </c>
      <c r="AH18">
        <v>996.42252518079817</v>
      </c>
      <c r="AI18">
        <v>952.84938164659422</v>
      </c>
      <c r="AJ18">
        <v>348.44771326893135</v>
      </c>
      <c r="AK18">
        <v>1137.9243566063526</v>
      </c>
      <c r="AL18">
        <v>1350.3239093178827</v>
      </c>
      <c r="AM18">
        <v>1.8741137001671192E-2</v>
      </c>
      <c r="AN18">
        <v>0</v>
      </c>
    </row>
    <row r="19" spans="2:40" x14ac:dyDescent="0.25">
      <c r="B19">
        <v>0.30525000000000002</v>
      </c>
      <c r="C19">
        <v>-1.6125</v>
      </c>
      <c r="E19">
        <f t="shared" si="2"/>
        <v>4.4883700000000006</v>
      </c>
      <c r="F19">
        <f t="shared" si="3"/>
        <v>1.6562000000000001</v>
      </c>
      <c r="G19">
        <f t="shared" si="0"/>
        <v>1.7000500000000014</v>
      </c>
      <c r="H19">
        <f t="shared" si="1"/>
        <v>212.40579975719831</v>
      </c>
      <c r="J19">
        <v>11</v>
      </c>
      <c r="K19">
        <v>27.337071843107672</v>
      </c>
      <c r="L19">
        <v>228.64187144829432</v>
      </c>
      <c r="M19">
        <v>1176.0063469983984</v>
      </c>
      <c r="N19">
        <v>1061.6854112742515</v>
      </c>
      <c r="O19">
        <v>212.39955271153022</v>
      </c>
      <c r="P19">
        <v>2787.5942002428014</v>
      </c>
      <c r="Q19">
        <v>549.90868901581939</v>
      </c>
      <c r="R19">
        <v>566.30718389428364</v>
      </c>
      <c r="S19">
        <v>0</v>
      </c>
      <c r="T19">
        <v>0</v>
      </c>
      <c r="U19">
        <v>1627.9925951685354</v>
      </c>
      <c r="V19">
        <v>2068.8778431866599</v>
      </c>
      <c r="W19">
        <v>332.19914748650109</v>
      </c>
      <c r="X19">
        <v>2128.8494815993267</v>
      </c>
      <c r="Y19">
        <v>1410.1268774975163</v>
      </c>
      <c r="Z19">
        <v>2646.1048629085817</v>
      </c>
      <c r="AA19">
        <v>163.37898535484206</v>
      </c>
      <c r="AB19">
        <v>1393.8845587607523</v>
      </c>
      <c r="AC19">
        <v>1263.1588811124725</v>
      </c>
      <c r="AD19">
        <v>1050.7655754466105</v>
      </c>
      <c r="AE19">
        <v>620.65648120576202</v>
      </c>
      <c r="AF19">
        <v>577.08958471722588</v>
      </c>
      <c r="AG19">
        <v>1.874113700264218E-2</v>
      </c>
      <c r="AH19">
        <v>816.66378608449588</v>
      </c>
      <c r="AI19">
        <v>1284.8798589000598</v>
      </c>
      <c r="AJ19">
        <v>887.41157827443897</v>
      </c>
      <c r="AK19">
        <v>1246.7791273710118</v>
      </c>
      <c r="AL19">
        <v>827.60236304913906</v>
      </c>
      <c r="AM19">
        <v>1.8741137001671192E-2</v>
      </c>
      <c r="AN19">
        <v>0</v>
      </c>
    </row>
    <row r="20" spans="2:40" x14ac:dyDescent="0.25">
      <c r="B20">
        <v>0.30513000000000001</v>
      </c>
      <c r="C20">
        <v>-2.1349999999999998</v>
      </c>
      <c r="E20">
        <f t="shared" si="2"/>
        <v>4.7935000000000008</v>
      </c>
      <c r="F20">
        <f t="shared" si="3"/>
        <v>3.7911999999999999</v>
      </c>
      <c r="G20">
        <f t="shared" si="0"/>
        <v>3.8350500000000012</v>
      </c>
      <c r="H20">
        <f t="shared" si="1"/>
        <v>479.15464978020816</v>
      </c>
      <c r="J20">
        <v>12</v>
      </c>
      <c r="K20">
        <v>10.93857696464395</v>
      </c>
      <c r="L20">
        <v>185.06872791409074</v>
      </c>
      <c r="M20">
        <v>359.36130205090507</v>
      </c>
      <c r="N20">
        <v>593.46933845868716</v>
      </c>
      <c r="O20">
        <v>413.8667755040845</v>
      </c>
      <c r="P20">
        <v>2063.4054311815034</v>
      </c>
      <c r="Q20">
        <v>658.76345978047857</v>
      </c>
      <c r="R20">
        <v>538.97635909684402</v>
      </c>
      <c r="S20">
        <v>0</v>
      </c>
      <c r="T20">
        <v>0</v>
      </c>
      <c r="U20">
        <v>1823.8374768599019</v>
      </c>
      <c r="V20">
        <v>1535.3801431406398</v>
      </c>
      <c r="W20">
        <v>1900.2076101510324</v>
      </c>
      <c r="X20">
        <v>1998.1300509967155</v>
      </c>
      <c r="Y20">
        <v>1568.0209567558668</v>
      </c>
      <c r="Z20">
        <v>2390.1321666628478</v>
      </c>
      <c r="AA20">
        <v>141.67050165859007</v>
      </c>
      <c r="AB20">
        <v>930.97847476297625</v>
      </c>
      <c r="AC20">
        <v>549.90244197015033</v>
      </c>
      <c r="AD20">
        <v>854.76451761354406</v>
      </c>
      <c r="AE20">
        <v>1252.2327982391648</v>
      </c>
      <c r="AF20">
        <v>511.80795748677025</v>
      </c>
      <c r="AG20">
        <v>1.874113700264218E-2</v>
      </c>
      <c r="AH20">
        <v>457.30248403359087</v>
      </c>
      <c r="AI20">
        <v>1246.772880325344</v>
      </c>
      <c r="AJ20">
        <v>1197.7335718316526</v>
      </c>
      <c r="AK20">
        <v>1225.0706436747598</v>
      </c>
      <c r="AL20">
        <v>1143.3905215658406</v>
      </c>
      <c r="AM20">
        <v>1.8741137001671192E-2</v>
      </c>
      <c r="AN20">
        <v>0</v>
      </c>
    </row>
    <row r="21" spans="2:40" x14ac:dyDescent="0.25">
      <c r="B21">
        <v>0.30525000000000002</v>
      </c>
      <c r="C21">
        <v>-2.3962500000000002</v>
      </c>
      <c r="E21">
        <f t="shared" si="2"/>
        <v>5.0987500000000008</v>
      </c>
      <c r="F21">
        <f t="shared" si="3"/>
        <v>6.1874500000000001</v>
      </c>
      <c r="G21">
        <f t="shared" si="0"/>
        <v>6.2313000000000009</v>
      </c>
      <c r="H21">
        <f t="shared" si="1"/>
        <v>778.54431341844588</v>
      </c>
      <c r="J21">
        <v>13</v>
      </c>
      <c r="K21">
        <v>212.40579975719831</v>
      </c>
      <c r="L21">
        <v>1072.6177411932274</v>
      </c>
      <c r="M21">
        <v>98.078616987383043</v>
      </c>
      <c r="N21">
        <v>457.28374289658848</v>
      </c>
      <c r="O21">
        <v>223.17570648880633</v>
      </c>
      <c r="P21">
        <v>1475.5584338240035</v>
      </c>
      <c r="Q21">
        <v>299.55833387127325</v>
      </c>
      <c r="R21">
        <v>1540.846308100128</v>
      </c>
      <c r="S21">
        <v>0</v>
      </c>
      <c r="T21">
        <v>0</v>
      </c>
      <c r="U21">
        <v>2036.2370295714322</v>
      </c>
      <c r="V21">
        <v>2068.8778431866599</v>
      </c>
      <c r="W21">
        <v>1633.4587601280225</v>
      </c>
      <c r="X21">
        <v>1508.2054944848992</v>
      </c>
      <c r="Y21">
        <v>1230.5243145429135</v>
      </c>
      <c r="Z21">
        <v>2074.3440081461467</v>
      </c>
      <c r="AA21">
        <v>473.70097891205558</v>
      </c>
      <c r="AB21">
        <v>489.93705060315199</v>
      </c>
      <c r="AC21">
        <v>1078.0901531983818</v>
      </c>
      <c r="AD21">
        <v>1126.9795325960417</v>
      </c>
      <c r="AE21">
        <v>2096.2086679840977</v>
      </c>
      <c r="AF21">
        <v>533.51644118302227</v>
      </c>
      <c r="AG21">
        <v>136.20433669910142</v>
      </c>
      <c r="AH21">
        <v>686.10053162358474</v>
      </c>
      <c r="AI21">
        <v>1203.1997367911404</v>
      </c>
      <c r="AJ21">
        <v>1415.5992895026707</v>
      </c>
      <c r="AK21">
        <v>1236.0029735937358</v>
      </c>
      <c r="AL21">
        <v>1148.8504394796603</v>
      </c>
      <c r="AM21">
        <v>1.8741137001671192E-2</v>
      </c>
      <c r="AN21">
        <v>0</v>
      </c>
    </row>
    <row r="22" spans="2:40" x14ac:dyDescent="0.25">
      <c r="B22">
        <v>0.26112000000000002</v>
      </c>
      <c r="C22">
        <v>1.6125</v>
      </c>
      <c r="E22">
        <f t="shared" si="2"/>
        <v>5.3598700000000008</v>
      </c>
      <c r="F22">
        <f t="shared" si="3"/>
        <v>4.5749500000000003</v>
      </c>
      <c r="G22">
        <f t="shared" si="0"/>
        <v>4.6188000000000011</v>
      </c>
      <c r="H22">
        <f t="shared" si="1"/>
        <v>577.07709062589151</v>
      </c>
      <c r="J22">
        <v>14</v>
      </c>
      <c r="K22">
        <v>479.15464978020816</v>
      </c>
      <c r="L22">
        <v>1050.7530813552755</v>
      </c>
      <c r="M22">
        <v>277.68117994198576</v>
      </c>
      <c r="N22">
        <v>108.85477076465928</v>
      </c>
      <c r="O22">
        <v>217.71578857498642</v>
      </c>
      <c r="P22">
        <v>860.22443552736468</v>
      </c>
      <c r="Q22">
        <v>637.05497608422661</v>
      </c>
      <c r="R22">
        <v>1143.3780274745072</v>
      </c>
      <c r="S22">
        <v>0</v>
      </c>
      <c r="T22">
        <v>0</v>
      </c>
      <c r="U22">
        <v>114.33342981548364</v>
      </c>
      <c r="V22">
        <v>2036.2370295714318</v>
      </c>
      <c r="W22">
        <v>713.26893323365812</v>
      </c>
      <c r="X22">
        <v>1170.552676130246</v>
      </c>
      <c r="Y22">
        <v>1491.8069996064355</v>
      </c>
      <c r="Z22">
        <v>2466.3461238122795</v>
      </c>
      <c r="AA22">
        <v>892.87774323392819</v>
      </c>
      <c r="AB22">
        <v>909.26999106672429</v>
      </c>
      <c r="AC22">
        <v>1088.8725540213259</v>
      </c>
      <c r="AD22">
        <v>1083.4063890618381</v>
      </c>
      <c r="AE22">
        <v>1442.7676911127433</v>
      </c>
      <c r="AF22">
        <v>1007.354855099774</v>
      </c>
      <c r="AG22">
        <v>990.95636022131055</v>
      </c>
      <c r="AH22">
        <v>1029.0633387960258</v>
      </c>
      <c r="AI22">
        <v>740.44982893506415</v>
      </c>
      <c r="AJ22">
        <v>1796.6690752498275</v>
      </c>
      <c r="AK22">
        <v>925.6809800365221</v>
      </c>
      <c r="AL22">
        <v>146.98049047637659</v>
      </c>
      <c r="AM22">
        <v>1.8741137001671192E-2</v>
      </c>
      <c r="AN22">
        <v>0</v>
      </c>
    </row>
    <row r="23" spans="2:40" x14ac:dyDescent="0.25">
      <c r="B23">
        <v>0.30525000000000002</v>
      </c>
      <c r="C23">
        <v>1.1325000000000001</v>
      </c>
      <c r="E23">
        <f t="shared" si="2"/>
        <v>5.6651200000000008</v>
      </c>
      <c r="F23">
        <f t="shared" si="3"/>
        <v>3.44245</v>
      </c>
      <c r="G23">
        <f t="shared" si="0"/>
        <v>3.4863000000000013</v>
      </c>
      <c r="H23">
        <f t="shared" si="1"/>
        <v>435.58150624600461</v>
      </c>
      <c r="J23">
        <v>15</v>
      </c>
      <c r="K23">
        <v>778.54431341844588</v>
      </c>
      <c r="L23">
        <v>789.47039629175356</v>
      </c>
      <c r="M23">
        <v>375.60362078766912</v>
      </c>
      <c r="N23">
        <v>157.89407925835081</v>
      </c>
      <c r="O23">
        <v>669.68954265378659</v>
      </c>
      <c r="P23">
        <v>2025.2984526067876</v>
      </c>
      <c r="Q23">
        <v>588.01566759053503</v>
      </c>
      <c r="R23">
        <v>359.37379614224153</v>
      </c>
      <c r="S23">
        <v>0</v>
      </c>
      <c r="T23">
        <v>0</v>
      </c>
      <c r="U23">
        <v>10.944824010312361</v>
      </c>
      <c r="V23">
        <v>3000</v>
      </c>
      <c r="W23">
        <v>887.40533122877287</v>
      </c>
      <c r="X23">
        <v>1170.552676130246</v>
      </c>
      <c r="Y23">
        <v>332.19914748650086</v>
      </c>
      <c r="Z23">
        <v>2553.4924108806867</v>
      </c>
      <c r="AA23">
        <v>947.38321668710773</v>
      </c>
      <c r="AB23">
        <v>647.83112986150275</v>
      </c>
      <c r="AC23">
        <v>1056.231740406098</v>
      </c>
      <c r="AD23">
        <v>1322.9805904291081</v>
      </c>
      <c r="AE23">
        <v>1306.7382716923439</v>
      </c>
      <c r="AF23">
        <v>1208.6659017506286</v>
      </c>
      <c r="AG23">
        <v>1159.6265932569374</v>
      </c>
      <c r="AH23">
        <v>713.27518027932456</v>
      </c>
      <c r="AI23">
        <v>854.77076465921118</v>
      </c>
      <c r="AJ23">
        <v>206.95212888904419</v>
      </c>
      <c r="AK23">
        <v>767.78690077817146</v>
      </c>
      <c r="AL23">
        <v>1.8741137001685063E-2</v>
      </c>
      <c r="AM23">
        <v>1.8741137001671192E-2</v>
      </c>
      <c r="AN23">
        <v>0</v>
      </c>
    </row>
    <row r="24" spans="2:40" x14ac:dyDescent="0.25">
      <c r="B24">
        <v>0.30513000000000001</v>
      </c>
      <c r="C24">
        <v>-1.4375</v>
      </c>
      <c r="E24">
        <f t="shared" si="2"/>
        <v>5.9702500000000009</v>
      </c>
      <c r="F24">
        <f t="shared" si="3"/>
        <v>4.87995</v>
      </c>
      <c r="G24">
        <f t="shared" si="0"/>
        <v>4.9238000000000008</v>
      </c>
      <c r="H24">
        <f t="shared" si="1"/>
        <v>615.18406920060727</v>
      </c>
      <c r="J24">
        <v>16</v>
      </c>
      <c r="K24">
        <v>577.07709062589151</v>
      </c>
      <c r="L24">
        <v>680.61562552709438</v>
      </c>
      <c r="M24">
        <v>342.96280717244133</v>
      </c>
      <c r="N24">
        <v>92.612452027895216</v>
      </c>
      <c r="O24">
        <v>1056.2254933604313</v>
      </c>
      <c r="P24">
        <v>860.22443552736479</v>
      </c>
      <c r="Q24">
        <v>854.76451761354497</v>
      </c>
      <c r="R24">
        <v>299.55833387127393</v>
      </c>
      <c r="S24">
        <v>0</v>
      </c>
      <c r="T24">
        <v>0</v>
      </c>
      <c r="U24">
        <v>1.249409133654664E-2</v>
      </c>
      <c r="V24">
        <v>2019.9947108346678</v>
      </c>
      <c r="W24">
        <v>854.76451761354519</v>
      </c>
      <c r="X24">
        <v>947.37696964143981</v>
      </c>
      <c r="Y24">
        <v>729.51125197042188</v>
      </c>
      <c r="Z24">
        <v>1791.1966632446729</v>
      </c>
      <c r="AA24">
        <v>1001.7325139985875</v>
      </c>
      <c r="AB24">
        <v>1126.9795325960426</v>
      </c>
      <c r="AC24">
        <v>914.73615602621101</v>
      </c>
      <c r="AD24">
        <v>1078.0964002440498</v>
      </c>
      <c r="AE24">
        <v>1230.5243145429126</v>
      </c>
      <c r="AF24">
        <v>1219.5982316696045</v>
      </c>
      <c r="AG24">
        <v>1121.6757908239213</v>
      </c>
      <c r="AH24">
        <v>1159.6265932569372</v>
      </c>
      <c r="AI24">
        <v>745.915993894552</v>
      </c>
      <c r="AJ24">
        <v>332.20539453216713</v>
      </c>
      <c r="AK24">
        <v>511.81420453243766</v>
      </c>
      <c r="AL24">
        <v>1.8741137001685063E-2</v>
      </c>
      <c r="AM24">
        <v>1.8741137001671192E-2</v>
      </c>
      <c r="AN24">
        <v>0</v>
      </c>
    </row>
    <row r="25" spans="2:40" x14ac:dyDescent="0.25">
      <c r="B25">
        <v>0.30475000000000002</v>
      </c>
      <c r="C25">
        <v>3.8337500000000002</v>
      </c>
      <c r="E25">
        <f t="shared" si="2"/>
        <v>6.2750000000000012</v>
      </c>
      <c r="F25">
        <f t="shared" si="3"/>
        <v>1.0461999999999998</v>
      </c>
      <c r="G25">
        <f t="shared" si="0"/>
        <v>1.0900500000000011</v>
      </c>
      <c r="H25">
        <f t="shared" si="1"/>
        <v>136.19184260776686</v>
      </c>
      <c r="J25">
        <v>17</v>
      </c>
      <c r="K25">
        <v>435.58150624600461</v>
      </c>
      <c r="L25">
        <v>288.61350986096153</v>
      </c>
      <c r="M25">
        <v>517.25538130925565</v>
      </c>
      <c r="N25">
        <v>294.07967482044961</v>
      </c>
      <c r="O25">
        <v>430.11534128651641</v>
      </c>
      <c r="P25">
        <v>212.40579975719797</v>
      </c>
      <c r="Q25">
        <v>1203.1934897454742</v>
      </c>
      <c r="R25">
        <v>315.80065260803798</v>
      </c>
      <c r="S25">
        <v>0</v>
      </c>
      <c r="T25">
        <v>0</v>
      </c>
      <c r="U25">
        <v>615.19031624627564</v>
      </c>
      <c r="V25">
        <v>1372.0198989228008</v>
      </c>
      <c r="W25">
        <v>1045.2994104871236</v>
      </c>
      <c r="X25">
        <v>898.33766114774835</v>
      </c>
      <c r="Y25">
        <v>925.66848594518797</v>
      </c>
      <c r="Z25">
        <v>1007.3486080541069</v>
      </c>
      <c r="AA25">
        <v>1126.9857796417105</v>
      </c>
      <c r="AB25">
        <v>773.0843955046256</v>
      </c>
      <c r="AC25">
        <v>1235.9904795024004</v>
      </c>
      <c r="AD25">
        <v>974.55161829717895</v>
      </c>
      <c r="AE25">
        <v>1268.6312931176283</v>
      </c>
      <c r="AF25">
        <v>1290.346023859548</v>
      </c>
      <c r="AG25">
        <v>1018.1310088770504</v>
      </c>
      <c r="AH25">
        <v>1170.5589231759129</v>
      </c>
      <c r="AI25">
        <v>511.80795748676991</v>
      </c>
      <c r="AJ25">
        <v>337.67780653732302</v>
      </c>
      <c r="AK25">
        <v>827.60236304913906</v>
      </c>
      <c r="AL25">
        <v>130.73817173961251</v>
      </c>
      <c r="AM25">
        <v>5.4911531421575654</v>
      </c>
      <c r="AN25">
        <v>0</v>
      </c>
    </row>
    <row r="26" spans="2:40" x14ac:dyDescent="0.25">
      <c r="B26">
        <v>0.30512</v>
      </c>
      <c r="C26">
        <v>-0.47875000000000001</v>
      </c>
      <c r="E26">
        <f t="shared" si="2"/>
        <v>6.5801200000000009</v>
      </c>
      <c r="F26">
        <f t="shared" si="3"/>
        <v>1.5249499999999998</v>
      </c>
      <c r="G26">
        <f t="shared" si="0"/>
        <v>1.5688000000000011</v>
      </c>
      <c r="H26">
        <f t="shared" si="1"/>
        <v>196.00730487873454</v>
      </c>
      <c r="J26">
        <v>18</v>
      </c>
      <c r="K26">
        <v>615.18406920060727</v>
      </c>
      <c r="L26">
        <v>98.078616987383043</v>
      </c>
      <c r="M26">
        <v>98.078616987383043</v>
      </c>
      <c r="N26">
        <v>234.10803640778227</v>
      </c>
      <c r="O26">
        <v>277.68742698765368</v>
      </c>
      <c r="P26">
        <v>228.64811849396202</v>
      </c>
      <c r="Q26">
        <v>876.62917745149662</v>
      </c>
      <c r="R26">
        <v>468.22856690690071</v>
      </c>
      <c r="S26">
        <v>0</v>
      </c>
      <c r="T26">
        <v>0</v>
      </c>
      <c r="U26">
        <v>424.65542337269721</v>
      </c>
      <c r="V26">
        <v>1910.9837639283085</v>
      </c>
      <c r="W26">
        <v>577.08333767155943</v>
      </c>
      <c r="X26">
        <v>740.44358188939759</v>
      </c>
      <c r="Y26">
        <v>549.90868901581916</v>
      </c>
      <c r="Z26">
        <v>1230.5243145429131</v>
      </c>
      <c r="AA26">
        <v>909.27623811239198</v>
      </c>
      <c r="AB26">
        <v>898.33766114774846</v>
      </c>
      <c r="AC26">
        <v>168.83890326866123</v>
      </c>
      <c r="AD26">
        <v>245.05286041809279</v>
      </c>
      <c r="AE26">
        <v>1344.8452502670596</v>
      </c>
      <c r="AF26">
        <v>283.16608603847618</v>
      </c>
      <c r="AG26">
        <v>1034.529503755514</v>
      </c>
      <c r="AH26">
        <v>1372.0261459684673</v>
      </c>
      <c r="AI26">
        <v>1453.7062680773863</v>
      </c>
      <c r="AJ26">
        <v>1279.5761171279394</v>
      </c>
      <c r="AK26">
        <v>1617.0727593408926</v>
      </c>
      <c r="AL26">
        <v>87.165028205408888</v>
      </c>
      <c r="AM26">
        <v>5.4911531421575654</v>
      </c>
      <c r="AN26">
        <v>0</v>
      </c>
    </row>
    <row r="27" spans="2:40" x14ac:dyDescent="0.25">
      <c r="B27">
        <v>0.30513000000000001</v>
      </c>
      <c r="C27">
        <v>0.56625000000000003</v>
      </c>
      <c r="E27">
        <f t="shared" si="2"/>
        <v>6.885250000000001</v>
      </c>
      <c r="F27">
        <f t="shared" si="3"/>
        <v>0.95869999999999977</v>
      </c>
      <c r="G27">
        <f t="shared" si="0"/>
        <v>1.0025500000000009</v>
      </c>
      <c r="H27">
        <f t="shared" si="1"/>
        <v>125.25951268879102</v>
      </c>
      <c r="J27">
        <v>19</v>
      </c>
      <c r="K27">
        <v>136.19184260776686</v>
      </c>
      <c r="L27">
        <v>76.213957149431394</v>
      </c>
      <c r="M27">
        <v>16.398494878463726</v>
      </c>
      <c r="N27">
        <v>81.680122108919434</v>
      </c>
      <c r="O27">
        <v>108.86101781032711</v>
      </c>
      <c r="P27">
        <v>277.68742698765357</v>
      </c>
      <c r="Q27">
        <v>234.12053049911802</v>
      </c>
      <c r="R27">
        <v>1263.1651281581421</v>
      </c>
      <c r="S27">
        <v>0</v>
      </c>
      <c r="T27">
        <v>0</v>
      </c>
      <c r="U27">
        <v>718.73509819314665</v>
      </c>
      <c r="V27">
        <v>413.87926959542045</v>
      </c>
      <c r="W27">
        <v>887.40533122877298</v>
      </c>
      <c r="X27">
        <v>593.48183255002266</v>
      </c>
      <c r="Y27">
        <v>353.90763118275277</v>
      </c>
      <c r="Z27">
        <v>1279.5636230366047</v>
      </c>
      <c r="AA27">
        <v>457.3024840335919</v>
      </c>
      <c r="AB27">
        <v>342.975301263777</v>
      </c>
      <c r="AC27">
        <v>81.692616200253994</v>
      </c>
      <c r="AD27">
        <v>157.90657334968557</v>
      </c>
      <c r="AE27">
        <v>1355.6276510900036</v>
      </c>
      <c r="AF27">
        <v>27.349565934442111</v>
      </c>
      <c r="AG27">
        <v>544.4487711019982</v>
      </c>
      <c r="AH27">
        <v>2052.6417714955619</v>
      </c>
      <c r="AI27">
        <v>1039.9956687150016</v>
      </c>
      <c r="AJ27">
        <v>1464.6448450420298</v>
      </c>
      <c r="AK27">
        <v>1421.0717015078262</v>
      </c>
      <c r="AL27">
        <v>1.8741137001671192E-2</v>
      </c>
      <c r="AM27">
        <v>5.4911531421575654</v>
      </c>
      <c r="AN27">
        <v>0</v>
      </c>
    </row>
    <row r="28" spans="2:40" x14ac:dyDescent="0.25">
      <c r="B28">
        <v>0.30475000000000002</v>
      </c>
      <c r="C28">
        <v>-3.355</v>
      </c>
      <c r="E28">
        <f t="shared" si="2"/>
        <v>7.1900000000000013</v>
      </c>
      <c r="F28">
        <f t="shared" si="3"/>
        <v>4.3136999999999999</v>
      </c>
      <c r="G28">
        <f t="shared" si="0"/>
        <v>4.3575500000000007</v>
      </c>
      <c r="H28">
        <f t="shared" si="1"/>
        <v>544.43627701066373</v>
      </c>
      <c r="J28">
        <v>20</v>
      </c>
      <c r="K28">
        <v>196.00730487873454</v>
      </c>
      <c r="L28">
        <v>620.64398711442698</v>
      </c>
      <c r="M28">
        <v>0</v>
      </c>
      <c r="N28">
        <v>119.78710068363513</v>
      </c>
      <c r="O28">
        <v>397.47452767128868</v>
      </c>
      <c r="P28">
        <v>5.472412005155725</v>
      </c>
      <c r="Q28">
        <v>87.158781159743114</v>
      </c>
      <c r="R28">
        <v>70.760286281280159</v>
      </c>
      <c r="S28">
        <v>0</v>
      </c>
      <c r="T28">
        <v>0</v>
      </c>
      <c r="U28">
        <v>549.90868901582007</v>
      </c>
      <c r="V28">
        <v>266.76134411434589</v>
      </c>
      <c r="W28">
        <v>626.1226461652509</v>
      </c>
      <c r="X28">
        <v>212.41204680286572</v>
      </c>
      <c r="Y28">
        <v>538.97635909684334</v>
      </c>
      <c r="Z28">
        <v>805.88138526155251</v>
      </c>
      <c r="AA28">
        <v>756.84832381352919</v>
      </c>
      <c r="AB28">
        <v>32.653307706563446</v>
      </c>
      <c r="AC28">
        <v>38.119472666050385</v>
      </c>
      <c r="AD28">
        <v>81.69261620025415</v>
      </c>
      <c r="AE28">
        <v>990.95636022131043</v>
      </c>
      <c r="AF28">
        <v>21.727224833254553</v>
      </c>
      <c r="AG28">
        <v>43.591884671206223</v>
      </c>
      <c r="AH28">
        <v>1774.9605915535758</v>
      </c>
      <c r="AI28">
        <v>642.52738808938079</v>
      </c>
      <c r="AJ28">
        <v>1284.8861059457274</v>
      </c>
      <c r="AK28">
        <v>500.88187461346178</v>
      </c>
      <c r="AL28">
        <v>1.8741137001671192E-2</v>
      </c>
      <c r="AM28">
        <v>5.4911531421575654</v>
      </c>
      <c r="AN28">
        <v>0</v>
      </c>
    </row>
    <row r="29" spans="2:40" x14ac:dyDescent="0.25">
      <c r="B29">
        <v>0.26174999999999998</v>
      </c>
      <c r="C29">
        <v>3.7475000000000001</v>
      </c>
      <c r="E29">
        <f>B29+E28</f>
        <v>7.4517500000000014</v>
      </c>
      <c r="F29">
        <f>(C29*-1)+F28</f>
        <v>0.56619999999999981</v>
      </c>
      <c r="G29">
        <f t="shared" si="0"/>
        <v>0.61005000000000098</v>
      </c>
      <c r="H29">
        <f t="shared" si="1"/>
        <v>76.220204195099512</v>
      </c>
      <c r="J29">
        <v>21</v>
      </c>
      <c r="K29">
        <v>125.25951268879102</v>
      </c>
      <c r="L29">
        <v>130.7194306026108</v>
      </c>
      <c r="M29">
        <v>0</v>
      </c>
      <c r="N29">
        <v>152.42791429886293</v>
      </c>
      <c r="O29">
        <v>49.045555539359484</v>
      </c>
      <c r="P29">
        <v>5.472412005155725</v>
      </c>
      <c r="Q29">
        <v>5.4786590508238078</v>
      </c>
      <c r="R29">
        <v>70.760286281280159</v>
      </c>
      <c r="S29">
        <v>0</v>
      </c>
      <c r="T29">
        <v>0</v>
      </c>
      <c r="U29">
        <v>1126.9795325960436</v>
      </c>
      <c r="V29">
        <v>70.760286281279434</v>
      </c>
      <c r="W29">
        <v>533.51019413735582</v>
      </c>
      <c r="X29">
        <v>217.72203562065397</v>
      </c>
      <c r="Y29">
        <v>98.091111078718654</v>
      </c>
      <c r="Z29">
        <v>1306.7382716923444</v>
      </c>
      <c r="AA29">
        <v>174.31131527381791</v>
      </c>
      <c r="AB29">
        <v>32.653307706563446</v>
      </c>
      <c r="AC29">
        <v>38.119472666050385</v>
      </c>
      <c r="AD29">
        <v>49.051802585026358</v>
      </c>
      <c r="AE29">
        <v>1350.3176622722153</v>
      </c>
      <c r="AF29">
        <v>473.70097891205472</v>
      </c>
      <c r="AG29">
        <v>21.727224833254592</v>
      </c>
      <c r="AH29">
        <v>1007.3548550997738</v>
      </c>
      <c r="AI29">
        <v>794.95530238824358</v>
      </c>
      <c r="AJ29">
        <v>588.02816168186905</v>
      </c>
      <c r="AK29">
        <v>511.81420453243766</v>
      </c>
      <c r="AL29">
        <v>5.4911531421575654</v>
      </c>
      <c r="AM29">
        <v>5.4911531421575654</v>
      </c>
      <c r="AN29">
        <v>0</v>
      </c>
    </row>
    <row r="30" spans="2:40" x14ac:dyDescent="0.25">
      <c r="B30">
        <v>0.30512</v>
      </c>
      <c r="C30">
        <v>0.26124999999999998</v>
      </c>
      <c r="E30">
        <f t="shared" si="2"/>
        <v>7.756870000000001</v>
      </c>
      <c r="F30">
        <f t="shared" si="3"/>
        <v>0.30494999999999983</v>
      </c>
      <c r="G30">
        <f t="shared" si="0"/>
        <v>0.348800000000001</v>
      </c>
      <c r="H30">
        <f t="shared" si="1"/>
        <v>43.57939057987172</v>
      </c>
      <c r="J30">
        <v>22</v>
      </c>
      <c r="K30" s="8">
        <v>544.43627701066373</v>
      </c>
      <c r="L30">
        <v>21.708483696251921</v>
      </c>
      <c r="M30">
        <v>43.573143534203609</v>
      </c>
      <c r="N30">
        <v>1.2830885782493733E-13</v>
      </c>
      <c r="O30">
        <v>43.573143534203595</v>
      </c>
      <c r="P30">
        <v>27.337071843107356</v>
      </c>
      <c r="Q30">
        <v>5.4786590508238078</v>
      </c>
      <c r="R30">
        <v>201.479716883891</v>
      </c>
      <c r="S30">
        <v>0</v>
      </c>
      <c r="T30">
        <v>0</v>
      </c>
      <c r="U30">
        <v>223.34437672184256</v>
      </c>
      <c r="V30">
        <v>152.44040839019877</v>
      </c>
      <c r="W30">
        <v>484.62706178536405</v>
      </c>
      <c r="X30">
        <v>65.294121321791152</v>
      </c>
      <c r="Y30">
        <v>348.44146622326485</v>
      </c>
      <c r="Z30">
        <v>495.55939170433896</v>
      </c>
      <c r="AA30">
        <v>141.67050165859013</v>
      </c>
      <c r="AB30">
        <v>38.113225620383375</v>
      </c>
      <c r="AC30">
        <v>174.30506822814917</v>
      </c>
      <c r="AD30">
        <v>59.984132504002176</v>
      </c>
      <c r="AE30">
        <v>1355.6276510900036</v>
      </c>
      <c r="AF30">
        <v>620.66272825142948</v>
      </c>
      <c r="AG30">
        <v>16.41723601546634</v>
      </c>
      <c r="AH30">
        <v>136.20433669910091</v>
      </c>
      <c r="AI30">
        <v>451.99249521580231</v>
      </c>
      <c r="AJ30">
        <v>1469.9548338598183</v>
      </c>
      <c r="AK30">
        <v>675.17444875027627</v>
      </c>
      <c r="AL30">
        <v>5.4911531421575654</v>
      </c>
      <c r="AM30">
        <v>5.4911531421575654</v>
      </c>
      <c r="AN30">
        <v>0</v>
      </c>
    </row>
    <row r="31" spans="2:40" s="8" customFormat="1" x14ac:dyDescent="0.25">
      <c r="B31" s="8">
        <v>0.30475000000000002</v>
      </c>
      <c r="C31" s="8">
        <v>-0.47875000000000001</v>
      </c>
      <c r="E31" s="8">
        <f t="shared" si="2"/>
        <v>8.0616200000000013</v>
      </c>
      <c r="F31" s="8">
        <f t="shared" si="3"/>
        <v>0.78369999999999984</v>
      </c>
      <c r="G31" s="8">
        <f t="shared" si="0"/>
        <v>0.82755000000000101</v>
      </c>
      <c r="H31" s="8">
        <f t="shared" si="1"/>
        <v>103.3948528508394</v>
      </c>
      <c r="J31" s="8">
        <v>23</v>
      </c>
      <c r="K31">
        <v>76.220204195099512</v>
      </c>
      <c r="L31">
        <v>21.708483696251921</v>
      </c>
      <c r="M31" s="8">
        <v>21.708483696251982</v>
      </c>
      <c r="N31" s="8">
        <v>1.2830885782493733E-13</v>
      </c>
      <c r="O31" s="8">
        <v>38.113225620383666</v>
      </c>
      <c r="P31" s="8">
        <v>38.1194726660515</v>
      </c>
      <c r="Q31" s="8">
        <v>27.343318888775439</v>
      </c>
      <c r="R31" s="8">
        <v>468.22856690690082</v>
      </c>
      <c r="S31" s="8">
        <v>0</v>
      </c>
      <c r="T31" s="8">
        <v>0</v>
      </c>
      <c r="U31">
        <v>103.4010998965079</v>
      </c>
      <c r="V31" s="8">
        <v>76.226451240767361</v>
      </c>
      <c r="W31">
        <v>353.90763118275316</v>
      </c>
      <c r="X31" s="8">
        <v>59.984132504002901</v>
      </c>
      <c r="Y31" s="8">
        <v>462.76240194741195</v>
      </c>
      <c r="Z31" s="8">
        <v>125.26575973445807</v>
      </c>
      <c r="AA31" s="8">
        <v>10.951071055979293</v>
      </c>
      <c r="AB31" s="8">
        <v>130.72567764827852</v>
      </c>
      <c r="AC31" s="8">
        <v>92.624946119229833</v>
      </c>
      <c r="AD31" s="8">
        <v>59.984132504002176</v>
      </c>
      <c r="AE31" s="8">
        <v>1306.7445187380119</v>
      </c>
      <c r="AF31">
        <v>32.659554752230363</v>
      </c>
      <c r="AG31">
        <v>16.41723601546634</v>
      </c>
      <c r="AH31" s="8">
        <v>990.95636022130998</v>
      </c>
      <c r="AI31" s="8">
        <v>386.55469184364705</v>
      </c>
      <c r="AJ31" s="8">
        <v>1399.2070416698748</v>
      </c>
      <c r="AK31" s="8">
        <v>713.28142732499191</v>
      </c>
      <c r="AL31">
        <v>5.4911531421575654</v>
      </c>
      <c r="AM31">
        <v>5.4911531421575654</v>
      </c>
      <c r="AN31">
        <v>0</v>
      </c>
    </row>
    <row r="32" spans="2:40" x14ac:dyDescent="0.25">
      <c r="B32">
        <v>0.30513000000000001</v>
      </c>
      <c r="C32">
        <v>0.2175</v>
      </c>
      <c r="E32">
        <f t="shared" si="2"/>
        <v>8.3667500000000015</v>
      </c>
      <c r="F32">
        <f t="shared" si="3"/>
        <v>0.56619999999999981</v>
      </c>
      <c r="G32">
        <f t="shared" si="0"/>
        <v>0.61005000000000098</v>
      </c>
      <c r="H32">
        <f t="shared" si="1"/>
        <v>76.220204195099512</v>
      </c>
    </row>
    <row r="33" spans="2:8" x14ac:dyDescent="0.25">
      <c r="B33">
        <v>0.30512</v>
      </c>
      <c r="C33">
        <v>-4.3700000000000003E-2</v>
      </c>
      <c r="E33">
        <f t="shared" si="2"/>
        <v>8.671870000000002</v>
      </c>
      <c r="F33">
        <f t="shared" si="3"/>
        <v>0.60989999999999978</v>
      </c>
      <c r="G33">
        <f t="shared" si="0"/>
        <v>0.65375000000000094</v>
      </c>
      <c r="H33">
        <f t="shared" si="1"/>
        <v>81.680122108919434</v>
      </c>
    </row>
    <row r="34" spans="2:8" x14ac:dyDescent="0.25">
      <c r="B34">
        <v>0.30475000000000002</v>
      </c>
      <c r="C34">
        <v>0.30499999999999999</v>
      </c>
      <c r="E34">
        <f t="shared" si="2"/>
        <v>8.9766200000000023</v>
      </c>
      <c r="F34">
        <f t="shared" si="3"/>
        <v>0.30489999999999978</v>
      </c>
      <c r="G34">
        <f t="shared" si="0"/>
        <v>0.348750000000001</v>
      </c>
      <c r="H34">
        <f t="shared" si="1"/>
        <v>43.573143534203737</v>
      </c>
    </row>
    <row r="35" spans="2:8" x14ac:dyDescent="0.25">
      <c r="B35">
        <v>0.30513000000000001</v>
      </c>
      <c r="C35">
        <v>-0.13125000000000001</v>
      </c>
      <c r="E35">
        <f t="shared" si="2"/>
        <v>9.2817500000000024</v>
      </c>
      <c r="F35">
        <f t="shared" si="3"/>
        <v>0.43614999999999982</v>
      </c>
      <c r="G35">
        <f t="shared" si="0"/>
        <v>0.48000000000000098</v>
      </c>
      <c r="H35">
        <f t="shared" si="1"/>
        <v>59.971638412667453</v>
      </c>
    </row>
    <row r="36" spans="2:8" x14ac:dyDescent="0.25">
      <c r="B36">
        <v>0.26174999999999998</v>
      </c>
      <c r="C36">
        <v>-1.83</v>
      </c>
      <c r="E36">
        <f t="shared" si="2"/>
        <v>9.5435000000000016</v>
      </c>
      <c r="F36">
        <f t="shared" si="3"/>
        <v>2.2661499999999997</v>
      </c>
      <c r="G36">
        <f t="shared" si="0"/>
        <v>2.3100000000000009</v>
      </c>
      <c r="H36">
        <f t="shared" si="1"/>
        <v>288.61350986096164</v>
      </c>
    </row>
    <row r="37" spans="2:8" x14ac:dyDescent="0.25">
      <c r="B37">
        <v>0.30475000000000002</v>
      </c>
      <c r="C37">
        <v>-8.1487499999999997</v>
      </c>
      <c r="E37">
        <f t="shared" si="2"/>
        <v>9.8482500000000019</v>
      </c>
      <c r="F37">
        <f t="shared" si="3"/>
        <v>10.414899999999999</v>
      </c>
      <c r="G37">
        <f t="shared" si="0"/>
        <v>10.45875</v>
      </c>
      <c r="H37">
        <f t="shared" si="1"/>
        <v>1306.7257776010092</v>
      </c>
    </row>
    <row r="38" spans="2:8" x14ac:dyDescent="0.25">
      <c r="B38">
        <v>0.30512</v>
      </c>
      <c r="C38">
        <v>4.7062499999999998</v>
      </c>
      <c r="E38">
        <f t="shared" si="2"/>
        <v>10.153370000000002</v>
      </c>
      <c r="F38">
        <f t="shared" si="3"/>
        <v>5.7086499999999996</v>
      </c>
      <c r="G38">
        <f t="shared" si="0"/>
        <v>5.7525000000000004</v>
      </c>
      <c r="H38">
        <f t="shared" si="1"/>
        <v>718.72260410181013</v>
      </c>
    </row>
    <row r="39" spans="2:8" x14ac:dyDescent="0.25">
      <c r="B39">
        <v>0.30513000000000001</v>
      </c>
      <c r="C39">
        <v>-1.395</v>
      </c>
      <c r="E39">
        <f t="shared" si="2"/>
        <v>10.458500000000003</v>
      </c>
      <c r="F39">
        <f t="shared" si="3"/>
        <v>7.10365</v>
      </c>
      <c r="G39">
        <f t="shared" si="0"/>
        <v>7.1475000000000009</v>
      </c>
      <c r="H39">
        <f t="shared" si="1"/>
        <v>893.01517823862457</v>
      </c>
    </row>
    <row r="40" spans="2:8" x14ac:dyDescent="0.25">
      <c r="B40">
        <v>0.30475000000000002</v>
      </c>
      <c r="C40">
        <v>6.4937500000000004</v>
      </c>
      <c r="E40">
        <f t="shared" si="2"/>
        <v>10.763250000000003</v>
      </c>
      <c r="F40">
        <f t="shared" si="3"/>
        <v>0.60989999999999966</v>
      </c>
      <c r="G40">
        <f t="shared" si="0"/>
        <v>0.65375000000000083</v>
      </c>
      <c r="H40">
        <f t="shared" si="1"/>
        <v>81.68012210891942</v>
      </c>
    </row>
    <row r="41" spans="2:8" x14ac:dyDescent="0.25">
      <c r="B41">
        <v>0.30512</v>
      </c>
      <c r="C41">
        <v>-1.17625</v>
      </c>
      <c r="E41">
        <f t="shared" si="2"/>
        <v>11.068370000000003</v>
      </c>
      <c r="F41">
        <f t="shared" si="3"/>
        <v>1.7861499999999997</v>
      </c>
      <c r="G41">
        <f t="shared" si="0"/>
        <v>1.830000000000001</v>
      </c>
      <c r="H41">
        <f t="shared" si="1"/>
        <v>228.64187144829432</v>
      </c>
    </row>
    <row r="42" spans="2:8" x14ac:dyDescent="0.25">
      <c r="B42">
        <v>0.30525000000000002</v>
      </c>
      <c r="C42">
        <v>0.34875</v>
      </c>
      <c r="E42">
        <f t="shared" si="2"/>
        <v>11.373620000000003</v>
      </c>
      <c r="F42">
        <f t="shared" si="3"/>
        <v>1.4373999999999998</v>
      </c>
      <c r="G42">
        <f t="shared" si="0"/>
        <v>1.4812500000000011</v>
      </c>
      <c r="H42">
        <f t="shared" si="1"/>
        <v>185.06872791409074</v>
      </c>
    </row>
    <row r="43" spans="2:8" x14ac:dyDescent="0.25">
      <c r="B43">
        <v>0.26124999999999998</v>
      </c>
      <c r="C43">
        <v>-7.1037499999999998</v>
      </c>
      <c r="E43">
        <f t="shared" si="2"/>
        <v>11.634870000000003</v>
      </c>
      <c r="F43">
        <f t="shared" si="3"/>
        <v>8.54115</v>
      </c>
      <c r="G43">
        <f t="shared" si="0"/>
        <v>8.5850000000000009</v>
      </c>
      <c r="H43">
        <f t="shared" si="1"/>
        <v>1072.6177411932274</v>
      </c>
    </row>
    <row r="44" spans="2:8" x14ac:dyDescent="0.25">
      <c r="B44">
        <v>0.30513000000000001</v>
      </c>
      <c r="C44">
        <v>0.17499999999999999</v>
      </c>
      <c r="E44">
        <f t="shared" si="2"/>
        <v>11.940000000000003</v>
      </c>
      <c r="F44">
        <f t="shared" si="3"/>
        <v>8.3661499999999993</v>
      </c>
      <c r="G44">
        <f t="shared" si="0"/>
        <v>8.41</v>
      </c>
      <c r="H44">
        <f t="shared" si="1"/>
        <v>1050.7530813552755</v>
      </c>
    </row>
    <row r="45" spans="2:8" x14ac:dyDescent="0.25">
      <c r="B45">
        <v>0.30512</v>
      </c>
      <c r="C45">
        <v>2.0912500000000001</v>
      </c>
      <c r="E45">
        <f t="shared" si="2"/>
        <v>12.245120000000004</v>
      </c>
      <c r="F45">
        <f t="shared" si="3"/>
        <v>6.2748999999999988</v>
      </c>
      <c r="G45">
        <f t="shared" si="0"/>
        <v>6.3187499999999996</v>
      </c>
      <c r="H45">
        <f t="shared" si="1"/>
        <v>789.47039629175356</v>
      </c>
    </row>
    <row r="46" spans="2:8" x14ac:dyDescent="0.25">
      <c r="B46">
        <v>0.30475000000000002</v>
      </c>
      <c r="C46">
        <v>0.87124999999999997</v>
      </c>
      <c r="E46">
        <f t="shared" si="2"/>
        <v>12.549870000000004</v>
      </c>
      <c r="F46">
        <f t="shared" si="3"/>
        <v>5.403649999999999</v>
      </c>
      <c r="G46">
        <f t="shared" si="0"/>
        <v>5.4474999999999998</v>
      </c>
      <c r="H46">
        <f t="shared" si="1"/>
        <v>680.61562552709438</v>
      </c>
    </row>
    <row r="47" spans="2:8" x14ac:dyDescent="0.25">
      <c r="B47">
        <v>0.30513000000000001</v>
      </c>
      <c r="C47">
        <v>3.1375000000000002</v>
      </c>
      <c r="E47">
        <f t="shared" si="2"/>
        <v>12.855000000000004</v>
      </c>
      <c r="F47">
        <f t="shared" si="3"/>
        <v>2.2661499999999988</v>
      </c>
      <c r="G47">
        <f t="shared" si="0"/>
        <v>2.31</v>
      </c>
      <c r="H47">
        <f t="shared" si="1"/>
        <v>288.61350986096153</v>
      </c>
    </row>
    <row r="48" spans="2:8" x14ac:dyDescent="0.25">
      <c r="B48">
        <v>0.30525000000000002</v>
      </c>
      <c r="C48">
        <v>1.5249999999999999</v>
      </c>
      <c r="E48">
        <f t="shared" si="2"/>
        <v>13.160250000000005</v>
      </c>
      <c r="F48">
        <f t="shared" si="3"/>
        <v>0.74114999999999887</v>
      </c>
      <c r="G48">
        <f t="shared" si="0"/>
        <v>0.78500000000000003</v>
      </c>
      <c r="H48">
        <f t="shared" si="1"/>
        <v>98.078616987383043</v>
      </c>
    </row>
    <row r="49" spans="2:8" x14ac:dyDescent="0.25">
      <c r="B49">
        <v>0.30512</v>
      </c>
      <c r="C49">
        <v>0.17499999999999999</v>
      </c>
      <c r="E49">
        <f t="shared" si="2"/>
        <v>13.465370000000005</v>
      </c>
      <c r="F49">
        <f t="shared" si="3"/>
        <v>0.56614999999999882</v>
      </c>
      <c r="G49">
        <f t="shared" si="0"/>
        <v>0.61</v>
      </c>
      <c r="H49">
        <f t="shared" si="1"/>
        <v>76.213957149431394</v>
      </c>
    </row>
    <row r="50" spans="2:8" x14ac:dyDescent="0.25">
      <c r="B50">
        <v>0.26124999999999998</v>
      </c>
      <c r="C50">
        <v>-4.3574999999999999</v>
      </c>
      <c r="E50">
        <f>B50+E49</f>
        <v>13.726620000000006</v>
      </c>
      <c r="F50">
        <f>(C50*-1)+F49</f>
        <v>4.9236499999999985</v>
      </c>
      <c r="G50">
        <f t="shared" si="0"/>
        <v>4.9674999999999994</v>
      </c>
      <c r="H50">
        <f t="shared" si="1"/>
        <v>620.64398711442698</v>
      </c>
    </row>
    <row r="51" spans="2:8" x14ac:dyDescent="0.25">
      <c r="B51">
        <v>0.30513000000000001</v>
      </c>
      <c r="C51">
        <v>3.9212500000000001</v>
      </c>
      <c r="E51">
        <f t="shared" si="2"/>
        <v>14.031750000000006</v>
      </c>
      <c r="F51">
        <f t="shared" si="3"/>
        <v>1.0023999999999984</v>
      </c>
      <c r="G51">
        <f t="shared" si="0"/>
        <v>1.0462499999999997</v>
      </c>
      <c r="H51">
        <f t="shared" si="1"/>
        <v>130.7194306026108</v>
      </c>
    </row>
    <row r="52" spans="2:8" x14ac:dyDescent="0.25">
      <c r="B52">
        <v>0.30475000000000002</v>
      </c>
      <c r="C52">
        <v>0.87250000000000005</v>
      </c>
      <c r="E52">
        <f t="shared" si="2"/>
        <v>14.336500000000006</v>
      </c>
      <c r="F52">
        <f t="shared" si="3"/>
        <v>0.12989999999999835</v>
      </c>
      <c r="G52">
        <f t="shared" si="0"/>
        <v>0.17374999999999954</v>
      </c>
      <c r="H52">
        <f t="shared" si="1"/>
        <v>21.708483696251921</v>
      </c>
    </row>
    <row r="53" spans="2:8" x14ac:dyDescent="0.25">
      <c r="B53">
        <v>0.61036999999999997</v>
      </c>
      <c r="C53">
        <v>0</v>
      </c>
      <c r="E53">
        <f t="shared" si="2"/>
        <v>14.946870000000006</v>
      </c>
      <c r="F53">
        <f t="shared" si="3"/>
        <v>0.12989999999999835</v>
      </c>
      <c r="G53">
        <f t="shared" si="0"/>
        <v>0.17374999999999954</v>
      </c>
      <c r="H53">
        <f t="shared" si="1"/>
        <v>21.708483696251921</v>
      </c>
    </row>
    <row r="54" spans="2:8" x14ac:dyDescent="0.25">
      <c r="B54">
        <v>0.30513000000000001</v>
      </c>
      <c r="C54">
        <v>-0.21875</v>
      </c>
      <c r="E54">
        <f t="shared" si="2"/>
        <v>15.252000000000006</v>
      </c>
      <c r="F54">
        <f t="shared" si="3"/>
        <v>0.34864999999999835</v>
      </c>
      <c r="G54">
        <f t="shared" si="0"/>
        <v>0.39249999999999952</v>
      </c>
      <c r="H54">
        <f t="shared" si="1"/>
        <v>49.039308493691458</v>
      </c>
    </row>
    <row r="55" spans="2:8" x14ac:dyDescent="0.25">
      <c r="B55">
        <v>0.30475000000000002</v>
      </c>
      <c r="C55">
        <v>-2.31</v>
      </c>
      <c r="E55">
        <f t="shared" si="2"/>
        <v>15.556750000000006</v>
      </c>
      <c r="F55">
        <f t="shared" si="3"/>
        <v>2.6586499999999984</v>
      </c>
      <c r="G55">
        <f t="shared" si="0"/>
        <v>2.7024999999999997</v>
      </c>
      <c r="H55">
        <f t="shared" si="1"/>
        <v>337.65281835465299</v>
      </c>
    </row>
    <row r="56" spans="2:8" x14ac:dyDescent="0.25">
      <c r="B56">
        <v>0.26162000000000002</v>
      </c>
      <c r="C56">
        <v>-2.2212499999999999</v>
      </c>
      <c r="E56">
        <f t="shared" si="2"/>
        <v>15.818370000000007</v>
      </c>
      <c r="F56">
        <f t="shared" si="3"/>
        <v>4.8798999999999984</v>
      </c>
      <c r="G56">
        <f t="shared" si="0"/>
        <v>4.9237499999999992</v>
      </c>
      <c r="H56">
        <f t="shared" si="1"/>
        <v>615.17782215493901</v>
      </c>
    </row>
    <row r="57" spans="2:8" x14ac:dyDescent="0.25">
      <c r="B57">
        <v>0.30475000000000002</v>
      </c>
      <c r="C57">
        <v>-0.52375000000000005</v>
      </c>
      <c r="E57">
        <f t="shared" si="2"/>
        <v>16.123120000000007</v>
      </c>
      <c r="F57">
        <f t="shared" si="3"/>
        <v>5.4036499999999981</v>
      </c>
      <c r="G57">
        <f t="shared" si="0"/>
        <v>5.4474999999999989</v>
      </c>
      <c r="H57">
        <f t="shared" si="1"/>
        <v>680.61562552709427</v>
      </c>
    </row>
    <row r="58" spans="2:8" x14ac:dyDescent="0.25">
      <c r="B58">
        <v>0.30513000000000001</v>
      </c>
      <c r="C58">
        <v>1.9612499999999999</v>
      </c>
      <c r="E58">
        <f t="shared" si="2"/>
        <v>16.428250000000006</v>
      </c>
      <c r="F58">
        <f t="shared" si="3"/>
        <v>3.4423999999999984</v>
      </c>
      <c r="G58">
        <f t="shared" si="0"/>
        <v>3.4862499999999996</v>
      </c>
      <c r="H58">
        <f t="shared" si="1"/>
        <v>435.5752592003364</v>
      </c>
    </row>
    <row r="59" spans="2:8" x14ac:dyDescent="0.25">
      <c r="B59">
        <v>0.30525000000000002</v>
      </c>
      <c r="C59">
        <v>1.17625</v>
      </c>
      <c r="E59">
        <f t="shared" si="2"/>
        <v>16.733500000000006</v>
      </c>
      <c r="F59">
        <f t="shared" si="3"/>
        <v>2.2661499999999983</v>
      </c>
      <c r="G59">
        <f t="shared" si="0"/>
        <v>2.3099999999999996</v>
      </c>
      <c r="H59">
        <f t="shared" si="1"/>
        <v>288.61350986096147</v>
      </c>
    </row>
    <row r="60" spans="2:8" x14ac:dyDescent="0.25">
      <c r="B60">
        <v>0.30512</v>
      </c>
      <c r="C60">
        <v>-0.2175</v>
      </c>
      <c r="E60">
        <f t="shared" si="2"/>
        <v>17.038620000000005</v>
      </c>
      <c r="F60">
        <f t="shared" si="3"/>
        <v>2.4836499999999981</v>
      </c>
      <c r="G60">
        <f t="shared" si="0"/>
        <v>2.5274999999999994</v>
      </c>
      <c r="H60">
        <f t="shared" si="1"/>
        <v>315.78815851670134</v>
      </c>
    </row>
    <row r="61" spans="2:8" x14ac:dyDescent="0.25">
      <c r="B61">
        <v>0.30475000000000002</v>
      </c>
      <c r="C61">
        <v>-4.9237500000000001</v>
      </c>
      <c r="E61">
        <f t="shared" si="2"/>
        <v>17.343370000000004</v>
      </c>
      <c r="F61">
        <f t="shared" si="3"/>
        <v>7.4073999999999982</v>
      </c>
      <c r="G61">
        <f t="shared" si="0"/>
        <v>7.451249999999999</v>
      </c>
      <c r="H61">
        <f t="shared" si="1"/>
        <v>930.96598067164041</v>
      </c>
    </row>
    <row r="62" spans="2:8" x14ac:dyDescent="0.25">
      <c r="B62">
        <v>0.30513000000000001</v>
      </c>
      <c r="C62">
        <v>6.4487500000000004</v>
      </c>
      <c r="E62">
        <f t="shared" si="2"/>
        <v>17.648500000000002</v>
      </c>
      <c r="F62">
        <f t="shared" si="3"/>
        <v>0.95864999999999778</v>
      </c>
      <c r="G62">
        <f t="shared" si="0"/>
        <v>1.0024999999999991</v>
      </c>
      <c r="H62">
        <f t="shared" si="1"/>
        <v>125.2532656431228</v>
      </c>
    </row>
    <row r="63" spans="2:8" x14ac:dyDescent="0.25">
      <c r="B63">
        <v>0.30512</v>
      </c>
      <c r="C63">
        <v>-4.0525000000000002</v>
      </c>
      <c r="E63">
        <f t="shared" si="2"/>
        <v>17.953620000000001</v>
      </c>
      <c r="F63">
        <f t="shared" si="3"/>
        <v>5.011149999999998</v>
      </c>
      <c r="G63">
        <f t="shared" si="0"/>
        <v>5.0549999999999988</v>
      </c>
      <c r="H63">
        <f t="shared" si="1"/>
        <v>631.57631703340269</v>
      </c>
    </row>
    <row r="64" spans="2:8" x14ac:dyDescent="0.25">
      <c r="B64">
        <v>0.26124999999999998</v>
      </c>
      <c r="C64">
        <v>2.0037500000000001</v>
      </c>
      <c r="E64">
        <f t="shared" si="2"/>
        <v>18.214870000000001</v>
      </c>
      <c r="F64">
        <f t="shared" si="3"/>
        <v>3.0073999999999979</v>
      </c>
      <c r="G64">
        <f t="shared" si="0"/>
        <v>3.0512499999999991</v>
      </c>
      <c r="H64">
        <f t="shared" si="1"/>
        <v>381.22596188885655</v>
      </c>
    </row>
    <row r="65" spans="2:8" x14ac:dyDescent="0.25">
      <c r="B65">
        <v>0.30525000000000002</v>
      </c>
      <c r="C65">
        <v>-6.3612500000000001</v>
      </c>
      <c r="E65">
        <f t="shared" si="2"/>
        <v>18.520120000000002</v>
      </c>
      <c r="F65">
        <f t="shared" si="3"/>
        <v>9.3686499999999988</v>
      </c>
      <c r="G65">
        <f t="shared" si="0"/>
        <v>9.4124999999999996</v>
      </c>
      <c r="H65">
        <f t="shared" si="1"/>
        <v>1176.0063469983984</v>
      </c>
    </row>
    <row r="66" spans="2:8" x14ac:dyDescent="0.25">
      <c r="B66">
        <v>0.30513000000000001</v>
      </c>
      <c r="C66">
        <v>6.5362499999999999</v>
      </c>
      <c r="E66">
        <f t="shared" si="2"/>
        <v>18.82525</v>
      </c>
      <c r="F66">
        <f t="shared" si="3"/>
        <v>2.8323999999999989</v>
      </c>
      <c r="G66">
        <f t="shared" si="0"/>
        <v>2.8762500000000002</v>
      </c>
      <c r="H66">
        <f t="shared" si="1"/>
        <v>359.36130205090507</v>
      </c>
    </row>
    <row r="67" spans="2:8" x14ac:dyDescent="0.25">
      <c r="B67">
        <v>0.30475000000000002</v>
      </c>
      <c r="C67">
        <v>2.0912500000000001</v>
      </c>
      <c r="E67">
        <f t="shared" si="2"/>
        <v>19.13</v>
      </c>
      <c r="F67">
        <f t="shared" si="3"/>
        <v>0.74114999999999887</v>
      </c>
      <c r="G67">
        <f t="shared" si="0"/>
        <v>0.78500000000000003</v>
      </c>
      <c r="H67">
        <f t="shared" si="1"/>
        <v>98.078616987383043</v>
      </c>
    </row>
    <row r="68" spans="2:8" x14ac:dyDescent="0.25">
      <c r="B68">
        <v>0.30512</v>
      </c>
      <c r="C68">
        <v>-1.4375</v>
      </c>
      <c r="E68">
        <f t="shared" si="2"/>
        <v>19.435119999999998</v>
      </c>
      <c r="F68">
        <f t="shared" si="3"/>
        <v>2.1786499999999989</v>
      </c>
      <c r="G68">
        <f t="shared" si="0"/>
        <v>2.2225000000000001</v>
      </c>
      <c r="H68">
        <f t="shared" si="1"/>
        <v>277.68117994198576</v>
      </c>
    </row>
    <row r="69" spans="2:8" x14ac:dyDescent="0.25">
      <c r="B69">
        <v>0.30513000000000001</v>
      </c>
      <c r="C69">
        <v>-0.78374999999999995</v>
      </c>
      <c r="E69">
        <f t="shared" si="2"/>
        <v>19.740249999999996</v>
      </c>
      <c r="F69">
        <f t="shared" si="3"/>
        <v>2.9623999999999988</v>
      </c>
      <c r="G69">
        <f t="shared" si="0"/>
        <v>3.0062500000000001</v>
      </c>
      <c r="H69">
        <f t="shared" si="1"/>
        <v>375.60362078766912</v>
      </c>
    </row>
    <row r="70" spans="2:8" x14ac:dyDescent="0.25">
      <c r="B70">
        <v>0.30475000000000002</v>
      </c>
      <c r="C70">
        <v>0.26124999999999998</v>
      </c>
      <c r="E70">
        <f t="shared" si="2"/>
        <v>20.044999999999995</v>
      </c>
      <c r="F70">
        <f t="shared" si="3"/>
        <v>2.7011499999999988</v>
      </c>
      <c r="G70">
        <f t="shared" si="0"/>
        <v>2.7450000000000001</v>
      </c>
      <c r="H70">
        <f t="shared" si="1"/>
        <v>342.96280717244133</v>
      </c>
    </row>
    <row r="71" spans="2:8" x14ac:dyDescent="0.25">
      <c r="B71">
        <v>0.26174999999999998</v>
      </c>
      <c r="C71">
        <v>-1.395</v>
      </c>
      <c r="E71">
        <f>B71+E70</f>
        <v>20.306749999999994</v>
      </c>
      <c r="F71">
        <f>(C71*-1)+F70</f>
        <v>4.0961499999999988</v>
      </c>
      <c r="G71">
        <f t="shared" si="0"/>
        <v>4.1399999999999997</v>
      </c>
      <c r="H71">
        <f t="shared" si="1"/>
        <v>517.25538130925565</v>
      </c>
    </row>
    <row r="72" spans="2:8" x14ac:dyDescent="0.25">
      <c r="B72">
        <v>0.30449999999999999</v>
      </c>
      <c r="C72">
        <v>3.355</v>
      </c>
      <c r="E72">
        <f t="shared" si="2"/>
        <v>20.611249999999995</v>
      </c>
      <c r="F72">
        <f t="shared" si="3"/>
        <v>0.74114999999999887</v>
      </c>
      <c r="G72">
        <f t="shared" si="0"/>
        <v>0.78500000000000003</v>
      </c>
      <c r="H72">
        <f t="shared" si="1"/>
        <v>98.078616987383043</v>
      </c>
    </row>
    <row r="73" spans="2:8" x14ac:dyDescent="0.25">
      <c r="B73">
        <v>0.30499999999999999</v>
      </c>
      <c r="C73">
        <v>0.65375000000000005</v>
      </c>
      <c r="E73">
        <f t="shared" si="2"/>
        <v>20.916249999999994</v>
      </c>
      <c r="F73">
        <f t="shared" si="3"/>
        <v>8.7399999999998812E-2</v>
      </c>
      <c r="G73">
        <f t="shared" ref="G73:G136" si="4">F73-$F$633</f>
        <v>0.13125000000000001</v>
      </c>
      <c r="H73">
        <f t="shared" ref="H73:H136" si="5">G73*$M$4</f>
        <v>16.398494878463726</v>
      </c>
    </row>
    <row r="74" spans="2:8" x14ac:dyDescent="0.25">
      <c r="B74">
        <v>0.30499999999999999</v>
      </c>
      <c r="C74">
        <v>0.13125000000000001</v>
      </c>
      <c r="E74">
        <f t="shared" ref="E74:E137" si="6">B74+E73</f>
        <v>21.221249999999994</v>
      </c>
      <c r="F74">
        <f t="shared" ref="F74:F137" si="7">(C74*-1)+F73</f>
        <v>-4.3850000000001194E-2</v>
      </c>
      <c r="G74">
        <f t="shared" si="4"/>
        <v>0</v>
      </c>
      <c r="H74">
        <f t="shared" si="5"/>
        <v>0</v>
      </c>
    </row>
    <row r="75" spans="2:8" x14ac:dyDescent="0.25">
      <c r="B75">
        <v>0.30625000000000002</v>
      </c>
      <c r="C75">
        <v>0</v>
      </c>
      <c r="E75">
        <f t="shared" si="6"/>
        <v>21.527499999999993</v>
      </c>
      <c r="F75">
        <f t="shared" si="7"/>
        <v>-4.3850000000001194E-2</v>
      </c>
      <c r="G75">
        <f t="shared" si="4"/>
        <v>0</v>
      </c>
      <c r="H75">
        <f t="shared" si="5"/>
        <v>0</v>
      </c>
    </row>
    <row r="76" spans="2:8" x14ac:dyDescent="0.25">
      <c r="B76">
        <v>0.30375000000000002</v>
      </c>
      <c r="C76">
        <v>-0.34875</v>
      </c>
      <c r="E76">
        <f t="shared" si="6"/>
        <v>21.831249999999994</v>
      </c>
      <c r="F76">
        <f t="shared" si="7"/>
        <v>0.30489999999999884</v>
      </c>
      <c r="G76">
        <f t="shared" si="4"/>
        <v>0.34875</v>
      </c>
      <c r="H76">
        <f t="shared" si="5"/>
        <v>43.573143534203609</v>
      </c>
    </row>
    <row r="77" spans="2:8" s="8" customFormat="1" x14ac:dyDescent="0.25">
      <c r="B77" s="8">
        <v>0.30499999999999999</v>
      </c>
      <c r="C77" s="8">
        <v>0.17499999999999999</v>
      </c>
      <c r="E77" s="8">
        <f t="shared" si="6"/>
        <v>22.136249999999993</v>
      </c>
      <c r="F77" s="8">
        <f t="shared" si="7"/>
        <v>0.12989999999999885</v>
      </c>
      <c r="G77" s="8">
        <f t="shared" si="4"/>
        <v>0.17375000000000004</v>
      </c>
      <c r="H77" s="8">
        <f t="shared" si="5"/>
        <v>21.708483696251982</v>
      </c>
    </row>
    <row r="78" spans="2:8" x14ac:dyDescent="0.25">
      <c r="B78">
        <v>0.26250000000000001</v>
      </c>
      <c r="C78">
        <v>0.17374999999999999</v>
      </c>
      <c r="E78">
        <f t="shared" si="6"/>
        <v>22.398749999999993</v>
      </c>
      <c r="F78">
        <f t="shared" si="7"/>
        <v>-4.3850000000001138E-2</v>
      </c>
      <c r="G78">
        <f t="shared" si="4"/>
        <v>5.5511151231257827E-17</v>
      </c>
      <c r="H78">
        <f t="shared" si="5"/>
        <v>6.9356139364830987E-15</v>
      </c>
    </row>
    <row r="79" spans="2:8" x14ac:dyDescent="0.25">
      <c r="B79">
        <v>0.30499999999999999</v>
      </c>
      <c r="C79">
        <v>-8.7499999999999994E-2</v>
      </c>
      <c r="E79">
        <f t="shared" si="6"/>
        <v>22.703749999999992</v>
      </c>
      <c r="F79">
        <f t="shared" si="7"/>
        <v>4.3649999999998856E-2</v>
      </c>
      <c r="G79">
        <f t="shared" si="4"/>
        <v>8.750000000000005E-2</v>
      </c>
      <c r="H79">
        <f t="shared" si="5"/>
        <v>10.932329918975823</v>
      </c>
    </row>
    <row r="80" spans="2:8" x14ac:dyDescent="0.25">
      <c r="B80">
        <v>0.30499999999999999</v>
      </c>
      <c r="C80">
        <v>-1.0024999999999999</v>
      </c>
      <c r="E80">
        <f t="shared" si="6"/>
        <v>23.008749999999992</v>
      </c>
      <c r="F80">
        <f t="shared" si="7"/>
        <v>1.0461499999999988</v>
      </c>
      <c r="G80">
        <f t="shared" si="4"/>
        <v>1.0900000000000001</v>
      </c>
      <c r="H80">
        <f t="shared" si="5"/>
        <v>136.18559556209874</v>
      </c>
    </row>
    <row r="81" spans="2:8" x14ac:dyDescent="0.25">
      <c r="B81">
        <v>0.30499999999999999</v>
      </c>
      <c r="C81">
        <v>-4.3137499999999998</v>
      </c>
      <c r="E81">
        <f t="shared" si="6"/>
        <v>23.313749999999992</v>
      </c>
      <c r="F81">
        <f t="shared" si="7"/>
        <v>5.3598999999999988</v>
      </c>
      <c r="G81">
        <f t="shared" si="4"/>
        <v>5.4037499999999996</v>
      </c>
      <c r="H81">
        <f t="shared" si="5"/>
        <v>675.14946056760641</v>
      </c>
    </row>
    <row r="82" spans="2:8" x14ac:dyDescent="0.25">
      <c r="B82">
        <v>0.30499999999999999</v>
      </c>
      <c r="C82">
        <v>1.7862499999999999</v>
      </c>
      <c r="E82">
        <f t="shared" si="6"/>
        <v>23.618749999999991</v>
      </c>
      <c r="F82">
        <f t="shared" si="7"/>
        <v>3.5736499999999989</v>
      </c>
      <c r="G82">
        <f t="shared" si="4"/>
        <v>3.6175000000000002</v>
      </c>
      <c r="H82">
        <f t="shared" si="5"/>
        <v>451.9737540788002</v>
      </c>
    </row>
    <row r="83" spans="2:8" x14ac:dyDescent="0.25">
      <c r="B83">
        <v>0.30499999999999999</v>
      </c>
      <c r="C83">
        <v>0.61124999999999996</v>
      </c>
      <c r="E83">
        <f t="shared" si="6"/>
        <v>23.923749999999991</v>
      </c>
      <c r="F83">
        <f t="shared" si="7"/>
        <v>2.9623999999999988</v>
      </c>
      <c r="G83">
        <f t="shared" si="4"/>
        <v>3.0062500000000001</v>
      </c>
      <c r="H83">
        <f t="shared" si="5"/>
        <v>375.60362078766912</v>
      </c>
    </row>
    <row r="84" spans="2:8" x14ac:dyDescent="0.25">
      <c r="B84">
        <v>0.30499999999999999</v>
      </c>
      <c r="C84">
        <v>-3.4437500000000001</v>
      </c>
      <c r="E84">
        <f t="shared" si="6"/>
        <v>24.228749999999991</v>
      </c>
      <c r="F84">
        <f t="shared" si="7"/>
        <v>6.4061499999999985</v>
      </c>
      <c r="G84">
        <f t="shared" si="4"/>
        <v>6.4499999999999993</v>
      </c>
      <c r="H84">
        <f t="shared" si="5"/>
        <v>805.86889117021724</v>
      </c>
    </row>
    <row r="85" spans="2:8" x14ac:dyDescent="0.25">
      <c r="B85">
        <v>0.26124999999999998</v>
      </c>
      <c r="C85">
        <v>3.6175000000000002</v>
      </c>
      <c r="E85">
        <f t="shared" si="6"/>
        <v>24.489999999999991</v>
      </c>
      <c r="F85">
        <f t="shared" si="7"/>
        <v>2.7886499999999983</v>
      </c>
      <c r="G85">
        <f t="shared" si="4"/>
        <v>2.8324999999999996</v>
      </c>
      <c r="H85">
        <f t="shared" si="5"/>
        <v>353.8951370914171</v>
      </c>
    </row>
    <row r="86" spans="2:8" x14ac:dyDescent="0.25">
      <c r="B86">
        <v>0.30499999999999999</v>
      </c>
      <c r="C86">
        <v>-9.0637500000000006</v>
      </c>
      <c r="E86">
        <f t="shared" si="6"/>
        <v>24.794999999999991</v>
      </c>
      <c r="F86">
        <f t="shared" si="7"/>
        <v>11.852399999999999</v>
      </c>
      <c r="G86">
        <f t="shared" si="4"/>
        <v>11.89625</v>
      </c>
      <c r="H86">
        <f t="shared" si="5"/>
        <v>1486.3283405556119</v>
      </c>
    </row>
    <row r="87" spans="2:8" x14ac:dyDescent="0.25">
      <c r="B87">
        <v>0.30499999999999999</v>
      </c>
      <c r="C87">
        <v>2.3962500000000002</v>
      </c>
      <c r="E87">
        <f t="shared" si="6"/>
        <v>25.099999999999991</v>
      </c>
      <c r="F87">
        <f t="shared" si="7"/>
        <v>9.4561499999999992</v>
      </c>
      <c r="G87">
        <f t="shared" si="4"/>
        <v>9.5</v>
      </c>
      <c r="H87">
        <f t="shared" si="5"/>
        <v>1186.9386769173743</v>
      </c>
    </row>
    <row r="88" spans="2:8" x14ac:dyDescent="0.25">
      <c r="B88">
        <v>0.30499999999999999</v>
      </c>
      <c r="C88">
        <v>-3.3112499999999998</v>
      </c>
      <c r="E88">
        <f t="shared" si="6"/>
        <v>25.40499999999999</v>
      </c>
      <c r="F88">
        <f t="shared" si="7"/>
        <v>12.767399999999999</v>
      </c>
      <c r="G88">
        <f t="shared" si="4"/>
        <v>12.811249999999999</v>
      </c>
      <c r="H88">
        <f t="shared" si="5"/>
        <v>1600.6492762797591</v>
      </c>
    </row>
    <row r="89" spans="2:8" x14ac:dyDescent="0.25">
      <c r="B89">
        <v>0.30499999999999999</v>
      </c>
      <c r="C89">
        <v>4.3137499999999998</v>
      </c>
      <c r="E89">
        <f t="shared" si="6"/>
        <v>25.70999999999999</v>
      </c>
      <c r="F89">
        <f t="shared" si="7"/>
        <v>8.4536499999999997</v>
      </c>
      <c r="G89">
        <f t="shared" si="4"/>
        <v>8.4975000000000005</v>
      </c>
      <c r="H89">
        <f t="shared" si="5"/>
        <v>1061.6854112742515</v>
      </c>
    </row>
    <row r="90" spans="2:8" x14ac:dyDescent="0.25">
      <c r="B90">
        <v>0.30499999999999999</v>
      </c>
      <c r="C90">
        <v>3.7475000000000001</v>
      </c>
      <c r="E90">
        <f t="shared" si="6"/>
        <v>26.01499999999999</v>
      </c>
      <c r="F90">
        <f t="shared" si="7"/>
        <v>4.7061499999999992</v>
      </c>
      <c r="G90">
        <f t="shared" si="4"/>
        <v>4.75</v>
      </c>
      <c r="H90">
        <f t="shared" si="5"/>
        <v>593.46933845868716</v>
      </c>
    </row>
    <row r="91" spans="2:8" x14ac:dyDescent="0.25">
      <c r="B91">
        <v>0.30499999999999999</v>
      </c>
      <c r="C91">
        <v>1.0900000000000001</v>
      </c>
      <c r="E91">
        <f t="shared" si="6"/>
        <v>26.31999999999999</v>
      </c>
      <c r="F91">
        <f t="shared" si="7"/>
        <v>3.6161499999999993</v>
      </c>
      <c r="G91">
        <f t="shared" si="4"/>
        <v>3.6600000000000006</v>
      </c>
      <c r="H91">
        <f t="shared" si="5"/>
        <v>457.28374289658848</v>
      </c>
    </row>
    <row r="92" spans="2:8" x14ac:dyDescent="0.25">
      <c r="B92">
        <v>0.26124999999999998</v>
      </c>
      <c r="C92">
        <v>2.7887499999999998</v>
      </c>
      <c r="E92">
        <f>B92+E91</f>
        <v>26.58124999999999</v>
      </c>
      <c r="F92">
        <f>(C92*-1)+F91</f>
        <v>0.82739999999999947</v>
      </c>
      <c r="G92">
        <f t="shared" si="4"/>
        <v>0.87125000000000064</v>
      </c>
      <c r="H92">
        <f t="shared" si="5"/>
        <v>108.85477076465928</v>
      </c>
    </row>
    <row r="93" spans="2:8" x14ac:dyDescent="0.25">
      <c r="B93">
        <v>0.30499999999999999</v>
      </c>
      <c r="C93">
        <v>-0.39250000000000002</v>
      </c>
      <c r="E93">
        <f t="shared" si="6"/>
        <v>26.88624999999999</v>
      </c>
      <c r="F93">
        <f t="shared" si="7"/>
        <v>1.2198999999999995</v>
      </c>
      <c r="G93">
        <f t="shared" si="4"/>
        <v>1.2637500000000008</v>
      </c>
      <c r="H93">
        <f t="shared" si="5"/>
        <v>157.89407925835081</v>
      </c>
    </row>
    <row r="94" spans="2:8" x14ac:dyDescent="0.25">
      <c r="B94">
        <v>0.30625000000000002</v>
      </c>
      <c r="C94">
        <v>0.52249999999999996</v>
      </c>
      <c r="E94">
        <f t="shared" si="6"/>
        <v>27.192499999999988</v>
      </c>
      <c r="F94">
        <f t="shared" si="7"/>
        <v>0.69739999999999958</v>
      </c>
      <c r="G94">
        <f t="shared" si="4"/>
        <v>0.74125000000000074</v>
      </c>
      <c r="H94">
        <f t="shared" si="5"/>
        <v>92.612452027895216</v>
      </c>
    </row>
    <row r="95" spans="2:8" x14ac:dyDescent="0.25">
      <c r="B95">
        <v>0.30375000000000002</v>
      </c>
      <c r="C95">
        <v>-1.6125</v>
      </c>
      <c r="E95">
        <f t="shared" si="6"/>
        <v>27.496249999999989</v>
      </c>
      <c r="F95">
        <f t="shared" si="7"/>
        <v>2.3098999999999998</v>
      </c>
      <c r="G95">
        <f t="shared" si="4"/>
        <v>2.3537500000000011</v>
      </c>
      <c r="H95">
        <f t="shared" si="5"/>
        <v>294.07967482044961</v>
      </c>
    </row>
    <row r="96" spans="2:8" x14ac:dyDescent="0.25">
      <c r="B96">
        <v>0.30499999999999999</v>
      </c>
      <c r="C96">
        <v>0.48</v>
      </c>
      <c r="E96">
        <f t="shared" si="6"/>
        <v>27.801249999999989</v>
      </c>
      <c r="F96">
        <f t="shared" si="7"/>
        <v>1.8298999999999999</v>
      </c>
      <c r="G96">
        <f t="shared" si="4"/>
        <v>1.8737500000000011</v>
      </c>
      <c r="H96">
        <f t="shared" si="5"/>
        <v>234.10803640778227</v>
      </c>
    </row>
    <row r="97" spans="2:8" x14ac:dyDescent="0.25">
      <c r="B97">
        <v>0.30625000000000002</v>
      </c>
      <c r="C97">
        <v>1.22</v>
      </c>
      <c r="E97">
        <f t="shared" si="6"/>
        <v>28.107499999999987</v>
      </c>
      <c r="F97">
        <f t="shared" si="7"/>
        <v>0.60989999999999989</v>
      </c>
      <c r="G97">
        <f t="shared" si="4"/>
        <v>0.65375000000000105</v>
      </c>
      <c r="H97">
        <f t="shared" si="5"/>
        <v>81.680122108919434</v>
      </c>
    </row>
    <row r="98" spans="2:8" x14ac:dyDescent="0.25">
      <c r="B98">
        <v>0.30375000000000002</v>
      </c>
      <c r="C98">
        <v>-0.30499999999999999</v>
      </c>
      <c r="E98">
        <f t="shared" si="6"/>
        <v>28.411249999999988</v>
      </c>
      <c r="F98">
        <f t="shared" si="7"/>
        <v>0.91489999999999982</v>
      </c>
      <c r="G98">
        <f t="shared" si="4"/>
        <v>0.95875000000000099</v>
      </c>
      <c r="H98">
        <f t="shared" si="5"/>
        <v>119.78710068363513</v>
      </c>
    </row>
    <row r="99" spans="2:8" x14ac:dyDescent="0.25">
      <c r="B99">
        <v>0.26250000000000001</v>
      </c>
      <c r="C99">
        <v>-0.26124999999999998</v>
      </c>
      <c r="E99">
        <f t="shared" si="6"/>
        <v>28.673749999999988</v>
      </c>
      <c r="F99">
        <f t="shared" si="7"/>
        <v>1.1761499999999998</v>
      </c>
      <c r="G99">
        <f t="shared" si="4"/>
        <v>1.2200000000000011</v>
      </c>
      <c r="H99">
        <f t="shared" si="5"/>
        <v>152.42791429886293</v>
      </c>
    </row>
    <row r="100" spans="2:8" x14ac:dyDescent="0.25">
      <c r="B100">
        <v>0.30499999999999999</v>
      </c>
      <c r="C100">
        <v>1.22</v>
      </c>
      <c r="E100">
        <f t="shared" si="6"/>
        <v>28.978749999999987</v>
      </c>
      <c r="F100">
        <f t="shared" si="7"/>
        <v>-4.3850000000000167E-2</v>
      </c>
      <c r="G100">
        <f t="shared" si="4"/>
        <v>1.0269562977782698E-15</v>
      </c>
      <c r="H100">
        <f t="shared" si="5"/>
        <v>1.2830885782493733E-13</v>
      </c>
    </row>
    <row r="101" spans="2:8" s="8" customFormat="1" x14ac:dyDescent="0.25">
      <c r="B101" s="8">
        <v>0.30499999999999999</v>
      </c>
      <c r="C101" s="8">
        <v>0</v>
      </c>
      <c r="E101" s="8">
        <f t="shared" si="6"/>
        <v>29.283749999999987</v>
      </c>
      <c r="F101" s="8">
        <f t="shared" si="7"/>
        <v>-4.3850000000000167E-2</v>
      </c>
      <c r="G101" s="8">
        <f t="shared" si="4"/>
        <v>1.0269562977782698E-15</v>
      </c>
      <c r="H101" s="8">
        <f t="shared" si="5"/>
        <v>1.2830885782493733E-13</v>
      </c>
    </row>
    <row r="102" spans="2:8" x14ac:dyDescent="0.25">
      <c r="B102">
        <v>0.30499999999999999</v>
      </c>
      <c r="C102">
        <v>-0.26124999999999998</v>
      </c>
      <c r="E102">
        <f t="shared" si="6"/>
        <v>29.588749999999987</v>
      </c>
      <c r="F102">
        <f t="shared" si="7"/>
        <v>0.21739999999999982</v>
      </c>
      <c r="G102">
        <f t="shared" si="4"/>
        <v>0.26125000000000098</v>
      </c>
      <c r="H102">
        <f t="shared" si="5"/>
        <v>32.640813615227913</v>
      </c>
    </row>
    <row r="103" spans="2:8" x14ac:dyDescent="0.25">
      <c r="B103">
        <v>0.30499999999999999</v>
      </c>
      <c r="C103">
        <v>-0.26124999999999998</v>
      </c>
      <c r="E103">
        <f t="shared" si="6"/>
        <v>29.893749999999986</v>
      </c>
      <c r="F103">
        <f t="shared" si="7"/>
        <v>0.4786499999999998</v>
      </c>
      <c r="G103">
        <f t="shared" si="4"/>
        <v>0.52250000000000096</v>
      </c>
      <c r="H103">
        <f t="shared" si="5"/>
        <v>65.281627230455712</v>
      </c>
    </row>
    <row r="104" spans="2:8" x14ac:dyDescent="0.25">
      <c r="B104">
        <v>0.30499999999999999</v>
      </c>
      <c r="C104">
        <v>-1.875</v>
      </c>
      <c r="E104">
        <f t="shared" si="6"/>
        <v>30.198749999999986</v>
      </c>
      <c r="F104">
        <f t="shared" si="7"/>
        <v>2.35365</v>
      </c>
      <c r="G104">
        <f t="shared" si="4"/>
        <v>2.3975000000000013</v>
      </c>
      <c r="H104">
        <f t="shared" si="5"/>
        <v>299.54583977993752</v>
      </c>
    </row>
    <row r="105" spans="2:8" x14ac:dyDescent="0.25">
      <c r="B105">
        <v>0.30499999999999999</v>
      </c>
      <c r="C105">
        <v>-4.6187500000000004</v>
      </c>
      <c r="E105">
        <f t="shared" si="6"/>
        <v>30.503749999999986</v>
      </c>
      <c r="F105">
        <f t="shared" si="7"/>
        <v>6.9724000000000004</v>
      </c>
      <c r="G105">
        <f t="shared" si="4"/>
        <v>7.0162500000000012</v>
      </c>
      <c r="H105">
        <f t="shared" si="5"/>
        <v>876.61668336016089</v>
      </c>
    </row>
    <row r="106" spans="2:8" x14ac:dyDescent="0.25">
      <c r="B106">
        <v>0.26124999999999998</v>
      </c>
      <c r="C106">
        <v>3.6175000000000002</v>
      </c>
      <c r="E106">
        <f t="shared" si="6"/>
        <v>30.764999999999986</v>
      </c>
      <c r="F106">
        <f t="shared" si="7"/>
        <v>3.3549000000000002</v>
      </c>
      <c r="G106">
        <f t="shared" si="4"/>
        <v>3.3987500000000015</v>
      </c>
      <c r="H106">
        <f t="shared" si="5"/>
        <v>424.64292928136081</v>
      </c>
    </row>
    <row r="107" spans="2:8" x14ac:dyDescent="0.25">
      <c r="B107">
        <v>0.30499999999999999</v>
      </c>
      <c r="C107">
        <v>-2.1349999999999998</v>
      </c>
      <c r="E107">
        <f t="shared" si="6"/>
        <v>31.069999999999986</v>
      </c>
      <c r="F107">
        <f t="shared" si="7"/>
        <v>5.4899000000000004</v>
      </c>
      <c r="G107">
        <f t="shared" si="4"/>
        <v>5.5337500000000013</v>
      </c>
      <c r="H107">
        <f t="shared" si="5"/>
        <v>691.39177930437063</v>
      </c>
    </row>
    <row r="108" spans="2:8" x14ac:dyDescent="0.25">
      <c r="B108">
        <v>0.30499999999999999</v>
      </c>
      <c r="C108">
        <v>-5.7087500000000002</v>
      </c>
      <c r="E108">
        <f t="shared" si="6"/>
        <v>31.374999999999986</v>
      </c>
      <c r="F108">
        <f t="shared" si="7"/>
        <v>11.198650000000001</v>
      </c>
      <c r="G108">
        <f t="shared" si="4"/>
        <v>11.242500000000001</v>
      </c>
      <c r="H108">
        <f t="shared" si="5"/>
        <v>1404.6482184466929</v>
      </c>
    </row>
    <row r="109" spans="2:8" x14ac:dyDescent="0.25">
      <c r="B109">
        <v>0.30499999999999999</v>
      </c>
      <c r="C109">
        <v>1.5249999999999999</v>
      </c>
      <c r="E109">
        <f t="shared" si="6"/>
        <v>31.679999999999986</v>
      </c>
      <c r="F109">
        <f t="shared" si="7"/>
        <v>9.6736500000000003</v>
      </c>
      <c r="G109">
        <f t="shared" si="4"/>
        <v>9.7175000000000011</v>
      </c>
      <c r="H109">
        <f t="shared" si="5"/>
        <v>1214.1133255731143</v>
      </c>
    </row>
    <row r="110" spans="2:8" x14ac:dyDescent="0.25">
      <c r="B110">
        <v>0.30499999999999999</v>
      </c>
      <c r="C110">
        <v>1.7424999999999999</v>
      </c>
      <c r="E110">
        <f t="shared" si="6"/>
        <v>31.984999999999985</v>
      </c>
      <c r="F110">
        <f t="shared" si="7"/>
        <v>7.9311500000000006</v>
      </c>
      <c r="G110">
        <f t="shared" si="4"/>
        <v>7.9750000000000014</v>
      </c>
      <c r="H110">
        <f t="shared" si="5"/>
        <v>996.40378404379601</v>
      </c>
    </row>
    <row r="111" spans="2:8" x14ac:dyDescent="0.25">
      <c r="B111">
        <v>0.30499999999999999</v>
      </c>
      <c r="C111">
        <v>-1.48125</v>
      </c>
      <c r="E111">
        <f t="shared" si="6"/>
        <v>32.289999999999985</v>
      </c>
      <c r="F111">
        <f t="shared" si="7"/>
        <v>9.4123999999999999</v>
      </c>
      <c r="G111">
        <f t="shared" si="4"/>
        <v>9.4562500000000007</v>
      </c>
      <c r="H111">
        <f t="shared" si="5"/>
        <v>1181.4725119578866</v>
      </c>
    </row>
    <row r="112" spans="2:8" x14ac:dyDescent="0.25">
      <c r="B112">
        <v>0.30499999999999999</v>
      </c>
      <c r="C112">
        <v>3.1812499999999999</v>
      </c>
      <c r="E112">
        <f t="shared" si="6"/>
        <v>32.594999999999985</v>
      </c>
      <c r="F112">
        <f t="shared" si="7"/>
        <v>6.2311499999999995</v>
      </c>
      <c r="G112">
        <f t="shared" si="4"/>
        <v>6.2750000000000004</v>
      </c>
      <c r="H112">
        <f t="shared" si="5"/>
        <v>784.0042313322657</v>
      </c>
    </row>
    <row r="113" spans="2:8" x14ac:dyDescent="0.25">
      <c r="B113">
        <v>0.26124999999999998</v>
      </c>
      <c r="C113">
        <v>4.5750000000000002</v>
      </c>
      <c r="E113">
        <f>B113+E112</f>
        <v>32.856249999999982</v>
      </c>
      <c r="F113">
        <f>(C113*-1)+F112</f>
        <v>1.6561499999999993</v>
      </c>
      <c r="G113">
        <f t="shared" si="4"/>
        <v>1.7000000000000006</v>
      </c>
      <c r="H113">
        <f t="shared" si="5"/>
        <v>212.39955271153022</v>
      </c>
    </row>
    <row r="114" spans="2:8" x14ac:dyDescent="0.25">
      <c r="B114">
        <v>0.30499999999999999</v>
      </c>
      <c r="C114">
        <v>-1.6125</v>
      </c>
      <c r="E114">
        <f t="shared" si="6"/>
        <v>33.161249999999981</v>
      </c>
      <c r="F114">
        <f t="shared" si="7"/>
        <v>3.2686499999999992</v>
      </c>
      <c r="G114">
        <f t="shared" si="4"/>
        <v>3.3125000000000004</v>
      </c>
      <c r="H114">
        <f t="shared" si="5"/>
        <v>413.8667755040845</v>
      </c>
    </row>
    <row r="115" spans="2:8" x14ac:dyDescent="0.25">
      <c r="B115">
        <v>0.30499999999999999</v>
      </c>
      <c r="C115">
        <v>1.5262500000000001</v>
      </c>
      <c r="E115">
        <f t="shared" si="6"/>
        <v>33.466249999999981</v>
      </c>
      <c r="F115">
        <f t="shared" si="7"/>
        <v>1.7423999999999991</v>
      </c>
      <c r="G115">
        <f t="shared" si="4"/>
        <v>1.7862500000000003</v>
      </c>
      <c r="H115">
        <f t="shared" si="5"/>
        <v>223.17570648880633</v>
      </c>
    </row>
    <row r="116" spans="2:8" x14ac:dyDescent="0.25">
      <c r="B116">
        <v>0.30499999999999999</v>
      </c>
      <c r="C116">
        <v>4.3700000000000003E-2</v>
      </c>
      <c r="E116">
        <f t="shared" si="6"/>
        <v>33.771249999999981</v>
      </c>
      <c r="F116">
        <f t="shared" si="7"/>
        <v>1.698699999999999</v>
      </c>
      <c r="G116">
        <f t="shared" si="4"/>
        <v>1.7425500000000003</v>
      </c>
      <c r="H116">
        <f t="shared" si="5"/>
        <v>217.71578857498642</v>
      </c>
    </row>
    <row r="117" spans="2:8" x14ac:dyDescent="0.25">
      <c r="B117">
        <v>0.30499999999999999</v>
      </c>
      <c r="C117">
        <v>-3.6175000000000002</v>
      </c>
      <c r="E117">
        <f t="shared" si="6"/>
        <v>34.07624999999998</v>
      </c>
      <c r="F117">
        <f t="shared" si="7"/>
        <v>5.3161999999999994</v>
      </c>
      <c r="G117">
        <f t="shared" si="4"/>
        <v>5.3600500000000002</v>
      </c>
      <c r="H117">
        <f t="shared" si="5"/>
        <v>669.68954265378659</v>
      </c>
    </row>
    <row r="118" spans="2:8" x14ac:dyDescent="0.25">
      <c r="B118">
        <v>0.30625000000000002</v>
      </c>
      <c r="C118">
        <v>-3.09375</v>
      </c>
      <c r="E118">
        <f t="shared" si="6"/>
        <v>34.382499999999979</v>
      </c>
      <c r="F118">
        <f t="shared" si="7"/>
        <v>8.4099499999999985</v>
      </c>
      <c r="G118">
        <f t="shared" si="4"/>
        <v>8.4537999999999993</v>
      </c>
      <c r="H118">
        <f t="shared" si="5"/>
        <v>1056.2254933604313</v>
      </c>
    </row>
    <row r="119" spans="2:8" x14ac:dyDescent="0.25">
      <c r="B119">
        <v>0.30499999999999999</v>
      </c>
      <c r="C119">
        <v>5.0112500000000004</v>
      </c>
      <c r="E119">
        <f t="shared" si="6"/>
        <v>34.687499999999979</v>
      </c>
      <c r="F119">
        <f t="shared" si="7"/>
        <v>3.3986999999999981</v>
      </c>
      <c r="G119">
        <f t="shared" si="4"/>
        <v>3.4425499999999993</v>
      </c>
      <c r="H119">
        <f t="shared" si="5"/>
        <v>430.11534128651641</v>
      </c>
    </row>
    <row r="120" spans="2:8" x14ac:dyDescent="0.25">
      <c r="B120">
        <v>0.26124999999999998</v>
      </c>
      <c r="C120">
        <v>1.22</v>
      </c>
      <c r="E120">
        <f t="shared" si="6"/>
        <v>34.948749999999976</v>
      </c>
      <c r="F120">
        <f t="shared" si="7"/>
        <v>2.1786999999999983</v>
      </c>
      <c r="G120">
        <f t="shared" si="4"/>
        <v>2.2225499999999996</v>
      </c>
      <c r="H120">
        <f t="shared" si="5"/>
        <v>277.68742698765368</v>
      </c>
    </row>
    <row r="121" spans="2:8" x14ac:dyDescent="0.25">
      <c r="B121">
        <v>0.30499999999999999</v>
      </c>
      <c r="C121">
        <v>1.3512500000000001</v>
      </c>
      <c r="E121">
        <f t="shared" si="6"/>
        <v>35.253749999999975</v>
      </c>
      <c r="F121">
        <f t="shared" si="7"/>
        <v>0.82744999999999824</v>
      </c>
      <c r="G121">
        <f t="shared" si="4"/>
        <v>0.87129999999999941</v>
      </c>
      <c r="H121">
        <f t="shared" si="5"/>
        <v>108.86101781032711</v>
      </c>
    </row>
    <row r="122" spans="2:8" x14ac:dyDescent="0.25">
      <c r="B122">
        <v>0.30499999999999999</v>
      </c>
      <c r="C122">
        <v>-2.31</v>
      </c>
      <c r="E122">
        <f t="shared" si="6"/>
        <v>35.558749999999975</v>
      </c>
      <c r="F122">
        <f t="shared" si="7"/>
        <v>3.1374499999999985</v>
      </c>
      <c r="G122">
        <f t="shared" si="4"/>
        <v>3.1812999999999998</v>
      </c>
      <c r="H122">
        <f t="shared" si="5"/>
        <v>397.47452767128868</v>
      </c>
    </row>
    <row r="123" spans="2:8" x14ac:dyDescent="0.25">
      <c r="B123">
        <v>0.30499999999999999</v>
      </c>
      <c r="C123">
        <v>2.7887499999999998</v>
      </c>
      <c r="E123">
        <f t="shared" si="6"/>
        <v>35.863749999999975</v>
      </c>
      <c r="F123">
        <f t="shared" si="7"/>
        <v>0.34869999999999868</v>
      </c>
      <c r="G123">
        <f t="shared" si="4"/>
        <v>0.39254999999999984</v>
      </c>
      <c r="H123">
        <f t="shared" si="5"/>
        <v>49.045555539359484</v>
      </c>
    </row>
    <row r="124" spans="2:8" x14ac:dyDescent="0.25">
      <c r="B124">
        <v>0.30499999999999999</v>
      </c>
      <c r="C124">
        <v>4.3799999999999999E-2</v>
      </c>
      <c r="E124">
        <f t="shared" si="6"/>
        <v>36.168749999999974</v>
      </c>
      <c r="F124">
        <f t="shared" si="7"/>
        <v>0.30489999999999867</v>
      </c>
      <c r="G124">
        <f t="shared" si="4"/>
        <v>0.34874999999999989</v>
      </c>
      <c r="H124">
        <f t="shared" si="5"/>
        <v>43.573143534203595</v>
      </c>
    </row>
    <row r="125" spans="2:8" s="8" customFormat="1" x14ac:dyDescent="0.25">
      <c r="B125" s="8">
        <v>0.30499999999999999</v>
      </c>
      <c r="C125" s="8">
        <v>4.3700000000000003E-2</v>
      </c>
      <c r="E125" s="8">
        <f t="shared" si="6"/>
        <v>36.473749999999974</v>
      </c>
      <c r="F125" s="8">
        <f t="shared" si="7"/>
        <v>0.26119999999999866</v>
      </c>
      <c r="G125" s="8">
        <f t="shared" si="4"/>
        <v>0.30504999999999982</v>
      </c>
      <c r="H125" s="8">
        <f t="shared" si="5"/>
        <v>38.113225620383666</v>
      </c>
    </row>
    <row r="126" spans="2:8" x14ac:dyDescent="0.25">
      <c r="B126">
        <v>0.30499999999999999</v>
      </c>
      <c r="C126">
        <v>-3.0074999999999998</v>
      </c>
      <c r="E126">
        <f t="shared" si="6"/>
        <v>36.778749999999974</v>
      </c>
      <c r="F126">
        <f t="shared" si="7"/>
        <v>3.2686999999999986</v>
      </c>
      <c r="G126">
        <f t="shared" si="4"/>
        <v>3.3125499999999999</v>
      </c>
      <c r="H126">
        <f t="shared" si="5"/>
        <v>413.87302254975242</v>
      </c>
    </row>
    <row r="127" spans="2:8" x14ac:dyDescent="0.25">
      <c r="B127">
        <v>0.26124999999999998</v>
      </c>
      <c r="C127">
        <v>2.7025000000000001</v>
      </c>
      <c r="E127">
        <f t="shared" si="6"/>
        <v>37.039999999999971</v>
      </c>
      <c r="F127">
        <f t="shared" si="7"/>
        <v>0.56619999999999848</v>
      </c>
      <c r="G127">
        <f t="shared" si="4"/>
        <v>0.61004999999999965</v>
      </c>
      <c r="H127">
        <f t="shared" si="5"/>
        <v>76.220204195099342</v>
      </c>
    </row>
    <row r="128" spans="2:8" x14ac:dyDescent="0.25">
      <c r="B128">
        <v>0.30499999999999999</v>
      </c>
      <c r="C128">
        <v>-0.95874999999999999</v>
      </c>
      <c r="E128">
        <f t="shared" si="6"/>
        <v>37.34499999999997</v>
      </c>
      <c r="F128">
        <f t="shared" si="7"/>
        <v>1.5249499999999985</v>
      </c>
      <c r="G128">
        <f t="shared" si="4"/>
        <v>1.5687999999999998</v>
      </c>
      <c r="H128">
        <f t="shared" si="5"/>
        <v>196.00730487873437</v>
      </c>
    </row>
    <row r="129" spans="2:8" x14ac:dyDescent="0.25">
      <c r="B129">
        <v>0.30499999999999999</v>
      </c>
      <c r="C129">
        <v>-1.0900000000000001</v>
      </c>
      <c r="E129">
        <f t="shared" si="6"/>
        <v>37.64999999999997</v>
      </c>
      <c r="F129">
        <f t="shared" si="7"/>
        <v>2.6149499999999986</v>
      </c>
      <c r="G129">
        <f t="shared" si="4"/>
        <v>2.6587999999999998</v>
      </c>
      <c r="H129">
        <f t="shared" si="5"/>
        <v>332.19290044083311</v>
      </c>
    </row>
    <row r="130" spans="2:8" x14ac:dyDescent="0.25">
      <c r="B130">
        <v>0.30499999999999999</v>
      </c>
      <c r="C130">
        <v>-5.2287499999999998</v>
      </c>
      <c r="E130">
        <f t="shared" si="6"/>
        <v>37.95499999999997</v>
      </c>
      <c r="F130">
        <f t="shared" si="7"/>
        <v>7.8436999999999983</v>
      </c>
      <c r="G130">
        <f t="shared" si="4"/>
        <v>7.8875499999999992</v>
      </c>
      <c r="H130">
        <f t="shared" si="5"/>
        <v>985.47770117048788</v>
      </c>
    </row>
    <row r="131" spans="2:8" x14ac:dyDescent="0.25">
      <c r="B131">
        <v>0.30499999999999999</v>
      </c>
      <c r="C131">
        <v>3.57375</v>
      </c>
      <c r="E131">
        <f t="shared" si="6"/>
        <v>38.25999999999997</v>
      </c>
      <c r="F131">
        <f t="shared" si="7"/>
        <v>4.2699499999999979</v>
      </c>
      <c r="G131">
        <f t="shared" si="4"/>
        <v>4.3137999999999987</v>
      </c>
      <c r="H131">
        <f t="shared" si="5"/>
        <v>538.97011205117553</v>
      </c>
    </row>
    <row r="132" spans="2:8" x14ac:dyDescent="0.25">
      <c r="B132">
        <v>0.30499999999999999</v>
      </c>
      <c r="C132">
        <v>-9.6750000000000007</v>
      </c>
      <c r="E132">
        <f t="shared" si="6"/>
        <v>38.564999999999969</v>
      </c>
      <c r="F132">
        <f t="shared" si="7"/>
        <v>13.944949999999999</v>
      </c>
      <c r="G132">
        <f t="shared" si="4"/>
        <v>13.988799999999999</v>
      </c>
      <c r="H132">
        <f t="shared" si="5"/>
        <v>1747.7734488065016</v>
      </c>
    </row>
    <row r="133" spans="2:8" x14ac:dyDescent="0.25">
      <c r="B133">
        <v>0.30499999999999999</v>
      </c>
      <c r="C133">
        <v>-4.1825000000000001</v>
      </c>
      <c r="E133">
        <f t="shared" si="6"/>
        <v>38.869999999999969</v>
      </c>
      <c r="F133">
        <f t="shared" si="7"/>
        <v>18.12745</v>
      </c>
      <c r="G133">
        <f t="shared" si="4"/>
        <v>18.171300000000002</v>
      </c>
      <c r="H133">
        <f t="shared" si="5"/>
        <v>2270.338818933546</v>
      </c>
    </row>
    <row r="134" spans="2:8" x14ac:dyDescent="0.25">
      <c r="B134">
        <v>0.26250000000000001</v>
      </c>
      <c r="C134">
        <v>2.7450000000000001</v>
      </c>
      <c r="E134">
        <f>B134+E133</f>
        <v>39.132499999999972</v>
      </c>
      <c r="F134">
        <f>(C134*-1)+F133</f>
        <v>15.382449999999999</v>
      </c>
      <c r="G134">
        <f t="shared" si="4"/>
        <v>15.426299999999999</v>
      </c>
      <c r="H134">
        <f t="shared" si="5"/>
        <v>1927.3760117611043</v>
      </c>
    </row>
    <row r="135" spans="2:8" x14ac:dyDescent="0.25">
      <c r="B135">
        <v>0.30375000000000002</v>
      </c>
      <c r="C135">
        <v>0.30499999999999999</v>
      </c>
      <c r="E135">
        <f t="shared" si="6"/>
        <v>39.436249999999973</v>
      </c>
      <c r="F135">
        <f t="shared" si="7"/>
        <v>15.077449999999999</v>
      </c>
      <c r="G135">
        <f t="shared" si="4"/>
        <v>15.1213</v>
      </c>
      <c r="H135">
        <f t="shared" si="5"/>
        <v>1889.2690331863885</v>
      </c>
    </row>
    <row r="136" spans="2:8" x14ac:dyDescent="0.25">
      <c r="B136">
        <v>0.30499999999999999</v>
      </c>
      <c r="C136">
        <v>-1.7</v>
      </c>
      <c r="E136">
        <f t="shared" si="6"/>
        <v>39.741249999999972</v>
      </c>
      <c r="F136">
        <f t="shared" si="7"/>
        <v>16.777449999999998</v>
      </c>
      <c r="G136">
        <f t="shared" si="4"/>
        <v>16.821300000000001</v>
      </c>
      <c r="H136">
        <f t="shared" si="5"/>
        <v>2101.668585897919</v>
      </c>
    </row>
    <row r="137" spans="2:8" x14ac:dyDescent="0.25">
      <c r="B137">
        <v>0.30625000000000002</v>
      </c>
      <c r="C137">
        <v>-5.49</v>
      </c>
      <c r="E137">
        <f t="shared" si="6"/>
        <v>40.047499999999971</v>
      </c>
      <c r="F137">
        <f t="shared" si="7"/>
        <v>22.267449999999997</v>
      </c>
      <c r="G137">
        <f t="shared" ref="G137:G200" si="8">F137-$F$633</f>
        <v>22.311299999999999</v>
      </c>
      <c r="H137">
        <f t="shared" ref="H137:H200" si="9">G137*$M$4</f>
        <v>2787.5942002428014</v>
      </c>
    </row>
    <row r="138" spans="2:8" x14ac:dyDescent="0.25">
      <c r="B138">
        <v>0.30375000000000002</v>
      </c>
      <c r="C138">
        <v>5.7962499999999997</v>
      </c>
      <c r="E138">
        <f t="shared" ref="E138:E201" si="10">B138+E137</f>
        <v>40.351249999999972</v>
      </c>
      <c r="F138">
        <f t="shared" ref="F138:F201" si="11">(C138*-1)+F137</f>
        <v>16.471199999999996</v>
      </c>
      <c r="G138">
        <f t="shared" si="8"/>
        <v>16.515049999999999</v>
      </c>
      <c r="H138">
        <f t="shared" si="9"/>
        <v>2063.4054311815034</v>
      </c>
    </row>
    <row r="139" spans="2:8" x14ac:dyDescent="0.25">
      <c r="B139">
        <v>0.30499999999999999</v>
      </c>
      <c r="C139">
        <v>4.7050000000000001</v>
      </c>
      <c r="E139">
        <f t="shared" si="10"/>
        <v>40.656249999999972</v>
      </c>
      <c r="F139">
        <f t="shared" si="11"/>
        <v>11.766199999999996</v>
      </c>
      <c r="G139">
        <f t="shared" si="8"/>
        <v>11.810049999999997</v>
      </c>
      <c r="H139">
        <f t="shared" si="9"/>
        <v>1475.5584338240035</v>
      </c>
    </row>
    <row r="140" spans="2:8" x14ac:dyDescent="0.25">
      <c r="B140">
        <v>0.30625000000000002</v>
      </c>
      <c r="C140">
        <v>4.9249999999999998</v>
      </c>
      <c r="E140">
        <f t="shared" si="10"/>
        <v>40.96249999999997</v>
      </c>
      <c r="F140">
        <f t="shared" si="11"/>
        <v>6.8411999999999962</v>
      </c>
      <c r="G140">
        <f t="shared" si="8"/>
        <v>6.885049999999997</v>
      </c>
      <c r="H140">
        <f t="shared" si="9"/>
        <v>860.22443552736468</v>
      </c>
    </row>
    <row r="141" spans="2:8" x14ac:dyDescent="0.25">
      <c r="B141">
        <v>0.26124999999999998</v>
      </c>
      <c r="C141">
        <v>-9.3249999999999993</v>
      </c>
      <c r="E141">
        <f t="shared" si="10"/>
        <v>41.223749999999967</v>
      </c>
      <c r="F141">
        <f t="shared" si="11"/>
        <v>16.166199999999996</v>
      </c>
      <c r="G141">
        <f t="shared" si="8"/>
        <v>16.210049999999999</v>
      </c>
      <c r="H141">
        <f t="shared" si="9"/>
        <v>2025.2984526067876</v>
      </c>
    </row>
    <row r="142" spans="2:8" x14ac:dyDescent="0.25">
      <c r="B142">
        <v>0.30499999999999999</v>
      </c>
      <c r="C142">
        <v>9.3249999999999993</v>
      </c>
      <c r="E142">
        <f t="shared" si="10"/>
        <v>41.528749999999967</v>
      </c>
      <c r="F142">
        <f t="shared" si="11"/>
        <v>6.8411999999999971</v>
      </c>
      <c r="G142">
        <f t="shared" si="8"/>
        <v>6.8850499999999979</v>
      </c>
      <c r="H142">
        <f t="shared" si="9"/>
        <v>860.22443552736479</v>
      </c>
    </row>
    <row r="143" spans="2:8" x14ac:dyDescent="0.25">
      <c r="B143">
        <v>0.30499999999999999</v>
      </c>
      <c r="C143">
        <v>5.1849999999999996</v>
      </c>
      <c r="E143">
        <f t="shared" si="10"/>
        <v>41.833749999999966</v>
      </c>
      <c r="F143">
        <f t="shared" si="11"/>
        <v>1.6561999999999975</v>
      </c>
      <c r="G143">
        <f t="shared" si="8"/>
        <v>1.7000499999999987</v>
      </c>
      <c r="H143">
        <f t="shared" si="9"/>
        <v>212.40579975719797</v>
      </c>
    </row>
    <row r="144" spans="2:8" x14ac:dyDescent="0.25">
      <c r="B144">
        <v>0.30499999999999999</v>
      </c>
      <c r="C144">
        <v>-0.13</v>
      </c>
      <c r="E144">
        <f t="shared" si="10"/>
        <v>42.138749999999966</v>
      </c>
      <c r="F144">
        <f t="shared" si="11"/>
        <v>1.7861999999999973</v>
      </c>
      <c r="G144">
        <f t="shared" si="8"/>
        <v>1.8300499999999986</v>
      </c>
      <c r="H144">
        <f t="shared" si="9"/>
        <v>228.64811849396202</v>
      </c>
    </row>
    <row r="145" spans="2:8" x14ac:dyDescent="0.25">
      <c r="B145">
        <v>0.30499999999999999</v>
      </c>
      <c r="C145">
        <v>-0.39250000000000002</v>
      </c>
      <c r="E145">
        <f t="shared" si="10"/>
        <v>42.443749999999966</v>
      </c>
      <c r="F145">
        <f t="shared" si="11"/>
        <v>2.1786999999999974</v>
      </c>
      <c r="G145">
        <f t="shared" si="8"/>
        <v>2.2225499999999987</v>
      </c>
      <c r="H145">
        <f t="shared" si="9"/>
        <v>277.68742698765357</v>
      </c>
    </row>
    <row r="146" spans="2:8" x14ac:dyDescent="0.25">
      <c r="B146">
        <v>0.30499999999999999</v>
      </c>
      <c r="C146">
        <v>2.17875</v>
      </c>
      <c r="E146">
        <f t="shared" si="10"/>
        <v>42.748749999999966</v>
      </c>
      <c r="F146">
        <f t="shared" si="11"/>
        <v>-5.0000000002548006E-5</v>
      </c>
      <c r="G146">
        <f t="shared" si="8"/>
        <v>4.3799999999998646E-2</v>
      </c>
      <c r="H146">
        <f t="shared" si="9"/>
        <v>5.472412005155725</v>
      </c>
    </row>
    <row r="147" spans="2:8" x14ac:dyDescent="0.25">
      <c r="B147">
        <v>0.30499999999999999</v>
      </c>
      <c r="C147">
        <v>0</v>
      </c>
      <c r="E147">
        <f t="shared" si="10"/>
        <v>43.053749999999965</v>
      </c>
      <c r="F147">
        <f t="shared" si="11"/>
        <v>-5.0000000002548006E-5</v>
      </c>
      <c r="G147">
        <f t="shared" si="8"/>
        <v>4.3799999999998646E-2</v>
      </c>
      <c r="H147">
        <f t="shared" si="9"/>
        <v>5.472412005155725</v>
      </c>
    </row>
    <row r="148" spans="2:8" x14ac:dyDescent="0.25">
      <c r="B148">
        <v>0.26124999999999998</v>
      </c>
      <c r="C148">
        <v>-0.17499999999999999</v>
      </c>
      <c r="E148">
        <f t="shared" si="10"/>
        <v>43.314999999999962</v>
      </c>
      <c r="F148">
        <f t="shared" si="11"/>
        <v>0.17494999999999744</v>
      </c>
      <c r="G148">
        <f t="shared" si="8"/>
        <v>0.21879999999999863</v>
      </c>
      <c r="H148">
        <f t="shared" si="9"/>
        <v>27.337071843107356</v>
      </c>
    </row>
    <row r="149" spans="2:8" s="8" customFormat="1" x14ac:dyDescent="0.25">
      <c r="B149" s="8">
        <v>0.30499999999999999</v>
      </c>
      <c r="C149" s="8">
        <v>-8.6300000000000002E-2</v>
      </c>
      <c r="E149" s="8">
        <f t="shared" si="10"/>
        <v>43.619999999999962</v>
      </c>
      <c r="F149" s="8">
        <f t="shared" si="11"/>
        <v>0.26124999999999743</v>
      </c>
      <c r="G149" s="8">
        <f t="shared" si="8"/>
        <v>0.30509999999999859</v>
      </c>
      <c r="H149" s="8">
        <f t="shared" si="9"/>
        <v>38.1194726660515</v>
      </c>
    </row>
    <row r="150" spans="2:8" x14ac:dyDescent="0.25">
      <c r="B150">
        <v>0.30499999999999999</v>
      </c>
      <c r="C150">
        <v>0.13125000000000001</v>
      </c>
      <c r="E150">
        <f t="shared" si="10"/>
        <v>43.924999999999962</v>
      </c>
      <c r="F150">
        <f t="shared" si="11"/>
        <v>0.12999999999999742</v>
      </c>
      <c r="G150">
        <f t="shared" si="8"/>
        <v>0.17384999999999862</v>
      </c>
      <c r="H150">
        <f t="shared" si="9"/>
        <v>21.720977787587778</v>
      </c>
    </row>
    <row r="151" spans="2:8" x14ac:dyDescent="0.25">
      <c r="B151">
        <v>0.30499999999999999</v>
      </c>
      <c r="C151">
        <v>-0.61124999999999996</v>
      </c>
      <c r="E151">
        <f t="shared" si="10"/>
        <v>44.229999999999961</v>
      </c>
      <c r="F151">
        <f t="shared" si="11"/>
        <v>0.74124999999999741</v>
      </c>
      <c r="G151">
        <f t="shared" si="8"/>
        <v>0.78509999999999858</v>
      </c>
      <c r="H151">
        <f t="shared" si="9"/>
        <v>98.091111078718825</v>
      </c>
    </row>
    <row r="152" spans="2:8" x14ac:dyDescent="0.25">
      <c r="B152">
        <v>0.30499999999999999</v>
      </c>
      <c r="C152">
        <v>-0.30499999999999999</v>
      </c>
      <c r="E152">
        <f t="shared" si="10"/>
        <v>44.534999999999961</v>
      </c>
      <c r="F152">
        <f t="shared" si="11"/>
        <v>1.0462499999999975</v>
      </c>
      <c r="G152">
        <f t="shared" si="8"/>
        <v>1.0900999999999987</v>
      </c>
      <c r="H152">
        <f t="shared" si="9"/>
        <v>136.19808965343455</v>
      </c>
    </row>
    <row r="153" spans="2:8" x14ac:dyDescent="0.25">
      <c r="B153">
        <v>0.30499999999999999</v>
      </c>
      <c r="C153">
        <v>-1.3075000000000001</v>
      </c>
      <c r="E153">
        <f t="shared" si="10"/>
        <v>44.839999999999961</v>
      </c>
      <c r="F153">
        <f t="shared" si="11"/>
        <v>2.3537499999999976</v>
      </c>
      <c r="G153">
        <f t="shared" si="8"/>
        <v>2.3975999999999988</v>
      </c>
      <c r="H153">
        <f t="shared" si="9"/>
        <v>299.55833387127319</v>
      </c>
    </row>
    <row r="154" spans="2:8" x14ac:dyDescent="0.25">
      <c r="B154">
        <v>0.30499999999999999</v>
      </c>
      <c r="C154">
        <v>0.43625000000000003</v>
      </c>
      <c r="E154">
        <f t="shared" si="10"/>
        <v>45.14499999999996</v>
      </c>
      <c r="F154">
        <f t="shared" si="11"/>
        <v>1.9174999999999975</v>
      </c>
      <c r="G154">
        <f t="shared" si="8"/>
        <v>1.9613499999999988</v>
      </c>
      <c r="H154">
        <f t="shared" si="9"/>
        <v>245.05286041809376</v>
      </c>
    </row>
    <row r="155" spans="2:8" x14ac:dyDescent="0.25">
      <c r="B155">
        <v>0.26124999999999998</v>
      </c>
      <c r="C155">
        <v>-4.9675000000000002</v>
      </c>
      <c r="E155">
        <f>B155+E154</f>
        <v>45.406249999999957</v>
      </c>
      <c r="F155">
        <f>(C155*-1)+F154</f>
        <v>6.884999999999998</v>
      </c>
      <c r="G155">
        <f t="shared" si="8"/>
        <v>6.9288499999999988</v>
      </c>
      <c r="H155">
        <f t="shared" si="9"/>
        <v>865.69684753252079</v>
      </c>
    </row>
    <row r="156" spans="2:8" x14ac:dyDescent="0.25">
      <c r="B156">
        <v>0.30499999999999999</v>
      </c>
      <c r="C156">
        <v>5.4037499999999996</v>
      </c>
      <c r="E156">
        <f t="shared" si="10"/>
        <v>45.711249999999957</v>
      </c>
      <c r="F156">
        <f t="shared" si="11"/>
        <v>1.4812499999999984</v>
      </c>
      <c r="G156">
        <f t="shared" si="8"/>
        <v>1.5250999999999997</v>
      </c>
      <c r="H156">
        <f t="shared" si="9"/>
        <v>190.54738696491444</v>
      </c>
    </row>
    <row r="157" spans="2:8" x14ac:dyDescent="0.25">
      <c r="B157">
        <v>0.30499999999999999</v>
      </c>
      <c r="C157">
        <v>-1.0024999999999999</v>
      </c>
      <c r="E157">
        <f t="shared" si="10"/>
        <v>46.016249999999957</v>
      </c>
      <c r="F157">
        <f t="shared" si="11"/>
        <v>2.4837499999999983</v>
      </c>
      <c r="G157">
        <f t="shared" si="8"/>
        <v>2.5275999999999996</v>
      </c>
      <c r="H157">
        <f t="shared" si="9"/>
        <v>315.80065260803735</v>
      </c>
    </row>
    <row r="158" spans="2:8" x14ac:dyDescent="0.25">
      <c r="B158">
        <v>0.30499999999999999</v>
      </c>
      <c r="C158">
        <v>0.26124999999999998</v>
      </c>
      <c r="E158">
        <f t="shared" si="10"/>
        <v>46.321249999999957</v>
      </c>
      <c r="F158">
        <f t="shared" si="11"/>
        <v>2.2224999999999984</v>
      </c>
      <c r="G158">
        <f t="shared" si="8"/>
        <v>2.2663499999999996</v>
      </c>
      <c r="H158">
        <f t="shared" si="9"/>
        <v>283.15983899280957</v>
      </c>
    </row>
    <row r="159" spans="2:8" x14ac:dyDescent="0.25">
      <c r="B159">
        <v>0.30625000000000002</v>
      </c>
      <c r="C159">
        <v>0.48</v>
      </c>
      <c r="E159">
        <f t="shared" si="10"/>
        <v>46.627499999999955</v>
      </c>
      <c r="F159">
        <f t="shared" si="11"/>
        <v>1.7424999999999984</v>
      </c>
      <c r="G159">
        <f t="shared" si="8"/>
        <v>1.7863499999999997</v>
      </c>
      <c r="H159">
        <f t="shared" si="9"/>
        <v>223.18820058014222</v>
      </c>
    </row>
    <row r="160" spans="2:8" x14ac:dyDescent="0.25">
      <c r="B160">
        <v>0.30375000000000002</v>
      </c>
      <c r="C160">
        <v>-6.9725000000000001</v>
      </c>
      <c r="E160">
        <f t="shared" si="10"/>
        <v>46.931249999999956</v>
      </c>
      <c r="F160">
        <f t="shared" si="11"/>
        <v>8.7149999999999981</v>
      </c>
      <c r="G160">
        <f t="shared" si="8"/>
        <v>8.7588499999999989</v>
      </c>
      <c r="H160">
        <f t="shared" si="9"/>
        <v>1094.338718980815</v>
      </c>
    </row>
    <row r="161" spans="2:8" x14ac:dyDescent="0.25">
      <c r="B161">
        <v>0.30499999999999999</v>
      </c>
      <c r="C161">
        <v>4.3574999999999999</v>
      </c>
      <c r="E161">
        <f t="shared" si="10"/>
        <v>47.236249999999956</v>
      </c>
      <c r="F161">
        <f t="shared" si="11"/>
        <v>4.3574999999999982</v>
      </c>
      <c r="G161">
        <f t="shared" si="8"/>
        <v>4.401349999999999</v>
      </c>
      <c r="H161">
        <f t="shared" si="9"/>
        <v>549.90868901581939</v>
      </c>
    </row>
    <row r="162" spans="2:8" x14ac:dyDescent="0.25">
      <c r="B162">
        <v>0.26124999999999998</v>
      </c>
      <c r="C162">
        <v>-0.87124999999999997</v>
      </c>
      <c r="E162">
        <f t="shared" si="10"/>
        <v>47.497499999999953</v>
      </c>
      <c r="F162">
        <f t="shared" si="11"/>
        <v>5.228749999999998</v>
      </c>
      <c r="G162">
        <f t="shared" si="8"/>
        <v>5.2725999999999988</v>
      </c>
      <c r="H162">
        <f t="shared" si="9"/>
        <v>658.76345978047857</v>
      </c>
    </row>
    <row r="163" spans="2:8" x14ac:dyDescent="0.25">
      <c r="B163">
        <v>0.30625000000000002</v>
      </c>
      <c r="C163">
        <v>2.875</v>
      </c>
      <c r="E163">
        <f t="shared" si="10"/>
        <v>47.803749999999951</v>
      </c>
      <c r="F163">
        <f t="shared" si="11"/>
        <v>2.353749999999998</v>
      </c>
      <c r="G163">
        <f t="shared" si="8"/>
        <v>2.3975999999999993</v>
      </c>
      <c r="H163">
        <f t="shared" si="9"/>
        <v>299.55833387127325</v>
      </c>
    </row>
    <row r="164" spans="2:8" x14ac:dyDescent="0.25">
      <c r="B164">
        <v>0.30499999999999999</v>
      </c>
      <c r="C164">
        <v>-2.7012499999999999</v>
      </c>
      <c r="E164">
        <f t="shared" si="10"/>
        <v>48.108749999999951</v>
      </c>
      <c r="F164">
        <f t="shared" si="11"/>
        <v>5.0549999999999979</v>
      </c>
      <c r="G164">
        <f t="shared" si="8"/>
        <v>5.0988499999999988</v>
      </c>
      <c r="H164">
        <f t="shared" si="9"/>
        <v>637.05497608422661</v>
      </c>
    </row>
    <row r="165" spans="2:8" x14ac:dyDescent="0.25">
      <c r="B165">
        <v>0.30499999999999999</v>
      </c>
      <c r="C165">
        <v>0.39250000000000002</v>
      </c>
      <c r="E165">
        <f t="shared" si="10"/>
        <v>48.413749999999951</v>
      </c>
      <c r="F165">
        <f t="shared" si="11"/>
        <v>4.6624999999999979</v>
      </c>
      <c r="G165">
        <f t="shared" si="8"/>
        <v>4.7063499999999987</v>
      </c>
      <c r="H165">
        <f t="shared" si="9"/>
        <v>588.01566759053503</v>
      </c>
    </row>
    <row r="166" spans="2:8" x14ac:dyDescent="0.25">
      <c r="B166">
        <v>0.30499999999999999</v>
      </c>
      <c r="C166">
        <v>-2.1349999999999998</v>
      </c>
      <c r="E166">
        <f t="shared" si="10"/>
        <v>48.71874999999995</v>
      </c>
      <c r="F166">
        <f t="shared" si="11"/>
        <v>6.7974999999999977</v>
      </c>
      <c r="G166">
        <f t="shared" si="8"/>
        <v>6.8413499999999985</v>
      </c>
      <c r="H166">
        <f t="shared" si="9"/>
        <v>854.76451761354497</v>
      </c>
    </row>
    <row r="167" spans="2:8" x14ac:dyDescent="0.25">
      <c r="B167">
        <v>0.30499999999999999</v>
      </c>
      <c r="C167">
        <v>-2.7887499999999998</v>
      </c>
      <c r="E167">
        <f t="shared" si="10"/>
        <v>49.02374999999995</v>
      </c>
      <c r="F167">
        <f t="shared" si="11"/>
        <v>9.5862499999999979</v>
      </c>
      <c r="G167">
        <f t="shared" si="8"/>
        <v>9.6300999999999988</v>
      </c>
      <c r="H167">
        <f t="shared" si="9"/>
        <v>1203.1934897454742</v>
      </c>
    </row>
    <row r="168" spans="2:8" x14ac:dyDescent="0.25">
      <c r="B168">
        <v>0.30499999999999999</v>
      </c>
      <c r="C168">
        <v>2.61375</v>
      </c>
      <c r="E168">
        <f t="shared" si="10"/>
        <v>49.32874999999995</v>
      </c>
      <c r="F168">
        <f t="shared" si="11"/>
        <v>6.9724999999999984</v>
      </c>
      <c r="G168">
        <f t="shared" si="8"/>
        <v>7.0163499999999992</v>
      </c>
      <c r="H168">
        <f t="shared" si="9"/>
        <v>876.62917745149662</v>
      </c>
    </row>
    <row r="169" spans="2:8" x14ac:dyDescent="0.25">
      <c r="B169">
        <v>0.26124999999999998</v>
      </c>
      <c r="C169">
        <v>5.1425000000000001</v>
      </c>
      <c r="E169">
        <f t="shared" si="10"/>
        <v>49.589999999999947</v>
      </c>
      <c r="F169">
        <f t="shared" si="11"/>
        <v>1.8299999999999983</v>
      </c>
      <c r="G169">
        <f t="shared" si="8"/>
        <v>1.8738499999999996</v>
      </c>
      <c r="H169">
        <f t="shared" si="9"/>
        <v>234.12053049911802</v>
      </c>
    </row>
    <row r="170" spans="2:8" x14ac:dyDescent="0.25">
      <c r="B170">
        <v>0.30499999999999999</v>
      </c>
      <c r="C170">
        <v>1.17625</v>
      </c>
      <c r="E170">
        <f t="shared" si="10"/>
        <v>49.894999999999946</v>
      </c>
      <c r="F170">
        <f t="shared" si="11"/>
        <v>0.65374999999999828</v>
      </c>
      <c r="G170">
        <f t="shared" si="8"/>
        <v>0.69759999999999944</v>
      </c>
      <c r="H170">
        <f t="shared" si="9"/>
        <v>87.158781159743114</v>
      </c>
    </row>
    <row r="171" spans="2:8" x14ac:dyDescent="0.25">
      <c r="B171">
        <v>0.30499999999999999</v>
      </c>
      <c r="C171">
        <v>0.65375000000000005</v>
      </c>
      <c r="E171">
        <f t="shared" si="10"/>
        <v>50.199999999999946</v>
      </c>
      <c r="F171">
        <f t="shared" si="11"/>
        <v>-1.7763568394002505E-15</v>
      </c>
      <c r="G171">
        <f t="shared" si="8"/>
        <v>4.3849999999999417E-2</v>
      </c>
      <c r="H171">
        <f t="shared" si="9"/>
        <v>5.4786590508238078</v>
      </c>
    </row>
    <row r="172" spans="2:8" x14ac:dyDescent="0.25">
      <c r="B172">
        <v>0.91500000000000004</v>
      </c>
      <c r="C172">
        <v>0</v>
      </c>
      <c r="E172">
        <f t="shared" si="10"/>
        <v>51.114999999999945</v>
      </c>
      <c r="F172">
        <f t="shared" si="11"/>
        <v>-1.7763568394002505E-15</v>
      </c>
      <c r="G172">
        <f t="shared" si="8"/>
        <v>4.3849999999999417E-2</v>
      </c>
      <c r="H172">
        <f t="shared" si="9"/>
        <v>5.4786590508238078</v>
      </c>
    </row>
    <row r="173" spans="2:8" s="8" customFormat="1" x14ac:dyDescent="0.25">
      <c r="B173" s="8">
        <v>0.30499999999999999</v>
      </c>
      <c r="C173" s="8">
        <v>-0.17499999999999999</v>
      </c>
      <c r="E173" s="8">
        <f t="shared" si="10"/>
        <v>51.419999999999945</v>
      </c>
      <c r="F173" s="8">
        <f t="shared" si="11"/>
        <v>0.17499999999999821</v>
      </c>
      <c r="G173" s="8">
        <f t="shared" si="8"/>
        <v>0.21884999999999941</v>
      </c>
      <c r="H173" s="8">
        <f t="shared" si="9"/>
        <v>27.343318888775439</v>
      </c>
    </row>
    <row r="174" spans="2:8" x14ac:dyDescent="0.25">
      <c r="B174">
        <v>0.26124999999999998</v>
      </c>
      <c r="C174">
        <v>-1.83</v>
      </c>
      <c r="E174">
        <f t="shared" si="10"/>
        <v>51.681249999999942</v>
      </c>
      <c r="F174">
        <f t="shared" si="11"/>
        <v>2.0049999999999981</v>
      </c>
      <c r="G174">
        <f t="shared" si="8"/>
        <v>2.0488499999999994</v>
      </c>
      <c r="H174">
        <f t="shared" si="9"/>
        <v>255.98519033706964</v>
      </c>
    </row>
    <row r="175" spans="2:8" x14ac:dyDescent="0.25">
      <c r="B175">
        <v>0.30499999999999999</v>
      </c>
      <c r="C175">
        <v>-4.00875</v>
      </c>
      <c r="E175">
        <f t="shared" si="10"/>
        <v>51.986249999999941</v>
      </c>
      <c r="F175">
        <f t="shared" si="11"/>
        <v>6.0137499999999982</v>
      </c>
      <c r="G175">
        <f t="shared" si="8"/>
        <v>6.057599999999999</v>
      </c>
      <c r="H175">
        <f t="shared" si="9"/>
        <v>756.84207676786161</v>
      </c>
    </row>
    <row r="176" spans="2:8" x14ac:dyDescent="0.25">
      <c r="B176">
        <v>0.30499999999999999</v>
      </c>
      <c r="C176">
        <v>-6.1437499999999998</v>
      </c>
      <c r="E176">
        <f>B176+E175</f>
        <v>52.291249999999941</v>
      </c>
      <c r="F176">
        <f>(C176*-1)+F175</f>
        <v>12.157499999999999</v>
      </c>
      <c r="G176">
        <f t="shared" si="8"/>
        <v>12.20135</v>
      </c>
      <c r="H176">
        <f t="shared" si="9"/>
        <v>1524.4478132216636</v>
      </c>
    </row>
    <row r="177" spans="2:8" x14ac:dyDescent="0.25">
      <c r="B177">
        <v>0.30499999999999999</v>
      </c>
      <c r="C177">
        <v>-4.2712500000000002</v>
      </c>
      <c r="E177">
        <f t="shared" si="10"/>
        <v>52.596249999999941</v>
      </c>
      <c r="F177">
        <f t="shared" si="11"/>
        <v>16.428750000000001</v>
      </c>
      <c r="G177">
        <f t="shared" si="8"/>
        <v>16.472600000000003</v>
      </c>
      <c r="H177">
        <f t="shared" si="9"/>
        <v>2058.1016894093837</v>
      </c>
    </row>
    <row r="178" spans="2:8" x14ac:dyDescent="0.25">
      <c r="B178">
        <v>0.30625000000000002</v>
      </c>
      <c r="C178">
        <v>-3.0062500000000001</v>
      </c>
      <c r="E178">
        <f t="shared" si="10"/>
        <v>52.902499999999939</v>
      </c>
      <c r="F178">
        <f t="shared" si="11"/>
        <v>19.435000000000002</v>
      </c>
      <c r="G178">
        <f t="shared" si="8"/>
        <v>19.478850000000005</v>
      </c>
      <c r="H178">
        <f t="shared" si="9"/>
        <v>2433.7053101970528</v>
      </c>
    </row>
    <row r="179" spans="2:8" x14ac:dyDescent="0.25">
      <c r="B179">
        <v>0.30375000000000002</v>
      </c>
      <c r="C179">
        <v>2.6575000000000002</v>
      </c>
      <c r="E179">
        <f t="shared" si="10"/>
        <v>53.20624999999994</v>
      </c>
      <c r="F179">
        <f t="shared" si="11"/>
        <v>16.777500000000003</v>
      </c>
      <c r="G179">
        <f t="shared" si="8"/>
        <v>16.821350000000006</v>
      </c>
      <c r="H179">
        <f t="shared" si="9"/>
        <v>2101.6748329435873</v>
      </c>
    </row>
    <row r="180" spans="2:8" x14ac:dyDescent="0.25">
      <c r="B180">
        <v>0.30499999999999999</v>
      </c>
      <c r="C180">
        <v>-1.4375</v>
      </c>
      <c r="E180">
        <f t="shared" si="10"/>
        <v>53.51124999999994</v>
      </c>
      <c r="F180">
        <f t="shared" si="11"/>
        <v>18.215000000000003</v>
      </c>
      <c r="G180">
        <f t="shared" si="8"/>
        <v>18.258850000000006</v>
      </c>
      <c r="H180">
        <f t="shared" si="9"/>
        <v>2281.2773958981902</v>
      </c>
    </row>
    <row r="181" spans="2:8" x14ac:dyDescent="0.25">
      <c r="B181">
        <v>0.30625000000000002</v>
      </c>
      <c r="C181">
        <v>1.3512500000000001</v>
      </c>
      <c r="E181">
        <f t="shared" si="10"/>
        <v>53.817499999999939</v>
      </c>
      <c r="F181">
        <f t="shared" si="11"/>
        <v>16.863750000000003</v>
      </c>
      <c r="G181">
        <f t="shared" si="8"/>
        <v>16.907600000000006</v>
      </c>
      <c r="H181">
        <f t="shared" si="9"/>
        <v>2112.4509867208635</v>
      </c>
    </row>
    <row r="182" spans="2:8" x14ac:dyDescent="0.25">
      <c r="B182">
        <v>0.26124999999999998</v>
      </c>
      <c r="C182">
        <v>2.7887499999999998</v>
      </c>
      <c r="E182">
        <f t="shared" si="10"/>
        <v>54.078749999999935</v>
      </c>
      <c r="F182">
        <f t="shared" si="11"/>
        <v>14.075000000000003</v>
      </c>
      <c r="G182">
        <f t="shared" si="8"/>
        <v>14.118850000000004</v>
      </c>
      <c r="H182">
        <f t="shared" si="9"/>
        <v>1764.0220145889341</v>
      </c>
    </row>
    <row r="183" spans="2:8" x14ac:dyDescent="0.25">
      <c r="B183">
        <v>0.30499999999999999</v>
      </c>
      <c r="C183">
        <v>0.65375000000000005</v>
      </c>
      <c r="E183">
        <f t="shared" si="10"/>
        <v>54.383749999999935</v>
      </c>
      <c r="F183">
        <f t="shared" si="11"/>
        <v>13.421250000000002</v>
      </c>
      <c r="G183">
        <f t="shared" si="8"/>
        <v>13.465100000000003</v>
      </c>
      <c r="H183">
        <f t="shared" si="9"/>
        <v>1682.3418924800148</v>
      </c>
    </row>
    <row r="184" spans="2:8" x14ac:dyDescent="0.25">
      <c r="B184">
        <v>0.30499999999999999</v>
      </c>
      <c r="C184">
        <v>6.1875</v>
      </c>
      <c r="E184">
        <f t="shared" si="10"/>
        <v>54.688749999999935</v>
      </c>
      <c r="F184">
        <f t="shared" si="11"/>
        <v>7.2337500000000023</v>
      </c>
      <c r="G184">
        <f t="shared" si="8"/>
        <v>7.2776000000000032</v>
      </c>
      <c r="H184">
        <f t="shared" si="9"/>
        <v>909.26999106672497</v>
      </c>
    </row>
    <row r="185" spans="2:8" x14ac:dyDescent="0.25">
      <c r="B185">
        <v>0.30499999999999999</v>
      </c>
      <c r="C185">
        <v>2.7450000000000001</v>
      </c>
      <c r="E185">
        <f t="shared" si="10"/>
        <v>54.993749999999935</v>
      </c>
      <c r="F185">
        <f t="shared" si="11"/>
        <v>4.4887500000000022</v>
      </c>
      <c r="G185">
        <f t="shared" si="8"/>
        <v>4.5326000000000031</v>
      </c>
      <c r="H185">
        <f t="shared" si="9"/>
        <v>566.30718389428364</v>
      </c>
    </row>
    <row r="186" spans="2:8" x14ac:dyDescent="0.25">
      <c r="B186">
        <v>0.30499999999999999</v>
      </c>
      <c r="C186">
        <v>0.21875</v>
      </c>
      <c r="E186">
        <f t="shared" si="10"/>
        <v>55.298749999999934</v>
      </c>
      <c r="F186">
        <f t="shared" si="11"/>
        <v>4.2700000000000022</v>
      </c>
      <c r="G186">
        <f t="shared" si="8"/>
        <v>4.3138500000000031</v>
      </c>
      <c r="H186">
        <f t="shared" si="9"/>
        <v>538.97635909684402</v>
      </c>
    </row>
    <row r="187" spans="2:8" x14ac:dyDescent="0.25">
      <c r="B187">
        <v>0.30499999999999999</v>
      </c>
      <c r="C187">
        <v>-8.0187500000000007</v>
      </c>
      <c r="E187">
        <f t="shared" si="10"/>
        <v>55.603749999999934</v>
      </c>
      <c r="F187">
        <f t="shared" si="11"/>
        <v>12.288750000000004</v>
      </c>
      <c r="G187">
        <f t="shared" si="8"/>
        <v>12.332600000000005</v>
      </c>
      <c r="H187">
        <f t="shared" si="9"/>
        <v>1540.846308100128</v>
      </c>
    </row>
    <row r="188" spans="2:8" x14ac:dyDescent="0.25">
      <c r="B188">
        <v>0.30499999999999999</v>
      </c>
      <c r="C188">
        <v>3.1812499999999999</v>
      </c>
      <c r="E188">
        <f t="shared" si="10"/>
        <v>55.908749999999934</v>
      </c>
      <c r="F188">
        <f t="shared" si="11"/>
        <v>9.1075000000000035</v>
      </c>
      <c r="G188">
        <f t="shared" si="8"/>
        <v>9.1513500000000043</v>
      </c>
      <c r="H188">
        <f t="shared" si="9"/>
        <v>1143.3780274745072</v>
      </c>
    </row>
    <row r="189" spans="2:8" x14ac:dyDescent="0.25">
      <c r="B189">
        <v>0.26124999999999998</v>
      </c>
      <c r="C189">
        <v>6.2750000000000004</v>
      </c>
      <c r="E189">
        <f t="shared" si="10"/>
        <v>56.169999999999931</v>
      </c>
      <c r="F189">
        <f t="shared" si="11"/>
        <v>2.8325000000000031</v>
      </c>
      <c r="G189">
        <f t="shared" si="8"/>
        <v>2.8763500000000044</v>
      </c>
      <c r="H189">
        <f t="shared" si="9"/>
        <v>359.37379614224153</v>
      </c>
    </row>
    <row r="190" spans="2:8" x14ac:dyDescent="0.25">
      <c r="B190">
        <v>0.30499999999999999</v>
      </c>
      <c r="C190">
        <v>0.47875000000000001</v>
      </c>
      <c r="E190">
        <f t="shared" si="10"/>
        <v>56.47499999999993</v>
      </c>
      <c r="F190">
        <f t="shared" si="11"/>
        <v>2.3537500000000033</v>
      </c>
      <c r="G190">
        <f t="shared" si="8"/>
        <v>2.3976000000000046</v>
      </c>
      <c r="H190">
        <f t="shared" si="9"/>
        <v>299.55833387127393</v>
      </c>
    </row>
    <row r="191" spans="2:8" x14ac:dyDescent="0.25">
      <c r="B191">
        <v>0.30499999999999999</v>
      </c>
      <c r="C191">
        <v>-0.13</v>
      </c>
      <c r="E191">
        <f t="shared" si="10"/>
        <v>56.77999999999993</v>
      </c>
      <c r="F191">
        <f t="shared" si="11"/>
        <v>2.4837500000000032</v>
      </c>
      <c r="G191">
        <f t="shared" si="8"/>
        <v>2.5276000000000045</v>
      </c>
      <c r="H191">
        <f t="shared" si="9"/>
        <v>315.80065260803798</v>
      </c>
    </row>
    <row r="192" spans="2:8" x14ac:dyDescent="0.25">
      <c r="B192">
        <v>0.30499999999999999</v>
      </c>
      <c r="C192">
        <v>-1.22</v>
      </c>
      <c r="E192">
        <f t="shared" si="10"/>
        <v>57.08499999999993</v>
      </c>
      <c r="F192">
        <f t="shared" si="11"/>
        <v>3.703750000000003</v>
      </c>
      <c r="G192">
        <f t="shared" si="8"/>
        <v>3.7476000000000043</v>
      </c>
      <c r="H192">
        <f t="shared" si="9"/>
        <v>468.22856690690071</v>
      </c>
    </row>
    <row r="193" spans="2:8" x14ac:dyDescent="0.25">
      <c r="B193">
        <v>0.30499999999999999</v>
      </c>
      <c r="C193">
        <v>-6.3624999999999998</v>
      </c>
      <c r="E193">
        <f t="shared" si="10"/>
        <v>57.38999999999993</v>
      </c>
      <c r="F193">
        <f t="shared" si="11"/>
        <v>10.066250000000004</v>
      </c>
      <c r="G193">
        <f t="shared" si="8"/>
        <v>10.110100000000005</v>
      </c>
      <c r="H193">
        <f t="shared" si="9"/>
        <v>1263.1651281581421</v>
      </c>
    </row>
    <row r="194" spans="2:8" x14ac:dyDescent="0.25">
      <c r="B194">
        <v>0.30499999999999999</v>
      </c>
      <c r="C194">
        <v>9.5437499999999993</v>
      </c>
      <c r="E194">
        <f t="shared" si="10"/>
        <v>57.694999999999929</v>
      </c>
      <c r="F194">
        <f t="shared" si="11"/>
        <v>0.52250000000000441</v>
      </c>
      <c r="G194">
        <f t="shared" si="8"/>
        <v>0.56635000000000557</v>
      </c>
      <c r="H194">
        <f t="shared" si="9"/>
        <v>70.760286281280159</v>
      </c>
    </row>
    <row r="195" spans="2:8" x14ac:dyDescent="0.25">
      <c r="B195">
        <v>0.30499999999999999</v>
      </c>
      <c r="C195">
        <v>0</v>
      </c>
      <c r="E195">
        <f t="shared" si="10"/>
        <v>57.999999999999929</v>
      </c>
      <c r="F195">
        <f t="shared" si="11"/>
        <v>0.52250000000000441</v>
      </c>
      <c r="G195">
        <f t="shared" si="8"/>
        <v>0.56635000000000557</v>
      </c>
      <c r="H195">
        <f t="shared" si="9"/>
        <v>70.760286281280159</v>
      </c>
    </row>
    <row r="196" spans="2:8" x14ac:dyDescent="0.25">
      <c r="B196">
        <v>0.26124999999999998</v>
      </c>
      <c r="C196">
        <v>-1.0462499999999999</v>
      </c>
      <c r="E196">
        <f t="shared" si="10"/>
        <v>58.261249999999926</v>
      </c>
      <c r="F196">
        <f t="shared" si="11"/>
        <v>1.5687500000000043</v>
      </c>
      <c r="G196">
        <f t="shared" si="8"/>
        <v>1.6126000000000056</v>
      </c>
      <c r="H196">
        <f t="shared" si="9"/>
        <v>201.479716883891</v>
      </c>
    </row>
    <row r="197" spans="2:8" s="8" customFormat="1" x14ac:dyDescent="0.25">
      <c r="B197" s="8">
        <v>0.30625000000000002</v>
      </c>
      <c r="C197" s="8">
        <v>-2.1349999999999998</v>
      </c>
      <c r="E197" s="8">
        <f>B197+E196</f>
        <v>58.567499999999924</v>
      </c>
      <c r="F197" s="8">
        <f>(C197*-1)+F196</f>
        <v>3.7037500000000039</v>
      </c>
      <c r="G197" s="8">
        <f t="shared" si="8"/>
        <v>3.7476000000000051</v>
      </c>
      <c r="H197" s="8">
        <f t="shared" si="9"/>
        <v>468.22856690690082</v>
      </c>
    </row>
    <row r="198" spans="2:8" x14ac:dyDescent="0.25">
      <c r="B198">
        <v>0.30375000000000002</v>
      </c>
      <c r="C198">
        <v>-2.0487500000000001</v>
      </c>
      <c r="E198">
        <f t="shared" si="10"/>
        <v>58.871249999999925</v>
      </c>
      <c r="F198">
        <f t="shared" si="11"/>
        <v>5.7525000000000039</v>
      </c>
      <c r="G198">
        <f t="shared" si="8"/>
        <v>5.7963500000000048</v>
      </c>
      <c r="H198">
        <f t="shared" si="9"/>
        <v>724.20126315263451</v>
      </c>
    </row>
    <row r="199" spans="2:8" x14ac:dyDescent="0.25">
      <c r="B199">
        <v>0.30499999999999999</v>
      </c>
      <c r="C199">
        <v>4.2712500000000002</v>
      </c>
      <c r="E199">
        <f t="shared" si="10"/>
        <v>59.176249999999925</v>
      </c>
      <c r="F199">
        <f t="shared" si="11"/>
        <v>1.4812500000000037</v>
      </c>
      <c r="G199">
        <f t="shared" si="8"/>
        <v>1.525100000000005</v>
      </c>
      <c r="H199">
        <f t="shared" si="9"/>
        <v>190.54738696491509</v>
      </c>
    </row>
    <row r="200" spans="2:8" x14ac:dyDescent="0.25">
      <c r="B200">
        <v>0.30625000000000002</v>
      </c>
      <c r="C200">
        <v>1.5249999999999999</v>
      </c>
      <c r="E200">
        <f t="shared" si="10"/>
        <v>59.482499999999924</v>
      </c>
      <c r="F200">
        <f t="shared" si="11"/>
        <v>-4.3749999999996181E-2</v>
      </c>
      <c r="G200">
        <f t="shared" si="8"/>
        <v>1.0000000000501275E-4</v>
      </c>
      <c r="H200">
        <f t="shared" si="9"/>
        <v>1.2494091336598658E-2</v>
      </c>
    </row>
    <row r="201" spans="2:8" x14ac:dyDescent="0.25">
      <c r="B201">
        <v>2.0912500000000001</v>
      </c>
      <c r="C201">
        <v>0</v>
      </c>
      <c r="E201">
        <f t="shared" si="10"/>
        <v>61.573749999999926</v>
      </c>
      <c r="F201">
        <f t="shared" si="11"/>
        <v>-4.3749999999996181E-2</v>
      </c>
      <c r="G201">
        <f t="shared" ref="G201:G264" si="12">F201-$F$633</f>
        <v>1.0000000000501275E-4</v>
      </c>
      <c r="H201">
        <f t="shared" ref="H201:H264" si="13">G201*$M$4</f>
        <v>1.2494091336598658E-2</v>
      </c>
    </row>
    <row r="202" spans="2:8" x14ac:dyDescent="0.25">
      <c r="B202">
        <v>13.421250000000001</v>
      </c>
      <c r="C202">
        <v>0</v>
      </c>
      <c r="E202">
        <f t="shared" ref="E202:E265" si="14">B202+E201</f>
        <v>74.994999999999919</v>
      </c>
      <c r="F202">
        <f t="shared" ref="F202:F265" si="15">(C202*-1)+F201</f>
        <v>-4.3749999999996181E-2</v>
      </c>
      <c r="G202">
        <f t="shared" si="12"/>
        <v>1.0000000000501275E-4</v>
      </c>
      <c r="H202">
        <f t="shared" si="13"/>
        <v>1.2494091336598658E-2</v>
      </c>
    </row>
    <row r="203" spans="2:8" x14ac:dyDescent="0.25">
      <c r="B203">
        <v>0.30499999999999999</v>
      </c>
      <c r="C203">
        <v>-4.6187500000000004</v>
      </c>
      <c r="E203">
        <f t="shared" si="14"/>
        <v>75.299999999999926</v>
      </c>
      <c r="F203">
        <f t="shared" si="15"/>
        <v>4.5750000000000046</v>
      </c>
      <c r="G203">
        <f t="shared" si="12"/>
        <v>4.6188500000000055</v>
      </c>
      <c r="H203">
        <f t="shared" si="13"/>
        <v>577.08333767156012</v>
      </c>
    </row>
    <row r="204" spans="2:8" x14ac:dyDescent="0.25">
      <c r="B204">
        <v>0.30499999999999999</v>
      </c>
      <c r="C204">
        <v>-8.4112500000000008</v>
      </c>
      <c r="E204">
        <f t="shared" si="14"/>
        <v>75.604999999999933</v>
      </c>
      <c r="F204">
        <f t="shared" si="15"/>
        <v>12.986250000000005</v>
      </c>
      <c r="G204">
        <f t="shared" si="12"/>
        <v>13.030100000000006</v>
      </c>
      <c r="H204">
        <f t="shared" si="13"/>
        <v>1627.9925951685354</v>
      </c>
    </row>
    <row r="205" spans="2:8" x14ac:dyDescent="0.25">
      <c r="B205">
        <v>0.30499999999999999</v>
      </c>
      <c r="C205">
        <v>-1.5674999999999999</v>
      </c>
      <c r="E205">
        <f t="shared" si="14"/>
        <v>75.90999999999994</v>
      </c>
      <c r="F205">
        <f t="shared" si="15"/>
        <v>14.553750000000004</v>
      </c>
      <c r="G205">
        <f t="shared" si="12"/>
        <v>14.597600000000005</v>
      </c>
      <c r="H205">
        <f t="shared" si="13"/>
        <v>1823.8374768599019</v>
      </c>
    </row>
    <row r="206" spans="2:8" x14ac:dyDescent="0.25">
      <c r="B206">
        <v>0.30499999999999999</v>
      </c>
      <c r="C206">
        <v>-1.7</v>
      </c>
      <c r="E206">
        <f t="shared" si="14"/>
        <v>76.214999999999947</v>
      </c>
      <c r="F206">
        <f t="shared" si="15"/>
        <v>16.253750000000004</v>
      </c>
      <c r="G206">
        <f t="shared" si="12"/>
        <v>16.297600000000006</v>
      </c>
      <c r="H206">
        <f t="shared" si="13"/>
        <v>2036.2370295714322</v>
      </c>
    </row>
    <row r="207" spans="2:8" x14ac:dyDescent="0.25">
      <c r="B207">
        <v>0.30499999999999999</v>
      </c>
      <c r="C207">
        <v>15.3825</v>
      </c>
      <c r="E207">
        <f t="shared" si="14"/>
        <v>76.519999999999953</v>
      </c>
      <c r="F207">
        <f t="shared" si="15"/>
        <v>0.87125000000000341</v>
      </c>
      <c r="G207">
        <f t="shared" si="12"/>
        <v>0.91510000000000458</v>
      </c>
      <c r="H207">
        <f t="shared" si="13"/>
        <v>114.33342981548364</v>
      </c>
    </row>
    <row r="208" spans="2:8" x14ac:dyDescent="0.25">
      <c r="B208">
        <v>0.30499999999999999</v>
      </c>
      <c r="C208">
        <v>0.82750000000000001</v>
      </c>
      <c r="E208">
        <f t="shared" si="14"/>
        <v>76.82499999999996</v>
      </c>
      <c r="F208">
        <f t="shared" si="15"/>
        <v>4.3750000000003397E-2</v>
      </c>
      <c r="G208">
        <f t="shared" si="12"/>
        <v>8.7600000000004591E-2</v>
      </c>
      <c r="H208">
        <f t="shared" si="13"/>
        <v>10.944824010312361</v>
      </c>
    </row>
    <row r="209" spans="2:8" x14ac:dyDescent="0.25">
      <c r="B209">
        <v>0.26124999999999998</v>
      </c>
      <c r="C209">
        <v>8.7499999999999994E-2</v>
      </c>
      <c r="E209">
        <f t="shared" si="14"/>
        <v>77.086249999999964</v>
      </c>
      <c r="F209">
        <f t="shared" si="15"/>
        <v>-4.3749999999996597E-2</v>
      </c>
      <c r="G209">
        <f t="shared" si="12"/>
        <v>1.0000000000459641E-4</v>
      </c>
      <c r="H209">
        <f t="shared" si="13"/>
        <v>1.249409133654664E-2</v>
      </c>
    </row>
    <row r="210" spans="2:8" x14ac:dyDescent="0.25">
      <c r="B210">
        <v>0.30499999999999999</v>
      </c>
      <c r="C210">
        <v>-4.9237500000000001</v>
      </c>
      <c r="E210">
        <f t="shared" si="14"/>
        <v>77.391249999999971</v>
      </c>
      <c r="F210">
        <f t="shared" si="15"/>
        <v>4.8800000000000034</v>
      </c>
      <c r="G210">
        <f t="shared" si="12"/>
        <v>4.9238500000000043</v>
      </c>
      <c r="H210">
        <f t="shared" si="13"/>
        <v>615.19031624627564</v>
      </c>
    </row>
    <row r="211" spans="2:8" x14ac:dyDescent="0.25">
      <c r="B211">
        <v>0.30499999999999999</v>
      </c>
      <c r="C211">
        <v>1.5249999999999999</v>
      </c>
      <c r="E211">
        <f t="shared" si="14"/>
        <v>77.696249999999978</v>
      </c>
      <c r="F211">
        <f t="shared" si="15"/>
        <v>3.3550000000000035</v>
      </c>
      <c r="G211">
        <f t="shared" si="12"/>
        <v>3.3988500000000048</v>
      </c>
      <c r="H211">
        <f t="shared" si="13"/>
        <v>424.65542337269721</v>
      </c>
    </row>
    <row r="212" spans="2:8" x14ac:dyDescent="0.25">
      <c r="B212">
        <v>0.30625000000000002</v>
      </c>
      <c r="C212">
        <v>-2.3537499999999998</v>
      </c>
      <c r="E212">
        <f t="shared" si="14"/>
        <v>78.002499999999984</v>
      </c>
      <c r="F212">
        <f t="shared" si="15"/>
        <v>5.7087500000000038</v>
      </c>
      <c r="G212">
        <f t="shared" si="12"/>
        <v>5.7526000000000046</v>
      </c>
      <c r="H212">
        <f t="shared" si="13"/>
        <v>718.73509819314665</v>
      </c>
    </row>
    <row r="213" spans="2:8" x14ac:dyDescent="0.25">
      <c r="B213">
        <v>0.30375000000000002</v>
      </c>
      <c r="C213">
        <v>1.3512500000000001</v>
      </c>
      <c r="E213">
        <f t="shared" si="14"/>
        <v>78.306249999999977</v>
      </c>
      <c r="F213">
        <f t="shared" si="15"/>
        <v>4.3575000000000035</v>
      </c>
      <c r="G213">
        <f t="shared" si="12"/>
        <v>4.4013500000000043</v>
      </c>
      <c r="H213">
        <f t="shared" si="13"/>
        <v>549.90868901582007</v>
      </c>
    </row>
    <row r="214" spans="2:8" x14ac:dyDescent="0.25">
      <c r="B214">
        <v>0.30499999999999999</v>
      </c>
      <c r="C214">
        <v>-4.6187500000000004</v>
      </c>
      <c r="E214">
        <f t="shared" si="14"/>
        <v>78.611249999999984</v>
      </c>
      <c r="F214">
        <f t="shared" si="15"/>
        <v>8.9762500000000038</v>
      </c>
      <c r="G214">
        <f t="shared" si="12"/>
        <v>9.0201000000000047</v>
      </c>
      <c r="H214">
        <f t="shared" si="13"/>
        <v>1126.9795325960436</v>
      </c>
    </row>
    <row r="215" spans="2:8" x14ac:dyDescent="0.25">
      <c r="B215">
        <v>0.30625000000000002</v>
      </c>
      <c r="C215">
        <v>7.2324999999999999</v>
      </c>
      <c r="E215">
        <f t="shared" si="14"/>
        <v>78.91749999999999</v>
      </c>
      <c r="F215">
        <f t="shared" si="15"/>
        <v>1.7437500000000039</v>
      </c>
      <c r="G215">
        <f t="shared" si="12"/>
        <v>1.7876000000000052</v>
      </c>
      <c r="H215">
        <f t="shared" si="13"/>
        <v>223.34437672184256</v>
      </c>
    </row>
    <row r="216" spans="2:8" s="8" customFormat="1" x14ac:dyDescent="0.25">
      <c r="B216" s="8">
        <v>0.26124999999999998</v>
      </c>
      <c r="C216" s="8">
        <v>0.96</v>
      </c>
      <c r="E216" s="8">
        <f t="shared" si="14"/>
        <v>79.178749999999994</v>
      </c>
      <c r="F216" s="8">
        <f t="shared" si="15"/>
        <v>0.78375000000000394</v>
      </c>
      <c r="G216" s="8">
        <f t="shared" si="12"/>
        <v>0.82760000000000511</v>
      </c>
      <c r="H216" s="8">
        <f t="shared" si="13"/>
        <v>103.4010998965079</v>
      </c>
    </row>
    <row r="217" spans="2:8" x14ac:dyDescent="0.25">
      <c r="B217">
        <v>0.30499999999999999</v>
      </c>
      <c r="C217">
        <v>-8.7499999999999994E-2</v>
      </c>
      <c r="E217">
        <f t="shared" si="14"/>
        <v>79.483750000000001</v>
      </c>
      <c r="F217">
        <f t="shared" si="15"/>
        <v>0.87125000000000397</v>
      </c>
      <c r="G217">
        <f t="shared" si="12"/>
        <v>0.91510000000000513</v>
      </c>
      <c r="H217">
        <f t="shared" si="13"/>
        <v>114.33342981548371</v>
      </c>
    </row>
    <row r="218" spans="2:8" x14ac:dyDescent="0.25">
      <c r="B218">
        <v>0.30499999999999999</v>
      </c>
      <c r="C218">
        <v>-8.7499999999999994E-2</v>
      </c>
      <c r="E218">
        <f>B218+E217</f>
        <v>79.788750000000007</v>
      </c>
      <c r="F218">
        <f>(C218*-1)+F217</f>
        <v>0.95875000000000399</v>
      </c>
      <c r="G218">
        <f t="shared" si="12"/>
        <v>1.0026000000000053</v>
      </c>
      <c r="H218">
        <f t="shared" si="13"/>
        <v>125.26575973445955</v>
      </c>
    </row>
    <row r="219" spans="2:8" x14ac:dyDescent="0.25">
      <c r="B219">
        <v>0.30499999999999999</v>
      </c>
      <c r="C219">
        <v>-1.0024999999999999</v>
      </c>
      <c r="E219">
        <f t="shared" si="14"/>
        <v>80.093750000000014</v>
      </c>
      <c r="F219">
        <f t="shared" si="15"/>
        <v>1.9612500000000039</v>
      </c>
      <c r="G219">
        <f t="shared" si="12"/>
        <v>2.005100000000005</v>
      </c>
      <c r="H219">
        <f t="shared" si="13"/>
        <v>250.51902537758244</v>
      </c>
    </row>
    <row r="220" spans="2:8" x14ac:dyDescent="0.25">
      <c r="B220">
        <v>0.30499999999999999</v>
      </c>
      <c r="C220">
        <v>-2.0912500000000001</v>
      </c>
      <c r="E220">
        <f t="shared" si="14"/>
        <v>80.398750000000021</v>
      </c>
      <c r="F220">
        <f t="shared" si="15"/>
        <v>4.0525000000000038</v>
      </c>
      <c r="G220">
        <f t="shared" si="12"/>
        <v>4.0963500000000046</v>
      </c>
      <c r="H220">
        <f t="shared" si="13"/>
        <v>511.80171044110438</v>
      </c>
    </row>
    <row r="221" spans="2:8" x14ac:dyDescent="0.25">
      <c r="B221">
        <v>0.30499999999999999</v>
      </c>
      <c r="C221">
        <v>-5.1862500000000002</v>
      </c>
      <c r="E221">
        <f t="shared" si="14"/>
        <v>80.703750000000028</v>
      </c>
      <c r="F221">
        <f t="shared" si="15"/>
        <v>9.2387500000000031</v>
      </c>
      <c r="G221">
        <f t="shared" si="12"/>
        <v>9.282600000000004</v>
      </c>
      <c r="H221">
        <f t="shared" si="13"/>
        <v>1159.7765223529709</v>
      </c>
    </row>
    <row r="222" spans="2:8" x14ac:dyDescent="0.25">
      <c r="B222">
        <v>0.30499999999999999</v>
      </c>
      <c r="C222">
        <v>2.1800000000000002</v>
      </c>
      <c r="E222">
        <f t="shared" si="14"/>
        <v>81.008750000000035</v>
      </c>
      <c r="F222">
        <f t="shared" si="15"/>
        <v>7.0587500000000034</v>
      </c>
      <c r="G222">
        <f t="shared" si="12"/>
        <v>7.1026000000000042</v>
      </c>
      <c r="H222">
        <f t="shared" si="13"/>
        <v>887.40533122877343</v>
      </c>
    </row>
    <row r="223" spans="2:8" x14ac:dyDescent="0.25">
      <c r="B223">
        <v>0.26124999999999998</v>
      </c>
      <c r="C223">
        <v>2.2650000000000001</v>
      </c>
      <c r="E223">
        <f t="shared" si="14"/>
        <v>81.270000000000039</v>
      </c>
      <c r="F223">
        <f t="shared" si="15"/>
        <v>4.7937500000000028</v>
      </c>
      <c r="G223">
        <f t="shared" si="12"/>
        <v>4.8376000000000037</v>
      </c>
      <c r="H223">
        <f t="shared" si="13"/>
        <v>604.41416246899939</v>
      </c>
    </row>
    <row r="224" spans="2:8" x14ac:dyDescent="0.25">
      <c r="B224">
        <v>0.30499999999999999</v>
      </c>
      <c r="C224">
        <v>-3.9212500000000001</v>
      </c>
      <c r="E224">
        <f t="shared" si="14"/>
        <v>81.575000000000045</v>
      </c>
      <c r="F224">
        <f t="shared" si="15"/>
        <v>8.7150000000000034</v>
      </c>
      <c r="G224">
        <f t="shared" si="12"/>
        <v>8.7588500000000042</v>
      </c>
      <c r="H224">
        <f t="shared" si="13"/>
        <v>1094.3387189808157</v>
      </c>
    </row>
    <row r="225" spans="2:8" x14ac:dyDescent="0.25">
      <c r="B225">
        <v>0.30499999999999999</v>
      </c>
      <c r="C225">
        <v>3.2237499999999999</v>
      </c>
      <c r="E225">
        <f t="shared" si="14"/>
        <v>81.880000000000052</v>
      </c>
      <c r="F225">
        <f t="shared" si="15"/>
        <v>5.4912500000000035</v>
      </c>
      <c r="G225">
        <f t="shared" si="12"/>
        <v>5.5351000000000043</v>
      </c>
      <c r="H225">
        <f t="shared" si="13"/>
        <v>691.56044953740673</v>
      </c>
    </row>
    <row r="226" spans="2:8" x14ac:dyDescent="0.25">
      <c r="B226">
        <v>0.30499999999999999</v>
      </c>
      <c r="C226">
        <v>-4.4437499999999996</v>
      </c>
      <c r="E226">
        <f t="shared" si="14"/>
        <v>82.185000000000059</v>
      </c>
      <c r="F226">
        <f t="shared" si="15"/>
        <v>9.9350000000000023</v>
      </c>
      <c r="G226">
        <f t="shared" si="12"/>
        <v>9.9788500000000031</v>
      </c>
      <c r="H226">
        <f t="shared" si="13"/>
        <v>1246.7666332796782</v>
      </c>
    </row>
    <row r="227" spans="2:8" x14ac:dyDescent="0.25">
      <c r="B227">
        <v>0.30499999999999999</v>
      </c>
      <c r="C227">
        <v>-2.6587499999999999</v>
      </c>
      <c r="E227">
        <f t="shared" si="14"/>
        <v>82.490000000000066</v>
      </c>
      <c r="F227">
        <f t="shared" si="15"/>
        <v>12.593750000000002</v>
      </c>
      <c r="G227">
        <f t="shared" si="12"/>
        <v>12.637600000000003</v>
      </c>
      <c r="H227">
        <f t="shared" si="13"/>
        <v>1578.9532866748434</v>
      </c>
    </row>
    <row r="228" spans="2:8" x14ac:dyDescent="0.25">
      <c r="B228">
        <v>0.30499999999999999</v>
      </c>
      <c r="C228">
        <v>-3.9212500000000001</v>
      </c>
      <c r="E228">
        <f t="shared" si="14"/>
        <v>82.795000000000073</v>
      </c>
      <c r="F228">
        <f t="shared" si="15"/>
        <v>16.515000000000001</v>
      </c>
      <c r="G228">
        <f t="shared" si="12"/>
        <v>16.558850000000003</v>
      </c>
      <c r="H228">
        <f t="shared" si="13"/>
        <v>2068.8778431866599</v>
      </c>
    </row>
    <row r="229" spans="2:8" x14ac:dyDescent="0.25">
      <c r="B229">
        <v>0.30499999999999999</v>
      </c>
      <c r="C229">
        <v>4.2699999999999996</v>
      </c>
      <c r="E229">
        <f t="shared" si="14"/>
        <v>83.10000000000008</v>
      </c>
      <c r="F229">
        <f t="shared" si="15"/>
        <v>12.245000000000001</v>
      </c>
      <c r="G229">
        <f t="shared" si="12"/>
        <v>12.288850000000002</v>
      </c>
      <c r="H229">
        <f t="shared" si="13"/>
        <v>1535.3801431406398</v>
      </c>
    </row>
    <row r="230" spans="2:8" x14ac:dyDescent="0.25">
      <c r="B230">
        <v>0.26124999999999998</v>
      </c>
      <c r="C230">
        <v>-4.2699999999999996</v>
      </c>
      <c r="E230">
        <f t="shared" si="14"/>
        <v>83.361250000000084</v>
      </c>
      <c r="F230">
        <f t="shared" si="15"/>
        <v>16.515000000000001</v>
      </c>
      <c r="G230">
        <f t="shared" si="12"/>
        <v>16.558850000000003</v>
      </c>
      <c r="H230">
        <f t="shared" si="13"/>
        <v>2068.8778431866599</v>
      </c>
    </row>
    <row r="231" spans="2:8" x14ac:dyDescent="0.25">
      <c r="B231">
        <v>0.30499999999999999</v>
      </c>
      <c r="C231">
        <v>0.26124999999999998</v>
      </c>
      <c r="E231">
        <f t="shared" si="14"/>
        <v>83.66625000000009</v>
      </c>
      <c r="F231">
        <f t="shared" si="15"/>
        <v>16.25375</v>
      </c>
      <c r="G231">
        <f t="shared" si="12"/>
        <v>16.297600000000003</v>
      </c>
      <c r="H231">
        <f t="shared" si="13"/>
        <v>2036.2370295714318</v>
      </c>
    </row>
    <row r="232" spans="2:8" x14ac:dyDescent="0.25">
      <c r="B232">
        <v>0.30499999999999999</v>
      </c>
      <c r="C232">
        <v>-7.7137500000000001</v>
      </c>
      <c r="E232">
        <f t="shared" si="14"/>
        <v>83.971250000000097</v>
      </c>
      <c r="F232">
        <f t="shared" si="15"/>
        <v>23.967500000000001</v>
      </c>
      <c r="G232">
        <f t="shared" si="12"/>
        <v>24.011350000000004</v>
      </c>
      <c r="H232">
        <f t="shared" si="13"/>
        <v>3000</v>
      </c>
    </row>
    <row r="233" spans="2:8" x14ac:dyDescent="0.25">
      <c r="B233">
        <v>0.30625000000000002</v>
      </c>
      <c r="C233">
        <v>7.84375</v>
      </c>
      <c r="E233">
        <f t="shared" si="14"/>
        <v>84.277500000000103</v>
      </c>
      <c r="F233">
        <f t="shared" si="15"/>
        <v>16.123750000000001</v>
      </c>
      <c r="G233">
        <f t="shared" si="12"/>
        <v>16.167600000000004</v>
      </c>
      <c r="H233">
        <f t="shared" si="13"/>
        <v>2019.9947108346678</v>
      </c>
    </row>
    <row r="234" spans="2:8" x14ac:dyDescent="0.25">
      <c r="B234">
        <v>0.30375000000000002</v>
      </c>
      <c r="C234">
        <v>5.1862500000000002</v>
      </c>
      <c r="E234">
        <f t="shared" si="14"/>
        <v>84.581250000000097</v>
      </c>
      <c r="F234">
        <f t="shared" si="15"/>
        <v>10.9375</v>
      </c>
      <c r="G234">
        <f t="shared" si="12"/>
        <v>10.981350000000001</v>
      </c>
      <c r="H234">
        <f t="shared" si="13"/>
        <v>1372.0198989228008</v>
      </c>
    </row>
    <row r="235" spans="2:8" x14ac:dyDescent="0.25">
      <c r="B235">
        <v>0.30499999999999999</v>
      </c>
      <c r="C235">
        <v>-4.3137499999999998</v>
      </c>
      <c r="E235">
        <f t="shared" si="14"/>
        <v>84.886250000000103</v>
      </c>
      <c r="F235">
        <f t="shared" si="15"/>
        <v>15.251249999999999</v>
      </c>
      <c r="G235">
        <f t="shared" si="12"/>
        <v>15.2951</v>
      </c>
      <c r="H235">
        <f t="shared" si="13"/>
        <v>1910.9837639283085</v>
      </c>
    </row>
    <row r="236" spans="2:8" x14ac:dyDescent="0.25">
      <c r="B236">
        <v>0.30625000000000002</v>
      </c>
      <c r="C236">
        <v>11.9825</v>
      </c>
      <c r="E236">
        <f t="shared" si="14"/>
        <v>85.192500000000109</v>
      </c>
      <c r="F236">
        <f t="shared" si="15"/>
        <v>3.2687499999999989</v>
      </c>
      <c r="G236">
        <f t="shared" si="12"/>
        <v>3.3126000000000002</v>
      </c>
      <c r="H236">
        <f t="shared" si="13"/>
        <v>413.87926959542045</v>
      </c>
    </row>
    <row r="237" spans="2:8" x14ac:dyDescent="0.25">
      <c r="B237">
        <v>0.26124999999999998</v>
      </c>
      <c r="C237">
        <v>1.1775</v>
      </c>
      <c r="E237">
        <f t="shared" si="14"/>
        <v>85.453750000000113</v>
      </c>
      <c r="F237">
        <f t="shared" si="15"/>
        <v>2.0912499999999987</v>
      </c>
      <c r="G237">
        <f t="shared" si="12"/>
        <v>2.1351</v>
      </c>
      <c r="H237">
        <f t="shared" si="13"/>
        <v>266.76134411434589</v>
      </c>
    </row>
    <row r="238" spans="2:8" x14ac:dyDescent="0.25">
      <c r="B238">
        <v>0.30499999999999999</v>
      </c>
      <c r="C238">
        <v>1.5687500000000001</v>
      </c>
      <c r="E238">
        <f t="shared" si="14"/>
        <v>85.75875000000012</v>
      </c>
      <c r="F238">
        <f t="shared" si="15"/>
        <v>0.52249999999999863</v>
      </c>
      <c r="G238">
        <f t="shared" si="12"/>
        <v>0.5663499999999998</v>
      </c>
      <c r="H238">
        <f t="shared" si="13"/>
        <v>70.760286281279434</v>
      </c>
    </row>
    <row r="239" spans="2:8" x14ac:dyDescent="0.25">
      <c r="B239">
        <v>0.30499999999999999</v>
      </c>
      <c r="C239">
        <v>-0.65375000000000005</v>
      </c>
      <c r="E239">
        <f>B239+E238</f>
        <v>86.063750000000127</v>
      </c>
      <c r="F239">
        <f>(C239*-1)+F238</f>
        <v>1.1762499999999987</v>
      </c>
      <c r="G239">
        <f t="shared" si="12"/>
        <v>1.2201</v>
      </c>
      <c r="H239">
        <f t="shared" si="13"/>
        <v>152.44040839019877</v>
      </c>
    </row>
    <row r="240" spans="2:8" s="8" customFormat="1" x14ac:dyDescent="0.25">
      <c r="B240" s="8">
        <v>0.30499999999999999</v>
      </c>
      <c r="C240" s="8">
        <v>0.61</v>
      </c>
      <c r="E240" s="8">
        <f t="shared" si="14"/>
        <v>86.368750000000134</v>
      </c>
      <c r="F240" s="8">
        <f t="shared" si="15"/>
        <v>0.5662499999999987</v>
      </c>
      <c r="G240" s="8">
        <f t="shared" si="12"/>
        <v>0.61009999999999986</v>
      </c>
      <c r="H240" s="8">
        <f t="shared" si="13"/>
        <v>76.226451240767361</v>
      </c>
    </row>
    <row r="241" spans="2:8" x14ac:dyDescent="0.25">
      <c r="B241">
        <v>0.30499999999999999</v>
      </c>
      <c r="C241">
        <v>0</v>
      </c>
      <c r="E241">
        <f t="shared" si="14"/>
        <v>86.67375000000014</v>
      </c>
      <c r="F241">
        <f t="shared" si="15"/>
        <v>0.5662499999999987</v>
      </c>
      <c r="G241">
        <f t="shared" si="12"/>
        <v>0.61009999999999986</v>
      </c>
      <c r="H241">
        <f t="shared" si="13"/>
        <v>76.226451240767361</v>
      </c>
    </row>
    <row r="242" spans="2:8" x14ac:dyDescent="0.25">
      <c r="B242">
        <v>0.30499999999999999</v>
      </c>
      <c r="C242">
        <v>-0.61</v>
      </c>
      <c r="E242">
        <f t="shared" si="14"/>
        <v>86.978750000000147</v>
      </c>
      <c r="F242">
        <f t="shared" si="15"/>
        <v>1.1762499999999987</v>
      </c>
      <c r="G242">
        <f t="shared" si="12"/>
        <v>1.2201</v>
      </c>
      <c r="H242">
        <f t="shared" si="13"/>
        <v>152.44040839019877</v>
      </c>
    </row>
    <row r="243" spans="2:8" x14ac:dyDescent="0.25">
      <c r="B243">
        <v>0.30499999999999999</v>
      </c>
      <c r="C243">
        <v>-1.9175</v>
      </c>
      <c r="E243">
        <f t="shared" si="14"/>
        <v>87.283750000000154</v>
      </c>
      <c r="F243">
        <f t="shared" si="15"/>
        <v>3.0937499999999987</v>
      </c>
      <c r="G243">
        <f t="shared" si="12"/>
        <v>3.1375999999999999</v>
      </c>
      <c r="H243">
        <f t="shared" si="13"/>
        <v>392.0146097574688</v>
      </c>
    </row>
    <row r="244" spans="2:8" x14ac:dyDescent="0.25">
      <c r="B244">
        <v>0.26124999999999998</v>
      </c>
      <c r="C244">
        <v>-0.95874999999999999</v>
      </c>
      <c r="E244">
        <f t="shared" si="14"/>
        <v>87.545000000000158</v>
      </c>
      <c r="F244">
        <f t="shared" si="15"/>
        <v>4.0524999999999984</v>
      </c>
      <c r="G244">
        <f t="shared" si="12"/>
        <v>4.0963499999999993</v>
      </c>
      <c r="H244">
        <f t="shared" si="13"/>
        <v>511.80171044110369</v>
      </c>
    </row>
    <row r="245" spans="2:8" x14ac:dyDescent="0.25">
      <c r="B245">
        <v>0.30499999999999999</v>
      </c>
      <c r="C245">
        <v>-3.7037499999999999</v>
      </c>
      <c r="E245">
        <f t="shared" si="14"/>
        <v>87.850000000000165</v>
      </c>
      <c r="F245">
        <f t="shared" si="15"/>
        <v>7.7562499999999979</v>
      </c>
      <c r="G245">
        <f t="shared" si="12"/>
        <v>7.8000999999999987</v>
      </c>
      <c r="H245">
        <f t="shared" si="13"/>
        <v>974.55161829717997</v>
      </c>
    </row>
    <row r="246" spans="2:8" x14ac:dyDescent="0.25">
      <c r="B246">
        <v>0.30499999999999999</v>
      </c>
      <c r="C246">
        <v>-6.2312500000000002</v>
      </c>
      <c r="E246">
        <f t="shared" si="14"/>
        <v>88.155000000000172</v>
      </c>
      <c r="F246">
        <f t="shared" si="15"/>
        <v>13.987499999999997</v>
      </c>
      <c r="G246">
        <f t="shared" si="12"/>
        <v>14.031349999999998</v>
      </c>
      <c r="H246">
        <f t="shared" si="13"/>
        <v>1753.0896846699577</v>
      </c>
    </row>
    <row r="247" spans="2:8" x14ac:dyDescent="0.25">
      <c r="B247">
        <v>0.30499999999999999</v>
      </c>
      <c r="C247">
        <v>-2.2662499999999999</v>
      </c>
      <c r="E247">
        <f t="shared" si="14"/>
        <v>88.460000000000178</v>
      </c>
      <c r="F247">
        <f t="shared" si="15"/>
        <v>16.253749999999997</v>
      </c>
      <c r="G247">
        <f t="shared" si="12"/>
        <v>16.297599999999999</v>
      </c>
      <c r="H247">
        <f t="shared" si="13"/>
        <v>2036.2370295714313</v>
      </c>
    </row>
    <row r="248" spans="2:8" x14ac:dyDescent="0.25">
      <c r="B248">
        <v>0.30499999999999999</v>
      </c>
      <c r="C248">
        <v>0.39124999999999999</v>
      </c>
      <c r="E248">
        <f t="shared" si="14"/>
        <v>88.765000000000185</v>
      </c>
      <c r="F248">
        <f t="shared" si="15"/>
        <v>15.862499999999997</v>
      </c>
      <c r="G248">
        <f t="shared" si="12"/>
        <v>15.906349999999998</v>
      </c>
      <c r="H248">
        <f t="shared" si="13"/>
        <v>1987.3538972194394</v>
      </c>
    </row>
    <row r="249" spans="2:8" x14ac:dyDescent="0.25">
      <c r="B249">
        <v>0.30499999999999999</v>
      </c>
      <c r="C249">
        <v>-3.05</v>
      </c>
      <c r="E249">
        <f t="shared" si="14"/>
        <v>89.070000000000192</v>
      </c>
      <c r="F249">
        <f t="shared" si="15"/>
        <v>18.912499999999998</v>
      </c>
      <c r="G249">
        <f t="shared" si="12"/>
        <v>18.95635</v>
      </c>
      <c r="H249">
        <f t="shared" si="13"/>
        <v>2368.4236829665965</v>
      </c>
    </row>
    <row r="250" spans="2:8" x14ac:dyDescent="0.25">
      <c r="B250">
        <v>0.30499999999999999</v>
      </c>
      <c r="C250">
        <v>1.2637499999999999</v>
      </c>
      <c r="E250">
        <f t="shared" si="14"/>
        <v>89.375000000000199</v>
      </c>
      <c r="F250">
        <f t="shared" si="15"/>
        <v>17.64875</v>
      </c>
      <c r="G250">
        <f t="shared" si="12"/>
        <v>17.692600000000002</v>
      </c>
      <c r="H250">
        <f t="shared" si="13"/>
        <v>2210.5296037082462</v>
      </c>
    </row>
    <row r="251" spans="2:8" x14ac:dyDescent="0.25">
      <c r="B251">
        <v>0.30499999999999999</v>
      </c>
      <c r="C251">
        <v>1.4824999999999999</v>
      </c>
      <c r="E251">
        <f t="shared" si="14"/>
        <v>89.680000000000206</v>
      </c>
      <c r="F251">
        <f t="shared" si="15"/>
        <v>16.166249999999998</v>
      </c>
      <c r="G251">
        <f t="shared" si="12"/>
        <v>16.210100000000001</v>
      </c>
      <c r="H251">
        <f t="shared" si="13"/>
        <v>2025.3046996524558</v>
      </c>
    </row>
    <row r="252" spans="2:8" x14ac:dyDescent="0.25">
      <c r="B252">
        <v>0.26250000000000001</v>
      </c>
      <c r="C252">
        <v>13.55125</v>
      </c>
      <c r="E252">
        <f t="shared" si="14"/>
        <v>89.942500000000209</v>
      </c>
      <c r="F252">
        <f t="shared" si="15"/>
        <v>2.6149999999999984</v>
      </c>
      <c r="G252">
        <f t="shared" si="12"/>
        <v>2.6588499999999997</v>
      </c>
      <c r="H252">
        <f t="shared" si="13"/>
        <v>332.19914748650109</v>
      </c>
    </row>
    <row r="253" spans="2:8" x14ac:dyDescent="0.25">
      <c r="B253">
        <v>0.30375000000000002</v>
      </c>
      <c r="C253">
        <v>-12.55</v>
      </c>
      <c r="E253">
        <f t="shared" si="14"/>
        <v>90.246250000000202</v>
      </c>
      <c r="F253">
        <f t="shared" si="15"/>
        <v>15.164999999999999</v>
      </c>
      <c r="G253">
        <f t="shared" si="12"/>
        <v>15.20885</v>
      </c>
      <c r="H253">
        <f t="shared" si="13"/>
        <v>1900.2076101510324</v>
      </c>
    </row>
    <row r="254" spans="2:8" x14ac:dyDescent="0.25">
      <c r="B254">
        <v>0.30499999999999999</v>
      </c>
      <c r="C254">
        <v>2.1349999999999998</v>
      </c>
      <c r="E254">
        <f t="shared" si="14"/>
        <v>90.551250000000209</v>
      </c>
      <c r="F254">
        <f t="shared" si="15"/>
        <v>13.03</v>
      </c>
      <c r="G254">
        <f t="shared" si="12"/>
        <v>13.07385</v>
      </c>
      <c r="H254">
        <f t="shared" si="13"/>
        <v>1633.4587601280225</v>
      </c>
    </row>
    <row r="255" spans="2:8" x14ac:dyDescent="0.25">
      <c r="B255">
        <v>0.30625000000000002</v>
      </c>
      <c r="C255">
        <v>7.3650000000000002</v>
      </c>
      <c r="E255">
        <f t="shared" si="14"/>
        <v>90.857500000000215</v>
      </c>
      <c r="F255">
        <f t="shared" si="15"/>
        <v>5.6649999999999991</v>
      </c>
      <c r="G255">
        <f t="shared" si="12"/>
        <v>5.70885</v>
      </c>
      <c r="H255">
        <f t="shared" si="13"/>
        <v>713.26893323365812</v>
      </c>
    </row>
    <row r="256" spans="2:8" x14ac:dyDescent="0.25">
      <c r="B256">
        <v>0.30375000000000002</v>
      </c>
      <c r="C256">
        <v>-1.39375</v>
      </c>
      <c r="E256">
        <f t="shared" si="14"/>
        <v>91.161250000000209</v>
      </c>
      <c r="F256">
        <f t="shared" si="15"/>
        <v>7.058749999999999</v>
      </c>
      <c r="G256">
        <f t="shared" si="12"/>
        <v>7.1025999999999998</v>
      </c>
      <c r="H256">
        <f t="shared" si="13"/>
        <v>887.40533122877287</v>
      </c>
    </row>
    <row r="257" spans="2:8" x14ac:dyDescent="0.25">
      <c r="B257">
        <v>0.30499999999999999</v>
      </c>
      <c r="C257">
        <v>0.26124999999999998</v>
      </c>
      <c r="E257">
        <f t="shared" si="14"/>
        <v>91.466250000000215</v>
      </c>
      <c r="F257">
        <f t="shared" si="15"/>
        <v>6.7974999999999994</v>
      </c>
      <c r="G257">
        <f t="shared" si="12"/>
        <v>6.8413500000000003</v>
      </c>
      <c r="H257">
        <f t="shared" si="13"/>
        <v>854.76451761354519</v>
      </c>
    </row>
    <row r="258" spans="2:8" x14ac:dyDescent="0.25">
      <c r="B258">
        <v>0.30625000000000002</v>
      </c>
      <c r="C258">
        <v>-1.5249999999999999</v>
      </c>
      <c r="E258">
        <f t="shared" si="14"/>
        <v>91.772500000000221</v>
      </c>
      <c r="F258">
        <f t="shared" si="15"/>
        <v>8.3224999999999998</v>
      </c>
      <c r="G258">
        <f t="shared" si="12"/>
        <v>8.3663500000000006</v>
      </c>
      <c r="H258">
        <f t="shared" si="13"/>
        <v>1045.2994104871236</v>
      </c>
    </row>
    <row r="259" spans="2:8" x14ac:dyDescent="0.25">
      <c r="B259">
        <v>0.26124999999999998</v>
      </c>
      <c r="C259">
        <v>3.7475000000000001</v>
      </c>
      <c r="E259">
        <f t="shared" si="14"/>
        <v>92.033750000000225</v>
      </c>
      <c r="F259">
        <f t="shared" si="15"/>
        <v>4.5749999999999993</v>
      </c>
      <c r="G259">
        <f t="shared" si="12"/>
        <v>4.6188500000000001</v>
      </c>
      <c r="H259">
        <f t="shared" si="13"/>
        <v>577.08333767155943</v>
      </c>
    </row>
    <row r="260" spans="2:8" x14ac:dyDescent="0.25">
      <c r="B260">
        <v>0.30499999999999999</v>
      </c>
      <c r="C260">
        <v>-2.4837500000000001</v>
      </c>
      <c r="E260">
        <f>B260+E259</f>
        <v>92.338750000000232</v>
      </c>
      <c r="F260">
        <f>(C260*-1)+F259</f>
        <v>7.0587499999999999</v>
      </c>
      <c r="G260">
        <f t="shared" si="12"/>
        <v>7.1026000000000007</v>
      </c>
      <c r="H260">
        <f t="shared" si="13"/>
        <v>887.40533122877298</v>
      </c>
    </row>
    <row r="261" spans="2:8" x14ac:dyDescent="0.25">
      <c r="B261">
        <v>0.30499999999999999</v>
      </c>
      <c r="C261">
        <v>2.0912500000000001</v>
      </c>
      <c r="E261">
        <f t="shared" si="14"/>
        <v>92.643750000000239</v>
      </c>
      <c r="F261">
        <f t="shared" si="15"/>
        <v>4.9674999999999994</v>
      </c>
      <c r="G261">
        <f t="shared" si="12"/>
        <v>5.0113500000000002</v>
      </c>
      <c r="H261">
        <f t="shared" si="13"/>
        <v>626.1226461652509</v>
      </c>
    </row>
    <row r="262" spans="2:8" x14ac:dyDescent="0.25">
      <c r="B262">
        <v>0.30499999999999999</v>
      </c>
      <c r="C262">
        <v>0.74124999999999996</v>
      </c>
      <c r="E262">
        <f t="shared" si="14"/>
        <v>92.948750000000246</v>
      </c>
      <c r="F262">
        <f t="shared" si="15"/>
        <v>4.2262499999999994</v>
      </c>
      <c r="G262">
        <f t="shared" si="12"/>
        <v>4.2701000000000002</v>
      </c>
      <c r="H262">
        <f t="shared" si="13"/>
        <v>533.51019413735582</v>
      </c>
    </row>
    <row r="263" spans="2:8" x14ac:dyDescent="0.25">
      <c r="B263">
        <v>0.30499999999999999</v>
      </c>
      <c r="C263">
        <v>0.39124999999999999</v>
      </c>
      <c r="E263">
        <f t="shared" si="14"/>
        <v>93.253750000000252</v>
      </c>
      <c r="F263">
        <f t="shared" si="15"/>
        <v>3.8349999999999995</v>
      </c>
      <c r="G263">
        <f t="shared" si="12"/>
        <v>3.8788500000000008</v>
      </c>
      <c r="H263">
        <f t="shared" si="13"/>
        <v>484.62706178536405</v>
      </c>
    </row>
    <row r="264" spans="2:8" s="8" customFormat="1" x14ac:dyDescent="0.25">
      <c r="B264" s="8">
        <v>0.30499999999999999</v>
      </c>
      <c r="C264" s="8">
        <v>1.0462499999999999</v>
      </c>
      <c r="E264" s="8">
        <f t="shared" si="14"/>
        <v>93.558750000000259</v>
      </c>
      <c r="F264" s="8">
        <f t="shared" si="15"/>
        <v>2.7887499999999994</v>
      </c>
      <c r="G264" s="8">
        <f t="shared" si="12"/>
        <v>2.8326000000000007</v>
      </c>
      <c r="H264" s="8">
        <f t="shared" si="13"/>
        <v>353.90763118275316</v>
      </c>
    </row>
    <row r="265" spans="2:8" x14ac:dyDescent="0.25">
      <c r="B265">
        <v>0.30499999999999999</v>
      </c>
      <c r="C265">
        <v>2.61375</v>
      </c>
      <c r="E265">
        <f t="shared" si="14"/>
        <v>93.863750000000266</v>
      </c>
      <c r="F265">
        <f t="shared" si="15"/>
        <v>0.17499999999999938</v>
      </c>
      <c r="G265">
        <f t="shared" ref="G265:G328" si="16">F265-$F$633</f>
        <v>0.21885000000000057</v>
      </c>
      <c r="H265">
        <f t="shared" ref="H265:H328" si="17">G265*$M$4</f>
        <v>27.343318888775585</v>
      </c>
    </row>
    <row r="266" spans="2:8" x14ac:dyDescent="0.25">
      <c r="B266">
        <v>0.26124999999999998</v>
      </c>
      <c r="C266">
        <v>-0.2175</v>
      </c>
      <c r="E266">
        <f t="shared" ref="E266:E329" si="18">B266+E265</f>
        <v>94.12500000000027</v>
      </c>
      <c r="F266">
        <f t="shared" ref="F266:F329" si="19">(C266*-1)+F265</f>
        <v>0.3924999999999994</v>
      </c>
      <c r="G266">
        <f t="shared" si="16"/>
        <v>0.43635000000000057</v>
      </c>
      <c r="H266">
        <f t="shared" si="17"/>
        <v>54.517967544515471</v>
      </c>
    </row>
    <row r="267" spans="2:8" x14ac:dyDescent="0.25">
      <c r="B267">
        <v>0.30499999999999999</v>
      </c>
      <c r="C267">
        <v>-2.3525</v>
      </c>
      <c r="E267">
        <f t="shared" si="18"/>
        <v>94.430000000000277</v>
      </c>
      <c r="F267">
        <f t="shared" si="19"/>
        <v>2.7449999999999992</v>
      </c>
      <c r="G267">
        <f t="shared" si="16"/>
        <v>2.7888500000000005</v>
      </c>
      <c r="H267">
        <f t="shared" si="17"/>
        <v>348.44146622326525</v>
      </c>
    </row>
    <row r="268" spans="2:8" x14ac:dyDescent="0.25">
      <c r="B268">
        <v>0.30499999999999999</v>
      </c>
      <c r="C268">
        <v>-1.83</v>
      </c>
      <c r="E268">
        <f t="shared" si="18"/>
        <v>94.735000000000284</v>
      </c>
      <c r="F268">
        <f t="shared" si="19"/>
        <v>4.5749999999999993</v>
      </c>
      <c r="G268">
        <f t="shared" si="16"/>
        <v>4.6188500000000001</v>
      </c>
      <c r="H268">
        <f t="shared" si="17"/>
        <v>577.08333767155943</v>
      </c>
    </row>
    <row r="269" spans="2:8" x14ac:dyDescent="0.25">
      <c r="B269">
        <v>0.30499999999999999</v>
      </c>
      <c r="C269">
        <v>-1.7</v>
      </c>
      <c r="E269">
        <f t="shared" si="18"/>
        <v>95.04000000000029</v>
      </c>
      <c r="F269">
        <f t="shared" si="19"/>
        <v>6.2749999999999995</v>
      </c>
      <c r="G269">
        <f t="shared" si="16"/>
        <v>6.3188500000000003</v>
      </c>
      <c r="H269">
        <f t="shared" si="17"/>
        <v>789.48289038308951</v>
      </c>
    </row>
    <row r="270" spans="2:8" x14ac:dyDescent="0.25">
      <c r="B270">
        <v>0.30499999999999999</v>
      </c>
      <c r="C270">
        <v>-5.36</v>
      </c>
      <c r="E270">
        <f t="shared" si="18"/>
        <v>95.345000000000297</v>
      </c>
      <c r="F270">
        <f t="shared" si="19"/>
        <v>11.635</v>
      </c>
      <c r="G270">
        <f t="shared" si="16"/>
        <v>11.678850000000001</v>
      </c>
      <c r="H270">
        <f t="shared" si="17"/>
        <v>1459.1661859912081</v>
      </c>
    </row>
    <row r="271" spans="2:8" x14ac:dyDescent="0.25">
      <c r="B271">
        <v>0.30499999999999999</v>
      </c>
      <c r="C271">
        <v>6.40625</v>
      </c>
      <c r="E271">
        <f t="shared" si="18"/>
        <v>95.650000000000304</v>
      </c>
      <c r="F271">
        <f t="shared" si="19"/>
        <v>5.2287499999999998</v>
      </c>
      <c r="G271">
        <f t="shared" si="16"/>
        <v>5.2726000000000006</v>
      </c>
      <c r="H271">
        <f t="shared" si="17"/>
        <v>658.7634597804788</v>
      </c>
    </row>
    <row r="272" spans="2:8" x14ac:dyDescent="0.25">
      <c r="B272">
        <v>0.30499999999999999</v>
      </c>
      <c r="C272">
        <v>1.0449999999999999</v>
      </c>
      <c r="E272">
        <f t="shared" si="18"/>
        <v>95.955000000000311</v>
      </c>
      <c r="F272">
        <f t="shared" si="19"/>
        <v>4.1837499999999999</v>
      </c>
      <c r="G272">
        <f t="shared" si="16"/>
        <v>4.2276000000000007</v>
      </c>
      <c r="H272">
        <f t="shared" si="17"/>
        <v>528.20020531956766</v>
      </c>
    </row>
    <row r="273" spans="2:8" x14ac:dyDescent="0.25">
      <c r="B273">
        <v>0.26124999999999998</v>
      </c>
      <c r="C273">
        <v>0.43625000000000003</v>
      </c>
      <c r="E273">
        <f t="shared" si="18"/>
        <v>96.216250000000315</v>
      </c>
      <c r="F273">
        <f t="shared" si="19"/>
        <v>3.7474999999999996</v>
      </c>
      <c r="G273">
        <f t="shared" si="16"/>
        <v>3.7913500000000009</v>
      </c>
      <c r="H273">
        <f t="shared" si="17"/>
        <v>473.69473186638822</v>
      </c>
    </row>
    <row r="274" spans="2:8" x14ac:dyDescent="0.25">
      <c r="B274">
        <v>0.30499999999999999</v>
      </c>
      <c r="C274">
        <v>-1.5249999999999999</v>
      </c>
      <c r="E274">
        <f t="shared" si="18"/>
        <v>96.521250000000322</v>
      </c>
      <c r="F274">
        <f t="shared" si="19"/>
        <v>5.2724999999999991</v>
      </c>
      <c r="G274">
        <f t="shared" si="16"/>
        <v>5.3163499999999999</v>
      </c>
      <c r="H274">
        <f t="shared" si="17"/>
        <v>664.22962473996665</v>
      </c>
    </row>
    <row r="275" spans="2:8" x14ac:dyDescent="0.25">
      <c r="B275">
        <v>0.30499999999999999</v>
      </c>
      <c r="C275">
        <v>-5.84</v>
      </c>
      <c r="E275">
        <f t="shared" si="18"/>
        <v>96.826250000000329</v>
      </c>
      <c r="F275">
        <f t="shared" si="19"/>
        <v>11.112499999999999</v>
      </c>
      <c r="G275">
        <f t="shared" si="16"/>
        <v>11.15635</v>
      </c>
      <c r="H275">
        <f t="shared" si="17"/>
        <v>1393.8845587607525</v>
      </c>
    </row>
    <row r="276" spans="2:8" x14ac:dyDescent="0.25">
      <c r="B276">
        <v>0.30625000000000002</v>
      </c>
      <c r="C276">
        <v>-5.8825000000000003</v>
      </c>
      <c r="E276">
        <f t="shared" si="18"/>
        <v>97.132500000000334</v>
      </c>
      <c r="F276">
        <f t="shared" si="19"/>
        <v>16.994999999999997</v>
      </c>
      <c r="G276">
        <f t="shared" si="16"/>
        <v>17.03885</v>
      </c>
      <c r="H276">
        <f t="shared" si="17"/>
        <v>2128.8494815993267</v>
      </c>
    </row>
    <row r="277" spans="2:8" x14ac:dyDescent="0.25">
      <c r="B277">
        <v>0.30499999999999999</v>
      </c>
      <c r="C277">
        <v>1.0462499999999999</v>
      </c>
      <c r="E277">
        <f t="shared" si="18"/>
        <v>97.437500000000341</v>
      </c>
      <c r="F277">
        <f t="shared" si="19"/>
        <v>15.948749999999997</v>
      </c>
      <c r="G277">
        <f t="shared" si="16"/>
        <v>15.992599999999998</v>
      </c>
      <c r="H277">
        <f t="shared" si="17"/>
        <v>1998.1300509967155</v>
      </c>
    </row>
    <row r="278" spans="2:8" x14ac:dyDescent="0.25">
      <c r="B278">
        <v>0.30375000000000002</v>
      </c>
      <c r="C278">
        <v>3.9212500000000001</v>
      </c>
      <c r="E278">
        <f t="shared" si="18"/>
        <v>97.741250000000335</v>
      </c>
      <c r="F278">
        <f t="shared" si="19"/>
        <v>12.027499999999996</v>
      </c>
      <c r="G278">
        <f t="shared" si="16"/>
        <v>12.071349999999997</v>
      </c>
      <c r="H278">
        <f t="shared" si="17"/>
        <v>1508.2054944848992</v>
      </c>
    </row>
    <row r="279" spans="2:8" x14ac:dyDescent="0.25">
      <c r="B279">
        <v>0.30625000000000002</v>
      </c>
      <c r="C279">
        <v>2.7025000000000001</v>
      </c>
      <c r="E279">
        <f t="shared" si="18"/>
        <v>98.04750000000034</v>
      </c>
      <c r="F279">
        <f t="shared" si="19"/>
        <v>9.3249999999999957</v>
      </c>
      <c r="G279">
        <f t="shared" si="16"/>
        <v>9.3688499999999966</v>
      </c>
      <c r="H279">
        <f t="shared" si="17"/>
        <v>1170.552676130246</v>
      </c>
    </row>
    <row r="280" spans="2:8" x14ac:dyDescent="0.25">
      <c r="B280">
        <v>0.26124999999999998</v>
      </c>
      <c r="C280">
        <v>0</v>
      </c>
      <c r="E280">
        <f t="shared" si="18"/>
        <v>98.308750000000344</v>
      </c>
      <c r="F280">
        <f t="shared" si="19"/>
        <v>9.3249999999999957</v>
      </c>
      <c r="G280">
        <f t="shared" si="16"/>
        <v>9.3688499999999966</v>
      </c>
      <c r="H280">
        <f t="shared" si="17"/>
        <v>1170.552676130246</v>
      </c>
    </row>
    <row r="281" spans="2:8" x14ac:dyDescent="0.25">
      <c r="B281">
        <v>0.30499999999999999</v>
      </c>
      <c r="C281">
        <v>1.7862499999999999</v>
      </c>
      <c r="E281">
        <f>B281+E280</f>
        <v>98.613750000000351</v>
      </c>
      <c r="F281">
        <f>(C281*-1)+F280</f>
        <v>7.5387499999999958</v>
      </c>
      <c r="G281">
        <f t="shared" si="16"/>
        <v>7.5825999999999967</v>
      </c>
      <c r="H281">
        <f t="shared" si="17"/>
        <v>947.37696964143981</v>
      </c>
    </row>
    <row r="282" spans="2:8" x14ac:dyDescent="0.25">
      <c r="B282">
        <v>0.30499999999999999</v>
      </c>
      <c r="C282">
        <v>0.39250000000000002</v>
      </c>
      <c r="E282">
        <f t="shared" si="18"/>
        <v>98.918750000000358</v>
      </c>
      <c r="F282">
        <f t="shared" si="19"/>
        <v>7.1462499999999958</v>
      </c>
      <c r="G282">
        <f t="shared" si="16"/>
        <v>7.1900999999999966</v>
      </c>
      <c r="H282">
        <f t="shared" si="17"/>
        <v>898.33766114774835</v>
      </c>
    </row>
    <row r="283" spans="2:8" x14ac:dyDescent="0.25">
      <c r="B283">
        <v>0.30499999999999999</v>
      </c>
      <c r="C283">
        <v>1.2637499999999999</v>
      </c>
      <c r="E283">
        <f t="shared" si="18"/>
        <v>99.223750000000365</v>
      </c>
      <c r="F283">
        <f t="shared" si="19"/>
        <v>5.8824999999999958</v>
      </c>
      <c r="G283">
        <f t="shared" si="16"/>
        <v>5.9263499999999967</v>
      </c>
      <c r="H283">
        <f t="shared" si="17"/>
        <v>740.44358188939759</v>
      </c>
    </row>
    <row r="284" spans="2:8" x14ac:dyDescent="0.25">
      <c r="B284">
        <v>0.30499999999999999</v>
      </c>
      <c r="C284">
        <v>1.17625</v>
      </c>
      <c r="E284">
        <f t="shared" si="18"/>
        <v>99.528750000000372</v>
      </c>
      <c r="F284">
        <f t="shared" si="19"/>
        <v>4.7062499999999954</v>
      </c>
      <c r="G284">
        <f t="shared" si="16"/>
        <v>4.7500999999999962</v>
      </c>
      <c r="H284">
        <f t="shared" si="17"/>
        <v>593.48183255002266</v>
      </c>
    </row>
    <row r="285" spans="2:8" x14ac:dyDescent="0.25">
      <c r="B285">
        <v>0.30499999999999999</v>
      </c>
      <c r="C285">
        <v>3.05</v>
      </c>
      <c r="E285">
        <f t="shared" si="18"/>
        <v>99.833750000000379</v>
      </c>
      <c r="F285">
        <f t="shared" si="19"/>
        <v>1.6562499999999956</v>
      </c>
      <c r="G285">
        <f t="shared" si="16"/>
        <v>1.7000999999999968</v>
      </c>
      <c r="H285">
        <f t="shared" si="17"/>
        <v>212.41204680286572</v>
      </c>
    </row>
    <row r="286" spans="2:8" x14ac:dyDescent="0.25">
      <c r="B286">
        <v>0.30499999999999999</v>
      </c>
      <c r="C286">
        <v>-4.2500000000000003E-2</v>
      </c>
      <c r="E286">
        <f t="shared" si="18"/>
        <v>100.13875000000039</v>
      </c>
      <c r="F286">
        <f t="shared" si="19"/>
        <v>1.6987499999999955</v>
      </c>
      <c r="G286">
        <f t="shared" si="16"/>
        <v>1.7425999999999968</v>
      </c>
      <c r="H286">
        <f t="shared" si="17"/>
        <v>217.72203562065397</v>
      </c>
    </row>
    <row r="287" spans="2:8" x14ac:dyDescent="0.25">
      <c r="B287">
        <v>0.26124999999999998</v>
      </c>
      <c r="C287">
        <v>1.22</v>
      </c>
      <c r="E287">
        <f t="shared" si="18"/>
        <v>100.40000000000039</v>
      </c>
      <c r="F287">
        <f t="shared" si="19"/>
        <v>0.47874999999999557</v>
      </c>
      <c r="G287">
        <f t="shared" si="16"/>
        <v>0.52259999999999673</v>
      </c>
      <c r="H287">
        <f t="shared" si="17"/>
        <v>65.294121321791152</v>
      </c>
    </row>
    <row r="288" spans="2:8" s="8" customFormat="1" x14ac:dyDescent="0.25">
      <c r="B288" s="8">
        <v>0.30499999999999999</v>
      </c>
      <c r="C288" s="8">
        <v>4.2500000000000003E-2</v>
      </c>
      <c r="E288" s="8">
        <f t="shared" si="18"/>
        <v>100.7050000000004</v>
      </c>
      <c r="F288" s="8">
        <f t="shared" si="19"/>
        <v>0.43624999999999559</v>
      </c>
      <c r="G288" s="8">
        <f t="shared" si="16"/>
        <v>0.48009999999999675</v>
      </c>
      <c r="H288" s="8">
        <f t="shared" si="17"/>
        <v>59.984132504002901</v>
      </c>
    </row>
    <row r="289" spans="2:8" x14ac:dyDescent="0.25">
      <c r="B289">
        <v>0.30499999999999999</v>
      </c>
      <c r="C289">
        <v>-4.2500000000000003E-2</v>
      </c>
      <c r="E289">
        <f t="shared" si="18"/>
        <v>101.0100000000004</v>
      </c>
      <c r="F289">
        <f t="shared" si="19"/>
        <v>0.47874999999999557</v>
      </c>
      <c r="G289">
        <f t="shared" si="16"/>
        <v>0.52259999999999673</v>
      </c>
      <c r="H289">
        <f t="shared" si="17"/>
        <v>65.294121321791152</v>
      </c>
    </row>
    <row r="290" spans="2:8" x14ac:dyDescent="0.25">
      <c r="B290">
        <v>0.30499999999999999</v>
      </c>
      <c r="C290">
        <v>-0.34875</v>
      </c>
      <c r="E290">
        <f t="shared" si="18"/>
        <v>101.31500000000041</v>
      </c>
      <c r="F290">
        <f t="shared" si="19"/>
        <v>0.82749999999999557</v>
      </c>
      <c r="G290">
        <f t="shared" si="16"/>
        <v>0.87134999999999674</v>
      </c>
      <c r="H290">
        <f t="shared" si="17"/>
        <v>108.86726485599476</v>
      </c>
    </row>
    <row r="291" spans="2:8" x14ac:dyDescent="0.25">
      <c r="B291">
        <v>0.30499999999999999</v>
      </c>
      <c r="C291">
        <v>-0.17499999999999999</v>
      </c>
      <c r="E291">
        <f t="shared" si="18"/>
        <v>101.62000000000042</v>
      </c>
      <c r="F291">
        <f t="shared" si="19"/>
        <v>1.0024999999999955</v>
      </c>
      <c r="G291">
        <f t="shared" si="16"/>
        <v>1.0463499999999968</v>
      </c>
      <c r="H291">
        <f t="shared" si="17"/>
        <v>130.73192469394638</v>
      </c>
    </row>
    <row r="292" spans="2:8" x14ac:dyDescent="0.25">
      <c r="B292">
        <v>0.30499999999999999</v>
      </c>
      <c r="C292">
        <v>-2.9624999999999999</v>
      </c>
      <c r="E292">
        <f t="shared" si="18"/>
        <v>101.92500000000042</v>
      </c>
      <c r="F292">
        <f t="shared" si="19"/>
        <v>3.9649999999999954</v>
      </c>
      <c r="G292">
        <f t="shared" si="16"/>
        <v>4.0088499999999962</v>
      </c>
      <c r="H292">
        <f t="shared" si="17"/>
        <v>500.86938052212753</v>
      </c>
    </row>
    <row r="293" spans="2:8" x14ac:dyDescent="0.25">
      <c r="B293">
        <v>0.30499999999999999</v>
      </c>
      <c r="C293">
        <v>-2.7025000000000001</v>
      </c>
      <c r="E293">
        <f t="shared" si="18"/>
        <v>102.23000000000043</v>
      </c>
      <c r="F293">
        <f t="shared" si="19"/>
        <v>6.6674999999999951</v>
      </c>
      <c r="G293">
        <f t="shared" si="16"/>
        <v>6.7113499999999959</v>
      </c>
      <c r="H293">
        <f t="shared" si="17"/>
        <v>838.52219887678052</v>
      </c>
    </row>
    <row r="294" spans="2:8" x14ac:dyDescent="0.25">
      <c r="B294">
        <v>0.26124999999999998</v>
      </c>
      <c r="C294">
        <v>5.0549999999999997</v>
      </c>
      <c r="E294">
        <f t="shared" si="18"/>
        <v>102.49125000000043</v>
      </c>
      <c r="F294">
        <f t="shared" si="19"/>
        <v>1.6124999999999954</v>
      </c>
      <c r="G294">
        <f t="shared" si="16"/>
        <v>1.6563499999999967</v>
      </c>
      <c r="H294">
        <f t="shared" si="17"/>
        <v>206.94588184337778</v>
      </c>
    </row>
    <row r="295" spans="2:8" x14ac:dyDescent="0.25">
      <c r="B295">
        <v>0.30625000000000002</v>
      </c>
      <c r="C295">
        <v>-1.395</v>
      </c>
      <c r="E295">
        <f t="shared" si="18"/>
        <v>102.79750000000044</v>
      </c>
      <c r="F295">
        <f t="shared" si="19"/>
        <v>3.0074999999999954</v>
      </c>
      <c r="G295">
        <f t="shared" si="16"/>
        <v>3.0513499999999967</v>
      </c>
      <c r="H295">
        <f t="shared" si="17"/>
        <v>381.23845598019221</v>
      </c>
    </row>
    <row r="296" spans="2:8" x14ac:dyDescent="0.25">
      <c r="B296">
        <v>0.30375000000000002</v>
      </c>
      <c r="C296">
        <v>-0.69625000000000004</v>
      </c>
      <c r="E296">
        <f t="shared" si="18"/>
        <v>103.10125000000043</v>
      </c>
      <c r="F296">
        <f t="shared" si="19"/>
        <v>3.7037499999999954</v>
      </c>
      <c r="G296">
        <f t="shared" si="16"/>
        <v>3.7475999999999967</v>
      </c>
      <c r="H296">
        <f t="shared" si="17"/>
        <v>468.2285669068998</v>
      </c>
    </row>
    <row r="297" spans="2:8" x14ac:dyDescent="0.25">
      <c r="B297">
        <v>0.30499999999999999</v>
      </c>
      <c r="C297">
        <v>-4.1837499999999999</v>
      </c>
      <c r="E297">
        <f t="shared" si="18"/>
        <v>103.40625000000044</v>
      </c>
      <c r="F297">
        <f t="shared" si="19"/>
        <v>7.8874999999999957</v>
      </c>
      <c r="G297">
        <f t="shared" si="16"/>
        <v>7.9313499999999966</v>
      </c>
      <c r="H297">
        <f t="shared" si="17"/>
        <v>990.95011317564342</v>
      </c>
    </row>
    <row r="298" spans="2:8" x14ac:dyDescent="0.25">
      <c r="B298">
        <v>0.30625000000000002</v>
      </c>
      <c r="C298">
        <v>4.9249999999999998</v>
      </c>
      <c r="E298">
        <f t="shared" si="18"/>
        <v>103.71250000000045</v>
      </c>
      <c r="F298">
        <f t="shared" si="19"/>
        <v>2.9624999999999959</v>
      </c>
      <c r="G298">
        <f t="shared" si="16"/>
        <v>3.0063499999999972</v>
      </c>
      <c r="H298">
        <f t="shared" si="17"/>
        <v>375.61611487900473</v>
      </c>
    </row>
    <row r="299" spans="2:8" x14ac:dyDescent="0.25">
      <c r="B299">
        <v>0.30375000000000002</v>
      </c>
      <c r="C299">
        <v>-2.31</v>
      </c>
      <c r="E299">
        <f t="shared" si="18"/>
        <v>104.01625000000044</v>
      </c>
      <c r="F299">
        <f t="shared" si="19"/>
        <v>5.2724999999999955</v>
      </c>
      <c r="G299">
        <f t="shared" si="16"/>
        <v>5.3163499999999964</v>
      </c>
      <c r="H299">
        <f t="shared" si="17"/>
        <v>664.2296247399662</v>
      </c>
    </row>
    <row r="300" spans="2:8" x14ac:dyDescent="0.25">
      <c r="B300">
        <v>0.30499999999999999</v>
      </c>
      <c r="C300">
        <v>-5.97</v>
      </c>
      <c r="E300">
        <f t="shared" si="18"/>
        <v>104.32125000000045</v>
      </c>
      <c r="F300">
        <f t="shared" si="19"/>
        <v>11.242499999999996</v>
      </c>
      <c r="G300">
        <f t="shared" si="16"/>
        <v>11.286349999999997</v>
      </c>
      <c r="H300">
        <f t="shared" si="17"/>
        <v>1410.1268774975163</v>
      </c>
    </row>
    <row r="301" spans="2:8" x14ac:dyDescent="0.25">
      <c r="B301">
        <v>0.26250000000000001</v>
      </c>
      <c r="C301">
        <v>-1.2637499999999999</v>
      </c>
      <c r="E301">
        <f t="shared" si="18"/>
        <v>104.58375000000045</v>
      </c>
      <c r="F301">
        <f t="shared" si="19"/>
        <v>12.506249999999996</v>
      </c>
      <c r="G301">
        <f t="shared" si="16"/>
        <v>12.550099999999997</v>
      </c>
      <c r="H301">
        <f t="shared" si="17"/>
        <v>1568.0209567558668</v>
      </c>
    </row>
    <row r="302" spans="2:8" x14ac:dyDescent="0.25">
      <c r="B302">
        <v>0.30499999999999999</v>
      </c>
      <c r="C302">
        <v>2.7012499999999999</v>
      </c>
      <c r="E302">
        <f>B302+E301</f>
        <v>104.88875000000046</v>
      </c>
      <c r="F302">
        <f>(C302*-1)+F301</f>
        <v>9.8049999999999962</v>
      </c>
      <c r="G302">
        <f t="shared" si="16"/>
        <v>9.848849999999997</v>
      </c>
      <c r="H302">
        <f t="shared" si="17"/>
        <v>1230.5243145429135</v>
      </c>
    </row>
    <row r="303" spans="2:8" x14ac:dyDescent="0.25">
      <c r="B303">
        <v>0.30499999999999999</v>
      </c>
      <c r="C303">
        <v>-2.0912500000000001</v>
      </c>
      <c r="E303">
        <f t="shared" si="18"/>
        <v>105.19375000000046</v>
      </c>
      <c r="F303">
        <f t="shared" si="19"/>
        <v>11.896249999999997</v>
      </c>
      <c r="G303">
        <f t="shared" si="16"/>
        <v>11.940099999999997</v>
      </c>
      <c r="H303">
        <f t="shared" si="17"/>
        <v>1491.8069996064355</v>
      </c>
    </row>
    <row r="304" spans="2:8" x14ac:dyDescent="0.25">
      <c r="B304">
        <v>0.30499999999999999</v>
      </c>
      <c r="C304">
        <v>9.28125</v>
      </c>
      <c r="E304">
        <f t="shared" si="18"/>
        <v>105.49875000000047</v>
      </c>
      <c r="F304">
        <f t="shared" si="19"/>
        <v>2.6149999999999967</v>
      </c>
      <c r="G304">
        <f t="shared" si="16"/>
        <v>2.6588499999999979</v>
      </c>
      <c r="H304">
        <f t="shared" si="17"/>
        <v>332.19914748650086</v>
      </c>
    </row>
    <row r="305" spans="2:8" x14ac:dyDescent="0.25">
      <c r="B305">
        <v>0.30499999999999999</v>
      </c>
      <c r="C305">
        <v>-3.18</v>
      </c>
      <c r="E305">
        <f t="shared" si="18"/>
        <v>105.80375000000048</v>
      </c>
      <c r="F305">
        <f t="shared" si="19"/>
        <v>5.7949999999999964</v>
      </c>
      <c r="G305">
        <f t="shared" si="16"/>
        <v>5.8388499999999972</v>
      </c>
      <c r="H305">
        <f t="shared" si="17"/>
        <v>729.51125197042188</v>
      </c>
    </row>
    <row r="306" spans="2:8" x14ac:dyDescent="0.25">
      <c r="B306">
        <v>0.30499999999999999</v>
      </c>
      <c r="C306">
        <v>-1.57</v>
      </c>
      <c r="E306">
        <f t="shared" si="18"/>
        <v>106.10875000000048</v>
      </c>
      <c r="F306">
        <f t="shared" si="19"/>
        <v>7.3649999999999967</v>
      </c>
      <c r="G306">
        <f t="shared" si="16"/>
        <v>7.4088499999999975</v>
      </c>
      <c r="H306">
        <f t="shared" si="17"/>
        <v>925.66848594518797</v>
      </c>
    </row>
    <row r="307" spans="2:8" x14ac:dyDescent="0.25">
      <c r="B307">
        <v>0.30499999999999999</v>
      </c>
      <c r="C307">
        <v>3.0074999999999998</v>
      </c>
      <c r="E307">
        <f t="shared" si="18"/>
        <v>106.41375000000049</v>
      </c>
      <c r="F307">
        <f t="shared" si="19"/>
        <v>4.3574999999999964</v>
      </c>
      <c r="G307">
        <f t="shared" si="16"/>
        <v>4.4013499999999972</v>
      </c>
      <c r="H307">
        <f t="shared" si="17"/>
        <v>549.90868901581916</v>
      </c>
    </row>
    <row r="308" spans="2:8" x14ac:dyDescent="0.25">
      <c r="B308">
        <v>0.26124999999999998</v>
      </c>
      <c r="C308">
        <v>1.5687500000000001</v>
      </c>
      <c r="E308">
        <f t="shared" si="18"/>
        <v>106.67500000000049</v>
      </c>
      <c r="F308">
        <f t="shared" si="19"/>
        <v>2.7887499999999963</v>
      </c>
      <c r="G308">
        <f t="shared" si="16"/>
        <v>2.8325999999999976</v>
      </c>
      <c r="H308">
        <f t="shared" si="17"/>
        <v>353.90763118275277</v>
      </c>
    </row>
    <row r="309" spans="2:8" x14ac:dyDescent="0.25">
      <c r="B309">
        <v>0.30499999999999999</v>
      </c>
      <c r="C309">
        <v>-1.48125</v>
      </c>
      <c r="E309">
        <f t="shared" si="18"/>
        <v>106.9800000000005</v>
      </c>
      <c r="F309">
        <f t="shared" si="19"/>
        <v>4.269999999999996</v>
      </c>
      <c r="G309">
        <f t="shared" si="16"/>
        <v>4.3138499999999969</v>
      </c>
      <c r="H309">
        <f t="shared" si="17"/>
        <v>538.97635909684334</v>
      </c>
    </row>
    <row r="310" spans="2:8" x14ac:dyDescent="0.25">
      <c r="B310">
        <v>0.30499999999999999</v>
      </c>
      <c r="C310">
        <v>3.5287500000000001</v>
      </c>
      <c r="E310">
        <f t="shared" si="18"/>
        <v>107.28500000000051</v>
      </c>
      <c r="F310">
        <f t="shared" si="19"/>
        <v>0.74124999999999597</v>
      </c>
      <c r="G310">
        <f t="shared" si="16"/>
        <v>0.78509999999999713</v>
      </c>
      <c r="H310">
        <f t="shared" si="17"/>
        <v>98.091111078718654</v>
      </c>
    </row>
    <row r="311" spans="2:8" x14ac:dyDescent="0.25">
      <c r="B311">
        <v>0.30499999999999999</v>
      </c>
      <c r="C311">
        <v>-2.0037500000000001</v>
      </c>
      <c r="E311">
        <f t="shared" si="18"/>
        <v>107.59000000000052</v>
      </c>
      <c r="F311">
        <f t="shared" si="19"/>
        <v>2.7449999999999961</v>
      </c>
      <c r="G311">
        <f t="shared" si="16"/>
        <v>2.7888499999999974</v>
      </c>
      <c r="H311">
        <f t="shared" si="17"/>
        <v>348.44146622326485</v>
      </c>
    </row>
    <row r="312" spans="2:8" s="8" customFormat="1" x14ac:dyDescent="0.25">
      <c r="B312" s="8">
        <v>0.30499999999999999</v>
      </c>
      <c r="C312" s="8">
        <v>-0.91500000000000004</v>
      </c>
      <c r="E312" s="8">
        <f t="shared" si="18"/>
        <v>107.89500000000052</v>
      </c>
      <c r="F312" s="8">
        <f t="shared" si="19"/>
        <v>3.6599999999999961</v>
      </c>
      <c r="G312" s="8">
        <f t="shared" si="16"/>
        <v>3.7038499999999974</v>
      </c>
      <c r="H312" s="8">
        <f t="shared" si="17"/>
        <v>462.76240194741195</v>
      </c>
    </row>
    <row r="313" spans="2:8" x14ac:dyDescent="0.25">
      <c r="B313">
        <v>0.30499999999999999</v>
      </c>
      <c r="C313">
        <v>-1.1775</v>
      </c>
      <c r="E313">
        <f t="shared" si="18"/>
        <v>108.20000000000053</v>
      </c>
      <c r="F313">
        <f t="shared" si="19"/>
        <v>4.8374999999999959</v>
      </c>
      <c r="G313">
        <f t="shared" si="16"/>
        <v>4.8813499999999967</v>
      </c>
      <c r="H313">
        <f t="shared" si="17"/>
        <v>609.88032742848645</v>
      </c>
    </row>
    <row r="314" spans="2:8" x14ac:dyDescent="0.25">
      <c r="B314">
        <v>0.30499999999999999</v>
      </c>
      <c r="C314">
        <v>1.3512500000000001</v>
      </c>
      <c r="E314">
        <f t="shared" si="18"/>
        <v>108.50500000000054</v>
      </c>
      <c r="F314">
        <f t="shared" si="19"/>
        <v>3.4862499999999956</v>
      </c>
      <c r="G314">
        <f t="shared" si="16"/>
        <v>3.5300999999999969</v>
      </c>
      <c r="H314">
        <f t="shared" si="17"/>
        <v>441.05391825115993</v>
      </c>
    </row>
    <row r="315" spans="2:8" x14ac:dyDescent="0.25">
      <c r="B315">
        <v>0.26124999999999998</v>
      </c>
      <c r="C315">
        <v>1.0024999999999999</v>
      </c>
      <c r="E315">
        <f t="shared" si="18"/>
        <v>108.76625000000054</v>
      </c>
      <c r="F315">
        <f t="shared" si="19"/>
        <v>2.4837499999999957</v>
      </c>
      <c r="G315">
        <f t="shared" si="16"/>
        <v>2.527599999999997</v>
      </c>
      <c r="H315">
        <f t="shared" si="17"/>
        <v>315.80065260803701</v>
      </c>
    </row>
    <row r="316" spans="2:8" x14ac:dyDescent="0.25">
      <c r="B316">
        <v>0.30499999999999999</v>
      </c>
      <c r="C316">
        <v>-5.7087500000000002</v>
      </c>
      <c r="E316">
        <f t="shared" si="18"/>
        <v>109.07125000000055</v>
      </c>
      <c r="F316">
        <f t="shared" si="19"/>
        <v>8.1924999999999955</v>
      </c>
      <c r="G316">
        <f t="shared" si="16"/>
        <v>8.2363499999999963</v>
      </c>
      <c r="H316">
        <f t="shared" si="17"/>
        <v>1029.0570917503592</v>
      </c>
    </row>
    <row r="317" spans="2:8" x14ac:dyDescent="0.25">
      <c r="B317">
        <v>0.30625000000000002</v>
      </c>
      <c r="C317">
        <v>2.7887499999999998</v>
      </c>
      <c r="E317">
        <f t="shared" si="18"/>
        <v>109.37750000000055</v>
      </c>
      <c r="F317">
        <f t="shared" si="19"/>
        <v>5.4037499999999952</v>
      </c>
      <c r="G317">
        <f t="shared" si="16"/>
        <v>5.447599999999996</v>
      </c>
      <c r="H317">
        <f t="shared" si="17"/>
        <v>680.62811961842988</v>
      </c>
    </row>
    <row r="318" spans="2:8" x14ac:dyDescent="0.25">
      <c r="B318">
        <v>0.30375000000000002</v>
      </c>
      <c r="C318">
        <v>-3.4849999999999999</v>
      </c>
      <c r="E318">
        <f t="shared" si="18"/>
        <v>109.68125000000055</v>
      </c>
      <c r="F318">
        <f t="shared" si="19"/>
        <v>8.8887499999999946</v>
      </c>
      <c r="G318">
        <f t="shared" si="16"/>
        <v>8.9325999999999954</v>
      </c>
      <c r="H318">
        <f t="shared" si="17"/>
        <v>1116.0472026770665</v>
      </c>
    </row>
    <row r="319" spans="2:8" x14ac:dyDescent="0.25">
      <c r="B319">
        <v>0.30499999999999999</v>
      </c>
      <c r="C319">
        <v>5.2287499999999998</v>
      </c>
      <c r="E319">
        <f t="shared" si="18"/>
        <v>109.98625000000055</v>
      </c>
      <c r="F319">
        <f t="shared" si="19"/>
        <v>3.6599999999999948</v>
      </c>
      <c r="G319">
        <f t="shared" si="16"/>
        <v>3.7038499999999961</v>
      </c>
      <c r="H319">
        <f t="shared" si="17"/>
        <v>462.76240194741177</v>
      </c>
    </row>
    <row r="320" spans="2:8" x14ac:dyDescent="0.25">
      <c r="B320">
        <v>0.30625000000000002</v>
      </c>
      <c r="C320">
        <v>-3.6612499999999999</v>
      </c>
      <c r="E320">
        <f t="shared" si="18"/>
        <v>110.29250000000056</v>
      </c>
      <c r="F320">
        <f t="shared" si="19"/>
        <v>7.3212499999999947</v>
      </c>
      <c r="G320">
        <f t="shared" si="16"/>
        <v>7.3650999999999955</v>
      </c>
      <c r="H320">
        <f t="shared" si="17"/>
        <v>920.20232098569977</v>
      </c>
    </row>
    <row r="321" spans="2:8" x14ac:dyDescent="0.25">
      <c r="B321">
        <v>0.30375000000000002</v>
      </c>
      <c r="C321">
        <v>-10.80625</v>
      </c>
      <c r="E321">
        <f t="shared" si="18"/>
        <v>110.59625000000055</v>
      </c>
      <c r="F321">
        <f t="shared" si="19"/>
        <v>18.127499999999994</v>
      </c>
      <c r="G321">
        <f t="shared" si="16"/>
        <v>18.171349999999997</v>
      </c>
      <c r="H321">
        <f t="shared" si="17"/>
        <v>2270.3450659792134</v>
      </c>
    </row>
    <row r="322" spans="2:8" x14ac:dyDescent="0.25">
      <c r="B322">
        <v>0.26250000000000001</v>
      </c>
      <c r="C322">
        <v>-1.7</v>
      </c>
      <c r="E322">
        <f t="shared" si="18"/>
        <v>110.85875000000055</v>
      </c>
      <c r="F322">
        <f t="shared" si="19"/>
        <v>19.827499999999993</v>
      </c>
      <c r="G322">
        <f t="shared" si="16"/>
        <v>19.871349999999996</v>
      </c>
      <c r="H322">
        <f t="shared" si="17"/>
        <v>2482.7446186907432</v>
      </c>
    </row>
    <row r="323" spans="2:8" x14ac:dyDescent="0.25">
      <c r="B323">
        <v>0.30499999999999999</v>
      </c>
      <c r="C323">
        <v>3.57375</v>
      </c>
      <c r="E323">
        <f>B323+E322</f>
        <v>111.16375000000056</v>
      </c>
      <c r="F323">
        <f>(C323*-1)+F322</f>
        <v>16.253749999999993</v>
      </c>
      <c r="G323">
        <f t="shared" si="16"/>
        <v>16.297599999999996</v>
      </c>
      <c r="H323">
        <f t="shared" si="17"/>
        <v>2036.2370295714309</v>
      </c>
    </row>
    <row r="324" spans="2:8" x14ac:dyDescent="0.25">
      <c r="B324">
        <v>0.30499999999999999</v>
      </c>
      <c r="C324">
        <v>-4.8812499999999996</v>
      </c>
      <c r="E324">
        <f t="shared" si="18"/>
        <v>111.46875000000057</v>
      </c>
      <c r="F324">
        <f t="shared" si="19"/>
        <v>21.134999999999991</v>
      </c>
      <c r="G324">
        <f t="shared" si="16"/>
        <v>21.178849999999994</v>
      </c>
      <c r="H324">
        <f t="shared" si="17"/>
        <v>2646.1048629085817</v>
      </c>
    </row>
    <row r="325" spans="2:8" x14ac:dyDescent="0.25">
      <c r="B325">
        <v>0.30499999999999999</v>
      </c>
      <c r="C325">
        <v>2.0487500000000001</v>
      </c>
      <c r="E325">
        <f t="shared" si="18"/>
        <v>111.77375000000058</v>
      </c>
      <c r="F325">
        <f t="shared" si="19"/>
        <v>19.086249999999993</v>
      </c>
      <c r="G325">
        <f t="shared" si="16"/>
        <v>19.130099999999995</v>
      </c>
      <c r="H325">
        <f t="shared" si="17"/>
        <v>2390.1321666628478</v>
      </c>
    </row>
    <row r="326" spans="2:8" x14ac:dyDescent="0.25">
      <c r="B326">
        <v>0.30499999999999999</v>
      </c>
      <c r="C326">
        <v>2.5274999999999999</v>
      </c>
      <c r="E326">
        <f t="shared" si="18"/>
        <v>112.07875000000058</v>
      </c>
      <c r="F326">
        <f t="shared" si="19"/>
        <v>16.558749999999993</v>
      </c>
      <c r="G326">
        <f t="shared" si="16"/>
        <v>16.602599999999995</v>
      </c>
      <c r="H326">
        <f t="shared" si="17"/>
        <v>2074.3440081461467</v>
      </c>
    </row>
    <row r="327" spans="2:8" x14ac:dyDescent="0.25">
      <c r="B327">
        <v>0.30499999999999999</v>
      </c>
      <c r="C327">
        <v>-3.1375000000000002</v>
      </c>
      <c r="E327">
        <f t="shared" si="18"/>
        <v>112.38375000000059</v>
      </c>
      <c r="F327">
        <f t="shared" si="19"/>
        <v>19.696249999999992</v>
      </c>
      <c r="G327">
        <f t="shared" si="16"/>
        <v>19.740099999999995</v>
      </c>
      <c r="H327">
        <f t="shared" si="17"/>
        <v>2466.3461238122795</v>
      </c>
    </row>
    <row r="328" spans="2:8" x14ac:dyDescent="0.25">
      <c r="B328">
        <v>0.30499999999999999</v>
      </c>
      <c r="C328">
        <v>-0.69750000000000001</v>
      </c>
      <c r="E328">
        <f t="shared" si="18"/>
        <v>112.6887500000006</v>
      </c>
      <c r="F328">
        <f t="shared" si="19"/>
        <v>20.393749999999994</v>
      </c>
      <c r="G328">
        <f t="shared" si="16"/>
        <v>20.437599999999996</v>
      </c>
      <c r="H328">
        <f t="shared" si="17"/>
        <v>2553.4924108806867</v>
      </c>
    </row>
    <row r="329" spans="2:8" x14ac:dyDescent="0.25">
      <c r="B329">
        <v>0.26124999999999998</v>
      </c>
      <c r="C329">
        <v>6.1012500000000003</v>
      </c>
      <c r="E329">
        <f t="shared" si="18"/>
        <v>112.9500000000006</v>
      </c>
      <c r="F329">
        <f t="shared" si="19"/>
        <v>14.292499999999993</v>
      </c>
      <c r="G329">
        <f t="shared" ref="G329:G392" si="20">F329-$F$633</f>
        <v>14.336349999999994</v>
      </c>
      <c r="H329">
        <f t="shared" ref="H329:H392" si="21">G329*$M$4</f>
        <v>1791.1966632446729</v>
      </c>
    </row>
    <row r="330" spans="2:8" x14ac:dyDescent="0.25">
      <c r="B330">
        <v>0.30499999999999999</v>
      </c>
      <c r="C330">
        <v>6.2737499999999997</v>
      </c>
      <c r="E330">
        <f t="shared" ref="E330:E393" si="22">B330+E329</f>
        <v>113.25500000000061</v>
      </c>
      <c r="F330">
        <f t="shared" ref="F330:F393" si="23">(C330*-1)+F329</f>
        <v>8.0187499999999936</v>
      </c>
      <c r="G330">
        <f t="shared" si="20"/>
        <v>8.0625999999999944</v>
      </c>
      <c r="H330">
        <f t="shared" si="21"/>
        <v>1007.3486080541069</v>
      </c>
    </row>
    <row r="331" spans="2:8" x14ac:dyDescent="0.25">
      <c r="B331">
        <v>0.30499999999999999</v>
      </c>
      <c r="C331">
        <v>-1.7862499999999999</v>
      </c>
      <c r="E331">
        <f t="shared" si="22"/>
        <v>113.56000000000061</v>
      </c>
      <c r="F331">
        <f t="shared" si="23"/>
        <v>9.8049999999999926</v>
      </c>
      <c r="G331">
        <f t="shared" si="20"/>
        <v>9.8488499999999934</v>
      </c>
      <c r="H331">
        <f t="shared" si="21"/>
        <v>1230.5243145429131</v>
      </c>
    </row>
    <row r="332" spans="2:8" x14ac:dyDescent="0.25">
      <c r="B332">
        <v>0.30499999999999999</v>
      </c>
      <c r="C332">
        <v>-0.39250000000000002</v>
      </c>
      <c r="E332">
        <f t="shared" si="22"/>
        <v>113.86500000000062</v>
      </c>
      <c r="F332">
        <f t="shared" si="23"/>
        <v>10.197499999999993</v>
      </c>
      <c r="G332">
        <f t="shared" si="20"/>
        <v>10.241349999999994</v>
      </c>
      <c r="H332">
        <f t="shared" si="21"/>
        <v>1279.5636230366047</v>
      </c>
    </row>
    <row r="333" spans="2:8" x14ac:dyDescent="0.25">
      <c r="B333">
        <v>0.30499999999999999</v>
      </c>
      <c r="C333">
        <v>3.7912499999999998</v>
      </c>
      <c r="E333">
        <f t="shared" si="22"/>
        <v>114.17000000000063</v>
      </c>
      <c r="F333">
        <f t="shared" si="23"/>
        <v>6.4062499999999929</v>
      </c>
      <c r="G333">
        <f t="shared" si="20"/>
        <v>6.4500999999999937</v>
      </c>
      <c r="H333">
        <f t="shared" si="21"/>
        <v>805.88138526155251</v>
      </c>
    </row>
    <row r="334" spans="2:8" x14ac:dyDescent="0.25">
      <c r="B334">
        <v>0.30499999999999999</v>
      </c>
      <c r="C334">
        <v>-4.00875</v>
      </c>
      <c r="E334">
        <f t="shared" si="22"/>
        <v>114.47500000000063</v>
      </c>
      <c r="F334">
        <f t="shared" si="23"/>
        <v>10.414999999999992</v>
      </c>
      <c r="G334">
        <f t="shared" si="20"/>
        <v>10.458849999999993</v>
      </c>
      <c r="H334">
        <f t="shared" si="21"/>
        <v>1306.7382716923444</v>
      </c>
    </row>
    <row r="335" spans="2:8" x14ac:dyDescent="0.25">
      <c r="B335">
        <v>0.30499999999999999</v>
      </c>
      <c r="C335">
        <v>6.4924999999999997</v>
      </c>
      <c r="E335">
        <f t="shared" si="22"/>
        <v>114.78000000000064</v>
      </c>
      <c r="F335">
        <f t="shared" si="23"/>
        <v>3.9224999999999923</v>
      </c>
      <c r="G335">
        <f t="shared" si="20"/>
        <v>3.9663499999999936</v>
      </c>
      <c r="H335">
        <f t="shared" si="21"/>
        <v>495.55939170433896</v>
      </c>
    </row>
    <row r="336" spans="2:8" s="8" customFormat="1" x14ac:dyDescent="0.25">
      <c r="B336" s="8">
        <v>0.26124999999999998</v>
      </c>
      <c r="C336" s="8">
        <v>2.9637500000000001</v>
      </c>
      <c r="E336" s="8">
        <f t="shared" si="22"/>
        <v>115.04125000000064</v>
      </c>
      <c r="F336" s="8">
        <f t="shared" si="23"/>
        <v>0.95874999999999222</v>
      </c>
      <c r="G336" s="8">
        <f t="shared" si="20"/>
        <v>1.0025999999999935</v>
      </c>
      <c r="H336" s="8">
        <f t="shared" si="21"/>
        <v>125.26575973445807</v>
      </c>
    </row>
    <row r="337" spans="2:8" x14ac:dyDescent="0.25">
      <c r="B337">
        <v>0.30499999999999999</v>
      </c>
      <c r="C337">
        <v>0</v>
      </c>
      <c r="E337">
        <f t="shared" si="22"/>
        <v>115.34625000000065</v>
      </c>
      <c r="F337">
        <f t="shared" si="23"/>
        <v>0.95874999999999222</v>
      </c>
      <c r="G337">
        <f t="shared" si="20"/>
        <v>1.0025999999999935</v>
      </c>
      <c r="H337">
        <f t="shared" si="21"/>
        <v>125.26575973445807</v>
      </c>
    </row>
    <row r="338" spans="2:8" x14ac:dyDescent="0.25">
      <c r="B338">
        <v>0.30625000000000002</v>
      </c>
      <c r="C338">
        <v>4.3700000000000003E-2</v>
      </c>
      <c r="E338">
        <f t="shared" si="22"/>
        <v>115.65250000000066</v>
      </c>
      <c r="F338">
        <f t="shared" si="23"/>
        <v>0.91504999999999226</v>
      </c>
      <c r="G338">
        <f t="shared" si="20"/>
        <v>0.95889999999999342</v>
      </c>
      <c r="H338">
        <f t="shared" si="21"/>
        <v>119.80584182063815</v>
      </c>
    </row>
    <row r="339" spans="2:8" x14ac:dyDescent="0.25">
      <c r="B339">
        <v>0.30375000000000002</v>
      </c>
      <c r="C339">
        <v>-8.7499999999999994E-2</v>
      </c>
      <c r="E339">
        <f t="shared" si="22"/>
        <v>115.95625000000065</v>
      </c>
      <c r="F339">
        <f t="shared" si="23"/>
        <v>1.0025499999999923</v>
      </c>
      <c r="G339">
        <f t="shared" si="20"/>
        <v>1.0463999999999936</v>
      </c>
      <c r="H339">
        <f t="shared" si="21"/>
        <v>130.73817173961399</v>
      </c>
    </row>
    <row r="340" spans="2:8" x14ac:dyDescent="0.25">
      <c r="B340">
        <v>0.30499999999999999</v>
      </c>
      <c r="C340">
        <v>-1.39375</v>
      </c>
      <c r="E340">
        <f t="shared" si="22"/>
        <v>116.26125000000066</v>
      </c>
      <c r="F340">
        <f t="shared" si="23"/>
        <v>2.3962999999999921</v>
      </c>
      <c r="G340">
        <f t="shared" si="20"/>
        <v>2.4401499999999934</v>
      </c>
      <c r="H340">
        <f t="shared" si="21"/>
        <v>304.87456973472877</v>
      </c>
    </row>
    <row r="341" spans="2:8" x14ac:dyDescent="0.25">
      <c r="B341">
        <v>0.30625000000000002</v>
      </c>
      <c r="C341">
        <v>-3.2250000000000001</v>
      </c>
      <c r="E341">
        <f t="shared" si="22"/>
        <v>116.56750000000066</v>
      </c>
      <c r="F341">
        <f t="shared" si="23"/>
        <v>5.6212999999999926</v>
      </c>
      <c r="G341">
        <f t="shared" si="20"/>
        <v>5.6651499999999935</v>
      </c>
      <c r="H341">
        <f t="shared" si="21"/>
        <v>707.80901531983739</v>
      </c>
    </row>
    <row r="342" spans="2:8" x14ac:dyDescent="0.25">
      <c r="B342">
        <v>0.30499999999999999</v>
      </c>
      <c r="C342">
        <v>-4.7937500000000002</v>
      </c>
      <c r="E342">
        <f t="shared" si="22"/>
        <v>116.87250000000067</v>
      </c>
      <c r="F342">
        <f t="shared" si="23"/>
        <v>10.415049999999994</v>
      </c>
      <c r="G342">
        <f t="shared" si="20"/>
        <v>10.458899999999995</v>
      </c>
      <c r="H342">
        <f t="shared" si="21"/>
        <v>1306.7445187380126</v>
      </c>
    </row>
    <row r="343" spans="2:8" x14ac:dyDescent="0.25">
      <c r="B343">
        <v>0.26124999999999998</v>
      </c>
      <c r="C343">
        <v>-9.9787499999999998</v>
      </c>
      <c r="E343">
        <f t="shared" si="22"/>
        <v>117.13375000000067</v>
      </c>
      <c r="F343">
        <f t="shared" si="23"/>
        <v>20.393799999999992</v>
      </c>
      <c r="G343">
        <f t="shared" si="20"/>
        <v>20.437649999999994</v>
      </c>
      <c r="H343">
        <f t="shared" si="21"/>
        <v>2553.4986579263546</v>
      </c>
    </row>
    <row r="344" spans="2:8" x14ac:dyDescent="0.25">
      <c r="B344">
        <v>0.30499999999999999</v>
      </c>
      <c r="C344">
        <v>16.079999999999998</v>
      </c>
      <c r="E344">
        <f>B344+E343</f>
        <v>117.43875000000068</v>
      </c>
      <c r="F344">
        <f>(C344*-1)+F343</f>
        <v>4.3137999999999934</v>
      </c>
      <c r="G344">
        <f t="shared" si="20"/>
        <v>4.3576499999999943</v>
      </c>
      <c r="H344">
        <f t="shared" si="21"/>
        <v>544.44877110199889</v>
      </c>
    </row>
    <row r="345" spans="2:8" x14ac:dyDescent="0.25">
      <c r="B345">
        <v>0.30499999999999999</v>
      </c>
      <c r="C345">
        <v>-3.66</v>
      </c>
      <c r="E345">
        <f t="shared" si="22"/>
        <v>117.74375000000069</v>
      </c>
      <c r="F345">
        <f t="shared" si="23"/>
        <v>7.9737999999999936</v>
      </c>
      <c r="G345">
        <f t="shared" si="20"/>
        <v>8.0176499999999944</v>
      </c>
      <c r="H345">
        <f t="shared" si="21"/>
        <v>1001.7325139985873</v>
      </c>
    </row>
    <row r="346" spans="2:8" x14ac:dyDescent="0.25">
      <c r="B346">
        <v>0.30499999999999999</v>
      </c>
      <c r="C346">
        <v>-1.5262500000000001</v>
      </c>
      <c r="E346">
        <f t="shared" si="22"/>
        <v>118.04875000000069</v>
      </c>
      <c r="F346">
        <f t="shared" si="23"/>
        <v>9.5000499999999946</v>
      </c>
      <c r="G346">
        <f t="shared" si="20"/>
        <v>9.5438999999999954</v>
      </c>
      <c r="H346">
        <f t="shared" si="21"/>
        <v>1192.4235830138655</v>
      </c>
    </row>
    <row r="347" spans="2:8" x14ac:dyDescent="0.25">
      <c r="B347">
        <v>0.30499999999999999</v>
      </c>
      <c r="C347">
        <v>1.9175</v>
      </c>
      <c r="E347">
        <f t="shared" si="22"/>
        <v>118.3537500000007</v>
      </c>
      <c r="F347">
        <f t="shared" si="23"/>
        <v>7.5825499999999941</v>
      </c>
      <c r="G347">
        <f t="shared" si="20"/>
        <v>7.626399999999995</v>
      </c>
      <c r="H347">
        <f t="shared" si="21"/>
        <v>952.84938164659548</v>
      </c>
    </row>
    <row r="348" spans="2:8" x14ac:dyDescent="0.25">
      <c r="B348">
        <v>0.30499999999999999</v>
      </c>
      <c r="C348">
        <v>6.3187499999999996</v>
      </c>
      <c r="E348">
        <f t="shared" si="22"/>
        <v>118.65875000000071</v>
      </c>
      <c r="F348">
        <f t="shared" si="23"/>
        <v>1.2637999999999945</v>
      </c>
      <c r="G348">
        <f t="shared" si="20"/>
        <v>1.3076499999999958</v>
      </c>
      <c r="H348">
        <f t="shared" si="21"/>
        <v>163.37898535484206</v>
      </c>
    </row>
    <row r="349" spans="2:8" x14ac:dyDescent="0.25">
      <c r="B349">
        <v>0.30499999999999999</v>
      </c>
      <c r="C349">
        <v>0.17374999999999999</v>
      </c>
      <c r="E349">
        <f t="shared" si="22"/>
        <v>118.96375000000072</v>
      </c>
      <c r="F349">
        <f t="shared" si="23"/>
        <v>1.0900499999999944</v>
      </c>
      <c r="G349">
        <f t="shared" si="20"/>
        <v>1.1338999999999957</v>
      </c>
      <c r="H349">
        <f t="shared" si="21"/>
        <v>141.67050165859007</v>
      </c>
    </row>
    <row r="350" spans="2:8" x14ac:dyDescent="0.25">
      <c r="B350">
        <v>0.26124999999999998</v>
      </c>
      <c r="C350">
        <v>-2.6575000000000002</v>
      </c>
      <c r="E350">
        <f t="shared" si="22"/>
        <v>119.22500000000072</v>
      </c>
      <c r="F350">
        <f t="shared" si="23"/>
        <v>3.7475499999999946</v>
      </c>
      <c r="G350">
        <f t="shared" si="20"/>
        <v>3.7913999999999959</v>
      </c>
      <c r="H350">
        <f t="shared" si="21"/>
        <v>473.70097891205558</v>
      </c>
    </row>
    <row r="351" spans="2:8" x14ac:dyDescent="0.25">
      <c r="B351">
        <v>0.30499999999999999</v>
      </c>
      <c r="C351">
        <v>-3.355</v>
      </c>
      <c r="E351">
        <f t="shared" si="22"/>
        <v>119.53000000000073</v>
      </c>
      <c r="F351">
        <f t="shared" si="23"/>
        <v>7.1025499999999946</v>
      </c>
      <c r="G351">
        <f t="shared" si="20"/>
        <v>7.1463999999999954</v>
      </c>
      <c r="H351">
        <f t="shared" si="21"/>
        <v>892.87774323392819</v>
      </c>
    </row>
    <row r="352" spans="2:8" x14ac:dyDescent="0.25">
      <c r="B352">
        <v>0.30499999999999999</v>
      </c>
      <c r="C352">
        <v>-0.43625000000000003</v>
      </c>
      <c r="E352">
        <f t="shared" si="22"/>
        <v>119.83500000000073</v>
      </c>
      <c r="F352">
        <f t="shared" si="23"/>
        <v>7.5387999999999948</v>
      </c>
      <c r="G352">
        <f t="shared" si="20"/>
        <v>7.5826499999999957</v>
      </c>
      <c r="H352">
        <f t="shared" si="21"/>
        <v>947.38321668710773</v>
      </c>
    </row>
    <row r="353" spans="2:8" x14ac:dyDescent="0.25">
      <c r="B353">
        <v>0.30499999999999999</v>
      </c>
      <c r="C353">
        <v>-0.435</v>
      </c>
      <c r="E353">
        <f t="shared" si="22"/>
        <v>120.14000000000074</v>
      </c>
      <c r="F353">
        <f t="shared" si="23"/>
        <v>7.9737999999999944</v>
      </c>
      <c r="G353">
        <f t="shared" si="20"/>
        <v>8.0176499999999962</v>
      </c>
      <c r="H353">
        <f t="shared" si="21"/>
        <v>1001.7325139985875</v>
      </c>
    </row>
    <row r="354" spans="2:8" x14ac:dyDescent="0.25">
      <c r="B354">
        <v>0.30499999999999999</v>
      </c>
      <c r="C354">
        <v>-1.0024999999999999</v>
      </c>
      <c r="E354">
        <f t="shared" si="22"/>
        <v>120.44500000000075</v>
      </c>
      <c r="F354">
        <f t="shared" si="23"/>
        <v>8.9762999999999948</v>
      </c>
      <c r="G354">
        <f t="shared" si="20"/>
        <v>9.0201499999999957</v>
      </c>
      <c r="H354">
        <f t="shared" si="21"/>
        <v>1126.9857796417105</v>
      </c>
    </row>
    <row r="355" spans="2:8" x14ac:dyDescent="0.25">
      <c r="B355">
        <v>0.30499999999999999</v>
      </c>
      <c r="C355">
        <v>1.7424999999999999</v>
      </c>
      <c r="E355">
        <f t="shared" si="22"/>
        <v>120.75000000000075</v>
      </c>
      <c r="F355">
        <f t="shared" si="23"/>
        <v>7.2337999999999951</v>
      </c>
      <c r="G355">
        <f t="shared" si="20"/>
        <v>7.277649999999996</v>
      </c>
      <c r="H355">
        <f t="shared" si="21"/>
        <v>909.27623811239198</v>
      </c>
    </row>
    <row r="356" spans="2:8" x14ac:dyDescent="0.25">
      <c r="B356">
        <v>0.30499999999999999</v>
      </c>
      <c r="C356">
        <v>3.6175000000000002</v>
      </c>
      <c r="E356">
        <f t="shared" si="22"/>
        <v>121.05500000000076</v>
      </c>
      <c r="F356">
        <f t="shared" si="23"/>
        <v>3.616299999999995</v>
      </c>
      <c r="G356">
        <f t="shared" si="20"/>
        <v>3.6601499999999962</v>
      </c>
      <c r="H356">
        <f t="shared" si="21"/>
        <v>457.3024840335919</v>
      </c>
    </row>
    <row r="357" spans="2:8" x14ac:dyDescent="0.25">
      <c r="B357">
        <v>0.26250000000000001</v>
      </c>
      <c r="C357">
        <v>-2.3975</v>
      </c>
      <c r="E357">
        <f t="shared" si="22"/>
        <v>121.31750000000076</v>
      </c>
      <c r="F357">
        <f t="shared" si="23"/>
        <v>6.0137999999999945</v>
      </c>
      <c r="G357">
        <f t="shared" si="20"/>
        <v>6.0576499999999953</v>
      </c>
      <c r="H357">
        <f t="shared" si="21"/>
        <v>756.84832381352919</v>
      </c>
    </row>
    <row r="358" spans="2:8" x14ac:dyDescent="0.25">
      <c r="B358">
        <v>0.30375000000000002</v>
      </c>
      <c r="C358">
        <v>4.6624999999999996</v>
      </c>
      <c r="E358">
        <f t="shared" si="22"/>
        <v>121.62125000000076</v>
      </c>
      <c r="F358">
        <f t="shared" si="23"/>
        <v>1.3512999999999948</v>
      </c>
      <c r="G358">
        <f t="shared" si="20"/>
        <v>1.3951499999999961</v>
      </c>
      <c r="H358">
        <f t="shared" si="21"/>
        <v>174.31131527381791</v>
      </c>
    </row>
    <row r="359" spans="2:8" x14ac:dyDescent="0.25">
      <c r="B359">
        <v>0.30499999999999999</v>
      </c>
      <c r="C359">
        <v>0.26124999999999998</v>
      </c>
      <c r="E359">
        <f t="shared" si="22"/>
        <v>121.92625000000076</v>
      </c>
      <c r="F359">
        <f t="shared" si="23"/>
        <v>1.0900499999999949</v>
      </c>
      <c r="G359">
        <f t="shared" si="20"/>
        <v>1.1338999999999961</v>
      </c>
      <c r="H359">
        <f t="shared" si="21"/>
        <v>141.67050165859013</v>
      </c>
    </row>
    <row r="360" spans="2:8" s="8" customFormat="1" x14ac:dyDescent="0.25">
      <c r="B360" s="8">
        <v>0.30625000000000002</v>
      </c>
      <c r="C360" s="8">
        <v>1.0462499999999999</v>
      </c>
      <c r="E360" s="8">
        <f t="shared" si="22"/>
        <v>122.23250000000077</v>
      </c>
      <c r="F360" s="8">
        <f t="shared" si="23"/>
        <v>4.3799999999994954E-2</v>
      </c>
      <c r="G360" s="8">
        <f t="shared" si="20"/>
        <v>8.7649999999996148E-2</v>
      </c>
      <c r="H360" s="8">
        <f t="shared" si="21"/>
        <v>10.951071055979293</v>
      </c>
    </row>
    <row r="361" spans="2:8" x14ac:dyDescent="0.25">
      <c r="B361">
        <v>0.30375000000000002</v>
      </c>
      <c r="C361">
        <v>4.3700000000000003E-2</v>
      </c>
      <c r="E361">
        <f t="shared" si="22"/>
        <v>122.53625000000076</v>
      </c>
      <c r="F361">
        <f t="shared" si="23"/>
        <v>9.999999999495135E-5</v>
      </c>
      <c r="G361">
        <f t="shared" si="20"/>
        <v>4.3949999999996145E-2</v>
      </c>
      <c r="H361">
        <f t="shared" si="21"/>
        <v>5.4911531421593711</v>
      </c>
    </row>
    <row r="362" spans="2:8" x14ac:dyDescent="0.25">
      <c r="B362">
        <v>0.61124999999999996</v>
      </c>
      <c r="C362">
        <v>0</v>
      </c>
      <c r="E362">
        <f t="shared" si="22"/>
        <v>123.14750000000076</v>
      </c>
      <c r="F362">
        <f t="shared" si="23"/>
        <v>9.999999999495135E-5</v>
      </c>
      <c r="G362">
        <f t="shared" si="20"/>
        <v>4.3949999999996145E-2</v>
      </c>
      <c r="H362">
        <f t="shared" si="21"/>
        <v>5.4911531421593711</v>
      </c>
    </row>
    <row r="363" spans="2:8" x14ac:dyDescent="0.25">
      <c r="B363">
        <v>0.26124999999999998</v>
      </c>
      <c r="C363">
        <v>-4.3700000000000003E-2</v>
      </c>
      <c r="E363">
        <f t="shared" si="22"/>
        <v>123.40875000000077</v>
      </c>
      <c r="F363">
        <f t="shared" si="23"/>
        <v>4.3799999999994954E-2</v>
      </c>
      <c r="G363">
        <f t="shared" si="20"/>
        <v>8.7649999999996148E-2</v>
      </c>
      <c r="H363">
        <f t="shared" si="21"/>
        <v>10.951071055979293</v>
      </c>
    </row>
    <row r="364" spans="2:8" x14ac:dyDescent="0.25">
      <c r="B364">
        <v>0.30499999999999999</v>
      </c>
      <c r="C364">
        <v>-4.3700000000000003E-2</v>
      </c>
      <c r="E364">
        <f t="shared" si="22"/>
        <v>123.71375000000077</v>
      </c>
      <c r="F364">
        <f t="shared" si="23"/>
        <v>8.7499999999994957E-2</v>
      </c>
      <c r="G364">
        <f t="shared" si="20"/>
        <v>0.13134999999999614</v>
      </c>
      <c r="H364">
        <f t="shared" si="21"/>
        <v>16.410988969799213</v>
      </c>
    </row>
    <row r="365" spans="2:8" x14ac:dyDescent="0.25">
      <c r="B365">
        <v>0.30499999999999999</v>
      </c>
      <c r="C365">
        <v>-6.1437499999999998</v>
      </c>
      <c r="E365">
        <f>B365+E364</f>
        <v>124.01875000000078</v>
      </c>
      <c r="F365">
        <f>(C365*-1)+F364</f>
        <v>6.2312499999999948</v>
      </c>
      <c r="G365">
        <f t="shared" si="20"/>
        <v>6.2750999999999957</v>
      </c>
      <c r="H365">
        <f t="shared" si="21"/>
        <v>784.01672542360109</v>
      </c>
    </row>
    <row r="366" spans="2:8" x14ac:dyDescent="0.25">
      <c r="B366">
        <v>0.30499999999999999</v>
      </c>
      <c r="C366">
        <v>-2.17875</v>
      </c>
      <c r="E366">
        <f t="shared" si="22"/>
        <v>124.32375000000079</v>
      </c>
      <c r="F366">
        <f t="shared" si="23"/>
        <v>8.4099999999999948</v>
      </c>
      <c r="G366">
        <f t="shared" si="20"/>
        <v>8.4538499999999956</v>
      </c>
      <c r="H366">
        <f t="shared" si="21"/>
        <v>1056.2317404060989</v>
      </c>
    </row>
    <row r="367" spans="2:8" x14ac:dyDescent="0.25">
      <c r="B367">
        <v>0.30499999999999999</v>
      </c>
      <c r="C367">
        <v>-7.4074999999999998</v>
      </c>
      <c r="E367">
        <f t="shared" si="22"/>
        <v>124.62875000000079</v>
      </c>
      <c r="F367">
        <f t="shared" si="23"/>
        <v>15.817499999999995</v>
      </c>
      <c r="G367">
        <f t="shared" si="20"/>
        <v>15.861349999999996</v>
      </c>
      <c r="H367">
        <f t="shared" si="21"/>
        <v>1981.7315561182515</v>
      </c>
    </row>
    <row r="368" spans="2:8" x14ac:dyDescent="0.25">
      <c r="B368">
        <v>0.30499999999999999</v>
      </c>
      <c r="C368">
        <v>4.3137499999999998</v>
      </c>
      <c r="E368">
        <f t="shared" si="22"/>
        <v>124.9337500000008</v>
      </c>
      <c r="F368">
        <f t="shared" si="23"/>
        <v>11.503749999999997</v>
      </c>
      <c r="G368">
        <f t="shared" si="20"/>
        <v>11.547599999999997</v>
      </c>
      <c r="H368">
        <f t="shared" si="21"/>
        <v>1442.7676911127439</v>
      </c>
    </row>
    <row r="369" spans="2:8" x14ac:dyDescent="0.25">
      <c r="B369">
        <v>0.30499999999999999</v>
      </c>
      <c r="C369">
        <v>1.0887500000000001</v>
      </c>
      <c r="E369">
        <f t="shared" si="22"/>
        <v>125.23875000000081</v>
      </c>
      <c r="F369">
        <f t="shared" si="23"/>
        <v>10.414999999999996</v>
      </c>
      <c r="G369">
        <f t="shared" si="20"/>
        <v>10.458849999999996</v>
      </c>
      <c r="H369">
        <f t="shared" si="21"/>
        <v>1306.7382716923448</v>
      </c>
    </row>
    <row r="370" spans="2:8" x14ac:dyDescent="0.25">
      <c r="B370">
        <v>0.30499999999999999</v>
      </c>
      <c r="C370">
        <v>-3.9212500000000001</v>
      </c>
      <c r="E370">
        <f t="shared" si="22"/>
        <v>125.54375000000081</v>
      </c>
      <c r="F370">
        <f t="shared" si="23"/>
        <v>14.336249999999996</v>
      </c>
      <c r="G370">
        <f t="shared" si="20"/>
        <v>14.380099999999997</v>
      </c>
      <c r="H370">
        <f t="shared" si="21"/>
        <v>1796.6628282041611</v>
      </c>
    </row>
    <row r="371" spans="2:8" x14ac:dyDescent="0.25">
      <c r="B371">
        <v>0.26124999999999998</v>
      </c>
      <c r="C371">
        <v>-8.7499999999999994E-2</v>
      </c>
      <c r="E371">
        <f t="shared" si="22"/>
        <v>125.80500000000082</v>
      </c>
      <c r="F371">
        <f t="shared" si="23"/>
        <v>14.423749999999997</v>
      </c>
      <c r="G371">
        <f t="shared" si="20"/>
        <v>14.467599999999997</v>
      </c>
      <c r="H371">
        <f t="shared" si="21"/>
        <v>1807.595158123137</v>
      </c>
    </row>
    <row r="372" spans="2:8" x14ac:dyDescent="0.25">
      <c r="B372">
        <v>0.30499999999999999</v>
      </c>
      <c r="C372">
        <v>3.3112499999999998</v>
      </c>
      <c r="E372">
        <f t="shared" si="22"/>
        <v>126.11000000000082</v>
      </c>
      <c r="F372">
        <f t="shared" si="23"/>
        <v>11.112499999999997</v>
      </c>
      <c r="G372">
        <f t="shared" si="20"/>
        <v>11.156349999999998</v>
      </c>
      <c r="H372">
        <f t="shared" si="21"/>
        <v>1393.8845587607523</v>
      </c>
    </row>
    <row r="373" spans="2:8" x14ac:dyDescent="0.25">
      <c r="B373">
        <v>0.30499999999999999</v>
      </c>
      <c r="C373">
        <v>3.7050000000000001</v>
      </c>
      <c r="E373">
        <f t="shared" si="22"/>
        <v>126.41500000000083</v>
      </c>
      <c r="F373">
        <f t="shared" si="23"/>
        <v>7.4074999999999971</v>
      </c>
      <c r="G373">
        <f t="shared" si="20"/>
        <v>7.4513499999999979</v>
      </c>
      <c r="H373">
        <f t="shared" si="21"/>
        <v>930.97847476297625</v>
      </c>
    </row>
    <row r="374" spans="2:8" x14ac:dyDescent="0.25">
      <c r="B374">
        <v>0.30499999999999999</v>
      </c>
      <c r="C374">
        <v>3.53</v>
      </c>
      <c r="E374">
        <f t="shared" si="22"/>
        <v>126.72000000000084</v>
      </c>
      <c r="F374">
        <f t="shared" si="23"/>
        <v>3.8774999999999973</v>
      </c>
      <c r="G374">
        <f t="shared" si="20"/>
        <v>3.9213499999999986</v>
      </c>
      <c r="H374">
        <f t="shared" si="21"/>
        <v>489.93705060315199</v>
      </c>
    </row>
    <row r="375" spans="2:8" x14ac:dyDescent="0.25">
      <c r="B375">
        <v>0.30499999999999999</v>
      </c>
      <c r="C375">
        <v>-3.3562500000000002</v>
      </c>
      <c r="E375">
        <f t="shared" si="22"/>
        <v>127.02500000000084</v>
      </c>
      <c r="F375">
        <f t="shared" si="23"/>
        <v>7.233749999999997</v>
      </c>
      <c r="G375">
        <f t="shared" si="20"/>
        <v>7.2775999999999978</v>
      </c>
      <c r="H375">
        <f t="shared" si="21"/>
        <v>909.26999106672429</v>
      </c>
    </row>
    <row r="376" spans="2:8" x14ac:dyDescent="0.25">
      <c r="B376">
        <v>0.30499999999999999</v>
      </c>
      <c r="C376">
        <v>2.0924999999999998</v>
      </c>
      <c r="E376">
        <f t="shared" si="22"/>
        <v>127.33000000000085</v>
      </c>
      <c r="F376">
        <f t="shared" si="23"/>
        <v>5.1412499999999977</v>
      </c>
      <c r="G376">
        <f t="shared" si="20"/>
        <v>5.1850999999999985</v>
      </c>
      <c r="H376">
        <f t="shared" si="21"/>
        <v>647.83112986150275</v>
      </c>
    </row>
    <row r="377" spans="2:8" x14ac:dyDescent="0.25">
      <c r="B377">
        <v>0.30499999999999999</v>
      </c>
      <c r="C377">
        <v>-3.835</v>
      </c>
      <c r="E377">
        <f t="shared" si="22"/>
        <v>127.63500000000086</v>
      </c>
      <c r="F377">
        <f t="shared" si="23"/>
        <v>8.9762499999999967</v>
      </c>
      <c r="G377">
        <f t="shared" si="20"/>
        <v>9.0200999999999976</v>
      </c>
      <c r="H377">
        <f t="shared" si="21"/>
        <v>1126.9795325960426</v>
      </c>
    </row>
    <row r="378" spans="2:8" x14ac:dyDescent="0.25">
      <c r="B378">
        <v>0.26124999999999998</v>
      </c>
      <c r="C378">
        <v>2.8325</v>
      </c>
      <c r="E378">
        <f t="shared" si="22"/>
        <v>127.89625000000086</v>
      </c>
      <c r="F378">
        <f t="shared" si="23"/>
        <v>6.1437499999999972</v>
      </c>
      <c r="G378">
        <f t="shared" si="20"/>
        <v>6.187599999999998</v>
      </c>
      <c r="H378">
        <f t="shared" si="21"/>
        <v>773.0843955046256</v>
      </c>
    </row>
    <row r="379" spans="2:8" x14ac:dyDescent="0.25">
      <c r="B379">
        <v>0.30499999999999999</v>
      </c>
      <c r="C379">
        <v>-1.0024999999999999</v>
      </c>
      <c r="E379">
        <f t="shared" si="22"/>
        <v>128.20125000000087</v>
      </c>
      <c r="F379">
        <f t="shared" si="23"/>
        <v>7.1462499999999967</v>
      </c>
      <c r="G379">
        <f t="shared" si="20"/>
        <v>7.1900999999999975</v>
      </c>
      <c r="H379">
        <f t="shared" si="21"/>
        <v>898.33766114774846</v>
      </c>
    </row>
    <row r="380" spans="2:8" x14ac:dyDescent="0.25">
      <c r="B380">
        <v>0.30625000000000002</v>
      </c>
      <c r="C380">
        <v>4.4450000000000003</v>
      </c>
      <c r="E380">
        <f t="shared" si="22"/>
        <v>128.50750000000087</v>
      </c>
      <c r="F380">
        <f t="shared" si="23"/>
        <v>2.7012499999999964</v>
      </c>
      <c r="G380">
        <f t="shared" si="20"/>
        <v>2.7450999999999977</v>
      </c>
      <c r="H380">
        <f t="shared" si="21"/>
        <v>342.975301263777</v>
      </c>
    </row>
    <row r="381" spans="2:8" x14ac:dyDescent="0.25">
      <c r="B381">
        <v>0.30499999999999999</v>
      </c>
      <c r="C381">
        <v>2.4837500000000001</v>
      </c>
      <c r="E381">
        <f t="shared" si="22"/>
        <v>128.81250000000088</v>
      </c>
      <c r="F381">
        <f t="shared" si="23"/>
        <v>0.21749999999999625</v>
      </c>
      <c r="G381">
        <f t="shared" si="20"/>
        <v>0.26134999999999742</v>
      </c>
      <c r="H381">
        <f t="shared" si="21"/>
        <v>32.653307706563446</v>
      </c>
    </row>
    <row r="382" spans="2:8" x14ac:dyDescent="0.25">
      <c r="B382">
        <v>0.91500000000000004</v>
      </c>
      <c r="C382">
        <v>0</v>
      </c>
      <c r="E382">
        <f t="shared" si="22"/>
        <v>129.72750000000087</v>
      </c>
      <c r="F382">
        <f t="shared" si="23"/>
        <v>0.21749999999999625</v>
      </c>
      <c r="G382">
        <f t="shared" si="20"/>
        <v>0.26134999999999742</v>
      </c>
      <c r="H382">
        <f t="shared" si="21"/>
        <v>32.653307706563446</v>
      </c>
    </row>
    <row r="383" spans="2:8" x14ac:dyDescent="0.25">
      <c r="B383">
        <v>0.26124999999999998</v>
      </c>
      <c r="C383">
        <v>-4.3700000000000003E-2</v>
      </c>
      <c r="E383">
        <f t="shared" si="22"/>
        <v>129.98875000000086</v>
      </c>
      <c r="F383">
        <f t="shared" si="23"/>
        <v>0.26119999999999627</v>
      </c>
      <c r="G383">
        <f t="shared" si="20"/>
        <v>0.30504999999999749</v>
      </c>
      <c r="H383">
        <f t="shared" si="21"/>
        <v>38.113225620383375</v>
      </c>
    </row>
    <row r="384" spans="2:8" s="8" customFormat="1" x14ac:dyDescent="0.25">
      <c r="B384" s="8">
        <v>0.30499999999999999</v>
      </c>
      <c r="C384" s="8">
        <v>-0.74124999999999996</v>
      </c>
      <c r="E384" s="8">
        <f t="shared" si="22"/>
        <v>130.29375000000087</v>
      </c>
      <c r="F384" s="8">
        <f t="shared" si="23"/>
        <v>1.0024499999999963</v>
      </c>
      <c r="G384" s="8">
        <f t="shared" si="20"/>
        <v>1.0462999999999976</v>
      </c>
      <c r="H384" s="8">
        <f t="shared" si="21"/>
        <v>130.72567764827852</v>
      </c>
    </row>
    <row r="385" spans="2:8" x14ac:dyDescent="0.25">
      <c r="B385">
        <v>0.30499999999999999</v>
      </c>
      <c r="C385">
        <v>-1.3512500000000001</v>
      </c>
      <c r="E385">
        <f t="shared" si="22"/>
        <v>130.59875000000088</v>
      </c>
      <c r="F385">
        <f t="shared" si="23"/>
        <v>2.3536999999999964</v>
      </c>
      <c r="G385">
        <f t="shared" si="20"/>
        <v>2.3975499999999976</v>
      </c>
      <c r="H385">
        <f t="shared" si="21"/>
        <v>299.55208682560504</v>
      </c>
    </row>
    <row r="386" spans="2:8" x14ac:dyDescent="0.25">
      <c r="B386">
        <v>0.30499999999999999</v>
      </c>
      <c r="C386">
        <v>-4.5750000000000002</v>
      </c>
      <c r="E386">
        <f>B386+E385</f>
        <v>130.90375000000088</v>
      </c>
      <c r="F386">
        <f>(C386*-1)+F385</f>
        <v>6.9286999999999965</v>
      </c>
      <c r="G386">
        <f t="shared" si="20"/>
        <v>6.9725499999999974</v>
      </c>
      <c r="H386">
        <f t="shared" si="21"/>
        <v>871.1567654463405</v>
      </c>
    </row>
    <row r="387" spans="2:8" x14ac:dyDescent="0.25">
      <c r="B387">
        <v>0.30499999999999999</v>
      </c>
      <c r="C387">
        <v>-4.2699999999999996</v>
      </c>
      <c r="E387">
        <f t="shared" si="22"/>
        <v>131.20875000000089</v>
      </c>
      <c r="F387">
        <f t="shared" si="23"/>
        <v>11.198699999999995</v>
      </c>
      <c r="G387">
        <f t="shared" si="20"/>
        <v>11.242549999999996</v>
      </c>
      <c r="H387">
        <f t="shared" si="21"/>
        <v>1404.6544654923603</v>
      </c>
    </row>
    <row r="388" spans="2:8" x14ac:dyDescent="0.25">
      <c r="B388">
        <v>0.30499999999999999</v>
      </c>
      <c r="C388">
        <v>0.13</v>
      </c>
      <c r="E388">
        <f t="shared" si="22"/>
        <v>131.5137500000009</v>
      </c>
      <c r="F388">
        <f t="shared" si="23"/>
        <v>11.068699999999994</v>
      </c>
      <c r="G388">
        <f t="shared" si="20"/>
        <v>11.112549999999995</v>
      </c>
      <c r="H388">
        <f t="shared" si="21"/>
        <v>1388.412146755596</v>
      </c>
    </row>
    <row r="389" spans="2:8" x14ac:dyDescent="0.25">
      <c r="B389">
        <v>0.30499999999999999</v>
      </c>
      <c r="C389">
        <v>-0.39124999999999999</v>
      </c>
      <c r="E389">
        <f t="shared" si="22"/>
        <v>131.8187500000009</v>
      </c>
      <c r="F389">
        <f t="shared" si="23"/>
        <v>11.459949999999994</v>
      </c>
      <c r="G389">
        <f t="shared" si="20"/>
        <v>11.503799999999995</v>
      </c>
      <c r="H389">
        <f t="shared" si="21"/>
        <v>1437.2952791075877</v>
      </c>
    </row>
    <row r="390" spans="2:8" x14ac:dyDescent="0.25">
      <c r="B390">
        <v>0.26124999999999998</v>
      </c>
      <c r="C390">
        <v>2.3525</v>
      </c>
      <c r="E390">
        <f t="shared" si="22"/>
        <v>132.08000000000089</v>
      </c>
      <c r="F390">
        <f t="shared" si="23"/>
        <v>9.1074499999999929</v>
      </c>
      <c r="G390">
        <f t="shared" si="20"/>
        <v>9.1512999999999938</v>
      </c>
      <c r="H390">
        <f t="shared" si="21"/>
        <v>1143.3717804288378</v>
      </c>
    </row>
    <row r="391" spans="2:8" x14ac:dyDescent="0.25">
      <c r="B391">
        <v>0.30499999999999999</v>
      </c>
      <c r="C391">
        <v>4.75</v>
      </c>
      <c r="E391">
        <f t="shared" si="22"/>
        <v>132.3850000000009</v>
      </c>
      <c r="F391">
        <f t="shared" si="23"/>
        <v>4.3574499999999929</v>
      </c>
      <c r="G391">
        <f t="shared" si="20"/>
        <v>4.4012999999999938</v>
      </c>
      <c r="H391">
        <f t="shared" si="21"/>
        <v>549.90244197015079</v>
      </c>
    </row>
    <row r="392" spans="2:8" x14ac:dyDescent="0.25">
      <c r="B392">
        <v>0.30499999999999999</v>
      </c>
      <c r="C392">
        <v>-4.2699999999999996</v>
      </c>
      <c r="E392">
        <f t="shared" si="22"/>
        <v>132.69000000000091</v>
      </c>
      <c r="F392">
        <f t="shared" si="23"/>
        <v>8.6274499999999925</v>
      </c>
      <c r="G392">
        <f t="shared" si="20"/>
        <v>8.6712999999999933</v>
      </c>
      <c r="H392">
        <f t="shared" si="21"/>
        <v>1083.4001420161705</v>
      </c>
    </row>
    <row r="393" spans="2:8" x14ac:dyDescent="0.25">
      <c r="B393">
        <v>0.30499999999999999</v>
      </c>
      <c r="C393">
        <v>-0.91500000000000004</v>
      </c>
      <c r="E393">
        <f t="shared" si="22"/>
        <v>132.99500000000091</v>
      </c>
      <c r="F393">
        <f t="shared" si="23"/>
        <v>9.5424499999999917</v>
      </c>
      <c r="G393">
        <f t="shared" ref="G393:G456" si="24">F393-$F$633</f>
        <v>9.5862999999999925</v>
      </c>
      <c r="H393">
        <f t="shared" ref="H393:H456" si="25">G393*$M$4</f>
        <v>1197.7210777403175</v>
      </c>
    </row>
    <row r="394" spans="2:8" x14ac:dyDescent="0.25">
      <c r="B394">
        <v>0.30499999999999999</v>
      </c>
      <c r="C394">
        <v>-5.4037499999999996</v>
      </c>
      <c r="E394">
        <f t="shared" ref="E394:E457" si="26">B394+E393</f>
        <v>133.30000000000092</v>
      </c>
      <c r="F394">
        <f t="shared" ref="F394:F457" si="27">(C394*-1)+F393</f>
        <v>14.94619999999999</v>
      </c>
      <c r="G394">
        <f t="shared" si="24"/>
        <v>14.990049999999991</v>
      </c>
      <c r="H394">
        <f t="shared" si="25"/>
        <v>1872.8705383079239</v>
      </c>
    </row>
    <row r="395" spans="2:8" x14ac:dyDescent="0.25">
      <c r="B395">
        <v>0.30499999999999999</v>
      </c>
      <c r="C395">
        <v>9.2375000000000007</v>
      </c>
      <c r="E395">
        <f t="shared" si="26"/>
        <v>133.60500000000093</v>
      </c>
      <c r="F395">
        <f t="shared" si="27"/>
        <v>5.7086999999999897</v>
      </c>
      <c r="G395">
        <f t="shared" si="24"/>
        <v>5.7525499999999905</v>
      </c>
      <c r="H395">
        <f t="shared" si="25"/>
        <v>718.72885114747692</v>
      </c>
    </row>
    <row r="396" spans="2:8" x14ac:dyDescent="0.25">
      <c r="B396">
        <v>0.30499999999999999</v>
      </c>
      <c r="C396">
        <v>-4.3574999999999999</v>
      </c>
      <c r="E396">
        <f t="shared" si="26"/>
        <v>133.91000000000093</v>
      </c>
      <c r="F396">
        <f t="shared" si="27"/>
        <v>10.06619999999999</v>
      </c>
      <c r="G396">
        <f t="shared" si="24"/>
        <v>10.11004999999999</v>
      </c>
      <c r="H396">
        <f t="shared" si="25"/>
        <v>1263.1588811124725</v>
      </c>
    </row>
    <row r="397" spans="2:8" x14ac:dyDescent="0.25">
      <c r="B397">
        <v>0.26250000000000001</v>
      </c>
      <c r="C397">
        <v>5.7087500000000002</v>
      </c>
      <c r="E397">
        <f t="shared" si="26"/>
        <v>134.17250000000092</v>
      </c>
      <c r="F397">
        <f t="shared" si="27"/>
        <v>4.3574499999999894</v>
      </c>
      <c r="G397">
        <f t="shared" si="24"/>
        <v>4.4012999999999902</v>
      </c>
      <c r="H397">
        <f t="shared" si="25"/>
        <v>549.90244197015033</v>
      </c>
    </row>
    <row r="398" spans="2:8" x14ac:dyDescent="0.25">
      <c r="B398">
        <v>0.30375000000000002</v>
      </c>
      <c r="C398">
        <v>-4.2275</v>
      </c>
      <c r="E398">
        <f t="shared" si="26"/>
        <v>134.47625000000093</v>
      </c>
      <c r="F398">
        <f t="shared" si="27"/>
        <v>8.5849499999999885</v>
      </c>
      <c r="G398">
        <f t="shared" si="24"/>
        <v>8.6287999999999894</v>
      </c>
      <c r="H398">
        <f t="shared" si="25"/>
        <v>1078.0901531983818</v>
      </c>
    </row>
    <row r="399" spans="2:8" x14ac:dyDescent="0.25">
      <c r="B399">
        <v>0.30499999999999999</v>
      </c>
      <c r="C399">
        <v>-8.6300000000000002E-2</v>
      </c>
      <c r="E399">
        <f t="shared" si="26"/>
        <v>134.78125000000094</v>
      </c>
      <c r="F399">
        <f t="shared" si="27"/>
        <v>8.6712499999999881</v>
      </c>
      <c r="G399">
        <f t="shared" si="24"/>
        <v>8.715099999999989</v>
      </c>
      <c r="H399">
        <f t="shared" si="25"/>
        <v>1088.8725540213259</v>
      </c>
    </row>
    <row r="400" spans="2:8" x14ac:dyDescent="0.25">
      <c r="B400">
        <v>0.30625000000000002</v>
      </c>
      <c r="C400">
        <v>0.26124999999999998</v>
      </c>
      <c r="E400">
        <f t="shared" si="26"/>
        <v>135.08750000000094</v>
      </c>
      <c r="F400">
        <f t="shared" si="27"/>
        <v>8.4099999999999877</v>
      </c>
      <c r="G400">
        <f t="shared" si="24"/>
        <v>8.4538499999999885</v>
      </c>
      <c r="H400">
        <f t="shared" si="25"/>
        <v>1056.231740406098</v>
      </c>
    </row>
    <row r="401" spans="2:8" x14ac:dyDescent="0.25">
      <c r="B401">
        <v>0.30499999999999999</v>
      </c>
      <c r="C401">
        <v>1.1325000000000001</v>
      </c>
      <c r="E401">
        <f t="shared" si="26"/>
        <v>135.39250000000095</v>
      </c>
      <c r="F401">
        <f t="shared" si="27"/>
        <v>7.2774999999999874</v>
      </c>
      <c r="G401">
        <f t="shared" si="24"/>
        <v>7.3213499999999883</v>
      </c>
      <c r="H401">
        <f t="shared" si="25"/>
        <v>914.73615602621101</v>
      </c>
    </row>
    <row r="402" spans="2:8" x14ac:dyDescent="0.25">
      <c r="B402">
        <v>0.30375000000000002</v>
      </c>
      <c r="C402">
        <v>-2.57125</v>
      </c>
      <c r="E402">
        <f t="shared" si="26"/>
        <v>135.69625000000096</v>
      </c>
      <c r="F402">
        <f t="shared" si="27"/>
        <v>9.8487499999999883</v>
      </c>
      <c r="G402">
        <f t="shared" si="24"/>
        <v>9.8925999999999892</v>
      </c>
      <c r="H402">
        <f t="shared" si="25"/>
        <v>1235.9904795024004</v>
      </c>
    </row>
    <row r="403" spans="2:8" x14ac:dyDescent="0.25">
      <c r="B403">
        <v>0.30625000000000002</v>
      </c>
      <c r="C403">
        <v>8.5412499999999998</v>
      </c>
      <c r="E403">
        <f t="shared" si="26"/>
        <v>136.00250000000096</v>
      </c>
      <c r="F403">
        <f t="shared" si="27"/>
        <v>1.3074999999999886</v>
      </c>
      <c r="G403">
        <f t="shared" si="24"/>
        <v>1.3513499999999898</v>
      </c>
      <c r="H403">
        <f t="shared" si="25"/>
        <v>168.83890326866123</v>
      </c>
    </row>
    <row r="404" spans="2:8" x14ac:dyDescent="0.25">
      <c r="B404">
        <v>0.26124999999999998</v>
      </c>
      <c r="C404">
        <v>0.69750000000000001</v>
      </c>
      <c r="E404">
        <f t="shared" si="26"/>
        <v>136.26375000000095</v>
      </c>
      <c r="F404">
        <f t="shared" si="27"/>
        <v>0.60999999999998855</v>
      </c>
      <c r="G404">
        <f t="shared" si="24"/>
        <v>0.65384999999998972</v>
      </c>
      <c r="H404">
        <f t="shared" si="25"/>
        <v>81.692616200253994</v>
      </c>
    </row>
    <row r="405" spans="2:8" x14ac:dyDescent="0.25">
      <c r="B405">
        <v>0.30499999999999999</v>
      </c>
      <c r="C405">
        <v>0.34875</v>
      </c>
      <c r="E405">
        <f t="shared" si="26"/>
        <v>136.56875000000096</v>
      </c>
      <c r="F405">
        <f t="shared" si="27"/>
        <v>0.26124999999998855</v>
      </c>
      <c r="G405">
        <f t="shared" si="24"/>
        <v>0.30509999999998971</v>
      </c>
      <c r="H405">
        <f t="shared" si="25"/>
        <v>38.119472666050385</v>
      </c>
    </row>
    <row r="406" spans="2:8" x14ac:dyDescent="0.25">
      <c r="B406">
        <v>0.30499999999999999</v>
      </c>
      <c r="C406">
        <v>0</v>
      </c>
      <c r="E406">
        <f t="shared" si="26"/>
        <v>136.87375000000097</v>
      </c>
      <c r="F406">
        <f t="shared" si="27"/>
        <v>0.26124999999998855</v>
      </c>
      <c r="G406">
        <f t="shared" si="24"/>
        <v>0.30509999999998971</v>
      </c>
      <c r="H406">
        <f t="shared" si="25"/>
        <v>38.119472666050385</v>
      </c>
    </row>
    <row r="407" spans="2:8" x14ac:dyDescent="0.25">
      <c r="B407">
        <v>0.30499999999999999</v>
      </c>
      <c r="C407">
        <v>-1.0900000000000001</v>
      </c>
      <c r="E407">
        <f>B407+E406</f>
        <v>137.17875000000097</v>
      </c>
      <c r="F407">
        <f>(C407*-1)+F406</f>
        <v>1.3512499999999887</v>
      </c>
      <c r="G407">
        <f t="shared" si="24"/>
        <v>1.39509999999999</v>
      </c>
      <c r="H407">
        <f t="shared" si="25"/>
        <v>174.30506822814917</v>
      </c>
    </row>
    <row r="408" spans="2:8" s="8" customFormat="1" x14ac:dyDescent="0.25">
      <c r="B408" s="8">
        <v>0.30499999999999999</v>
      </c>
      <c r="C408" s="8">
        <v>0.65375000000000005</v>
      </c>
      <c r="E408" s="8">
        <f t="shared" si="26"/>
        <v>137.48375000000098</v>
      </c>
      <c r="F408" s="8">
        <f t="shared" si="27"/>
        <v>0.69749999999998868</v>
      </c>
      <c r="G408" s="8">
        <f t="shared" si="24"/>
        <v>0.74134999999998985</v>
      </c>
      <c r="H408" s="8">
        <f t="shared" si="25"/>
        <v>92.624946119229833</v>
      </c>
    </row>
    <row r="409" spans="2:8" x14ac:dyDescent="0.25">
      <c r="B409">
        <v>0.30499999999999999</v>
      </c>
      <c r="C409">
        <v>-1.35</v>
      </c>
      <c r="E409">
        <f t="shared" si="26"/>
        <v>137.78875000000099</v>
      </c>
      <c r="F409">
        <f t="shared" si="27"/>
        <v>2.0474999999999888</v>
      </c>
      <c r="G409">
        <f t="shared" si="24"/>
        <v>2.0913499999999901</v>
      </c>
      <c r="H409">
        <f t="shared" si="25"/>
        <v>261.29517915485673</v>
      </c>
    </row>
    <row r="410" spans="2:8" x14ac:dyDescent="0.25">
      <c r="B410">
        <v>0.30499999999999999</v>
      </c>
      <c r="C410">
        <v>-1.875</v>
      </c>
      <c r="E410">
        <f t="shared" si="26"/>
        <v>138.09375000000099</v>
      </c>
      <c r="F410">
        <f t="shared" si="27"/>
        <v>3.9224999999999888</v>
      </c>
      <c r="G410">
        <f t="shared" si="24"/>
        <v>3.9663499999999901</v>
      </c>
      <c r="H410">
        <f t="shared" si="25"/>
        <v>495.55939170433851</v>
      </c>
    </row>
    <row r="411" spans="2:8" x14ac:dyDescent="0.25">
      <c r="B411">
        <v>0.26124999999999998</v>
      </c>
      <c r="C411">
        <v>-5.8387500000000001</v>
      </c>
      <c r="E411">
        <f t="shared" si="26"/>
        <v>138.35500000000098</v>
      </c>
      <c r="F411">
        <f t="shared" si="27"/>
        <v>9.7612499999999898</v>
      </c>
      <c r="G411">
        <f t="shared" si="24"/>
        <v>9.8050999999999906</v>
      </c>
      <c r="H411">
        <f t="shared" si="25"/>
        <v>1225.0581495834249</v>
      </c>
    </row>
    <row r="412" spans="2:8" x14ac:dyDescent="0.25">
      <c r="B412">
        <v>0.30499999999999999</v>
      </c>
      <c r="C412">
        <v>1.65625</v>
      </c>
      <c r="E412">
        <f t="shared" si="26"/>
        <v>138.66000000000099</v>
      </c>
      <c r="F412">
        <f t="shared" si="27"/>
        <v>8.1049999999999898</v>
      </c>
      <c r="G412">
        <f t="shared" si="24"/>
        <v>8.1488499999999906</v>
      </c>
      <c r="H412">
        <f t="shared" si="25"/>
        <v>1018.1247618313826</v>
      </c>
    </row>
    <row r="413" spans="2:8" x14ac:dyDescent="0.25">
      <c r="B413">
        <v>0.30499999999999999</v>
      </c>
      <c r="C413">
        <v>-3.4862500000000001</v>
      </c>
      <c r="E413">
        <f t="shared" si="26"/>
        <v>138.965000000001</v>
      </c>
      <c r="F413">
        <f t="shared" si="27"/>
        <v>11.59124999999999</v>
      </c>
      <c r="G413">
        <f t="shared" si="24"/>
        <v>11.635099999999991</v>
      </c>
      <c r="H413">
        <f t="shared" si="25"/>
        <v>1453.700021031719</v>
      </c>
    </row>
    <row r="414" spans="2:8" x14ac:dyDescent="0.25">
      <c r="B414">
        <v>0.30499999999999999</v>
      </c>
      <c r="C414">
        <v>2.2662499999999999</v>
      </c>
      <c r="E414">
        <f t="shared" si="26"/>
        <v>139.270000000001</v>
      </c>
      <c r="F414">
        <f t="shared" si="27"/>
        <v>9.3249999999999904</v>
      </c>
      <c r="G414">
        <f t="shared" si="24"/>
        <v>9.3688499999999912</v>
      </c>
      <c r="H414">
        <f t="shared" si="25"/>
        <v>1170.5526761302453</v>
      </c>
    </row>
    <row r="415" spans="2:8" x14ac:dyDescent="0.25">
      <c r="B415">
        <v>0.30499999999999999</v>
      </c>
      <c r="C415">
        <v>-0.39250000000000002</v>
      </c>
      <c r="E415">
        <f t="shared" si="26"/>
        <v>139.57500000000101</v>
      </c>
      <c r="F415">
        <f t="shared" si="27"/>
        <v>9.7174999999999905</v>
      </c>
      <c r="G415">
        <f t="shared" si="24"/>
        <v>9.7613499999999913</v>
      </c>
      <c r="H415">
        <f t="shared" si="25"/>
        <v>1219.5919846239369</v>
      </c>
    </row>
    <row r="416" spans="2:8" x14ac:dyDescent="0.25">
      <c r="B416">
        <v>0.30499999999999999</v>
      </c>
      <c r="C416">
        <v>1.395</v>
      </c>
      <c r="E416">
        <f t="shared" si="26"/>
        <v>139.88000000000102</v>
      </c>
      <c r="F416">
        <f t="shared" si="27"/>
        <v>8.3224999999999909</v>
      </c>
      <c r="G416">
        <f t="shared" si="24"/>
        <v>8.3663499999999917</v>
      </c>
      <c r="H416">
        <f t="shared" si="25"/>
        <v>1045.2994104871225</v>
      </c>
    </row>
    <row r="417" spans="2:8" x14ac:dyDescent="0.25">
      <c r="B417">
        <v>0.30499999999999999</v>
      </c>
      <c r="C417">
        <v>-4.3587499999999997</v>
      </c>
      <c r="E417">
        <f t="shared" si="26"/>
        <v>140.18500000000103</v>
      </c>
      <c r="F417">
        <f t="shared" si="27"/>
        <v>12.681249999999991</v>
      </c>
      <c r="G417">
        <f t="shared" si="24"/>
        <v>12.725099999999992</v>
      </c>
      <c r="H417">
        <f t="shared" si="25"/>
        <v>1589.885616593818</v>
      </c>
    </row>
    <row r="418" spans="2:8" x14ac:dyDescent="0.25">
      <c r="B418">
        <v>0.26124999999999998</v>
      </c>
      <c r="C418">
        <v>-0.2175</v>
      </c>
      <c r="E418">
        <f t="shared" si="26"/>
        <v>140.44625000000102</v>
      </c>
      <c r="F418">
        <f t="shared" si="27"/>
        <v>12.898749999999991</v>
      </c>
      <c r="G418">
        <f t="shared" si="24"/>
        <v>12.942599999999992</v>
      </c>
      <c r="H418">
        <f t="shared" si="25"/>
        <v>1617.0602652495577</v>
      </c>
    </row>
    <row r="419" spans="2:8" x14ac:dyDescent="0.25">
      <c r="B419">
        <v>0.30625000000000002</v>
      </c>
      <c r="C419">
        <v>-1.655</v>
      </c>
      <c r="E419">
        <f t="shared" si="26"/>
        <v>140.75250000000102</v>
      </c>
      <c r="F419">
        <f t="shared" si="27"/>
        <v>14.55374999999999</v>
      </c>
      <c r="G419">
        <f t="shared" si="24"/>
        <v>14.597599999999991</v>
      </c>
      <c r="H419">
        <f t="shared" si="25"/>
        <v>1823.8374768599003</v>
      </c>
    </row>
    <row r="420" spans="2:8" x14ac:dyDescent="0.25">
      <c r="B420">
        <v>0.30375000000000002</v>
      </c>
      <c r="C420">
        <v>6.1875</v>
      </c>
      <c r="E420">
        <f t="shared" si="26"/>
        <v>141.05625000000103</v>
      </c>
      <c r="F420">
        <f t="shared" si="27"/>
        <v>8.3662499999999902</v>
      </c>
      <c r="G420">
        <f t="shared" si="24"/>
        <v>8.410099999999991</v>
      </c>
      <c r="H420">
        <f t="shared" si="25"/>
        <v>1050.7655754466105</v>
      </c>
    </row>
    <row r="421" spans="2:8" x14ac:dyDescent="0.25">
      <c r="B421">
        <v>0.30499999999999999</v>
      </c>
      <c r="C421">
        <v>1.5687500000000001</v>
      </c>
      <c r="E421">
        <f t="shared" si="26"/>
        <v>141.36125000000104</v>
      </c>
      <c r="F421">
        <f t="shared" si="27"/>
        <v>6.7974999999999905</v>
      </c>
      <c r="G421">
        <f t="shared" si="24"/>
        <v>6.8413499999999914</v>
      </c>
      <c r="H421">
        <f t="shared" si="25"/>
        <v>854.76451761354406</v>
      </c>
    </row>
    <row r="422" spans="2:8" x14ac:dyDescent="0.25">
      <c r="B422">
        <v>0.30625000000000002</v>
      </c>
      <c r="C422">
        <v>-2.17875</v>
      </c>
      <c r="E422">
        <f t="shared" si="26"/>
        <v>141.66750000000104</v>
      </c>
      <c r="F422">
        <f t="shared" si="27"/>
        <v>8.9762499999999896</v>
      </c>
      <c r="G422">
        <f t="shared" si="24"/>
        <v>9.0200999999999905</v>
      </c>
      <c r="H422">
        <f t="shared" si="25"/>
        <v>1126.9795325960417</v>
      </c>
    </row>
    <row r="423" spans="2:8" x14ac:dyDescent="0.25">
      <c r="B423">
        <v>0.30375000000000002</v>
      </c>
      <c r="C423">
        <v>0.34875</v>
      </c>
      <c r="E423">
        <f t="shared" si="26"/>
        <v>141.97125000000105</v>
      </c>
      <c r="F423">
        <f t="shared" si="27"/>
        <v>8.6274999999999888</v>
      </c>
      <c r="G423">
        <f t="shared" si="24"/>
        <v>8.6713499999999897</v>
      </c>
      <c r="H423">
        <f t="shared" si="25"/>
        <v>1083.4063890618381</v>
      </c>
    </row>
    <row r="424" spans="2:8" x14ac:dyDescent="0.25">
      <c r="B424">
        <v>0.30625000000000002</v>
      </c>
      <c r="C424">
        <v>-1.9175</v>
      </c>
      <c r="E424">
        <f t="shared" si="26"/>
        <v>142.27750000000106</v>
      </c>
      <c r="F424">
        <f t="shared" si="27"/>
        <v>10.544999999999989</v>
      </c>
      <c r="G424">
        <f t="shared" si="24"/>
        <v>10.58884999999999</v>
      </c>
      <c r="H424">
        <f t="shared" si="25"/>
        <v>1322.9805904291081</v>
      </c>
    </row>
    <row r="425" spans="2:8" x14ac:dyDescent="0.25">
      <c r="B425">
        <v>0.26124999999999998</v>
      </c>
      <c r="C425">
        <v>1.96</v>
      </c>
      <c r="E425">
        <f t="shared" si="26"/>
        <v>142.53875000000104</v>
      </c>
      <c r="F425">
        <f t="shared" si="27"/>
        <v>8.5849999999999902</v>
      </c>
      <c r="G425">
        <f t="shared" si="24"/>
        <v>8.628849999999991</v>
      </c>
      <c r="H425">
        <f t="shared" si="25"/>
        <v>1078.0964002440498</v>
      </c>
    </row>
    <row r="426" spans="2:8" x14ac:dyDescent="0.25">
      <c r="B426">
        <v>0.30499999999999999</v>
      </c>
      <c r="C426">
        <v>0.82874999999999999</v>
      </c>
      <c r="E426">
        <f t="shared" si="26"/>
        <v>142.84375000000105</v>
      </c>
      <c r="F426">
        <f t="shared" si="27"/>
        <v>7.7562499999999899</v>
      </c>
      <c r="G426">
        <f t="shared" si="24"/>
        <v>7.8000999999999907</v>
      </c>
      <c r="H426">
        <f t="shared" si="25"/>
        <v>974.55161829717895</v>
      </c>
    </row>
    <row r="427" spans="2:8" x14ac:dyDescent="0.25">
      <c r="B427">
        <v>0.30499999999999999</v>
      </c>
      <c r="C427">
        <v>5.8387500000000001</v>
      </c>
      <c r="E427">
        <f t="shared" si="26"/>
        <v>143.14875000000106</v>
      </c>
      <c r="F427">
        <f t="shared" si="27"/>
        <v>1.9174999999999898</v>
      </c>
      <c r="G427">
        <f t="shared" si="24"/>
        <v>1.961349999999991</v>
      </c>
      <c r="H427">
        <f t="shared" si="25"/>
        <v>245.05286041809279</v>
      </c>
    </row>
    <row r="428" spans="2:8" x14ac:dyDescent="0.25">
      <c r="B428">
        <v>0.30499999999999999</v>
      </c>
      <c r="C428">
        <v>0.69750000000000001</v>
      </c>
      <c r="E428">
        <f>B428+E427</f>
        <v>143.45375000000107</v>
      </c>
      <c r="F428">
        <f>(C428*-1)+F427</f>
        <v>1.2199999999999898</v>
      </c>
      <c r="G428">
        <f t="shared" si="24"/>
        <v>1.263849999999991</v>
      </c>
      <c r="H428">
        <f t="shared" si="25"/>
        <v>157.90657334968557</v>
      </c>
    </row>
    <row r="429" spans="2:8" x14ac:dyDescent="0.25">
      <c r="B429">
        <v>0.30499999999999999</v>
      </c>
      <c r="C429">
        <v>0.61</v>
      </c>
      <c r="E429">
        <f t="shared" si="26"/>
        <v>143.75875000000107</v>
      </c>
      <c r="F429">
        <f t="shared" si="27"/>
        <v>0.60999999999998977</v>
      </c>
      <c r="G429">
        <f t="shared" si="24"/>
        <v>0.65384999999999094</v>
      </c>
      <c r="H429">
        <f t="shared" si="25"/>
        <v>81.69261620025415</v>
      </c>
    </row>
    <row r="430" spans="2:8" x14ac:dyDescent="0.25">
      <c r="B430">
        <v>0.30499999999999999</v>
      </c>
      <c r="C430">
        <v>0.26124999999999998</v>
      </c>
      <c r="E430">
        <f t="shared" si="26"/>
        <v>144.06375000000108</v>
      </c>
      <c r="F430">
        <f t="shared" si="27"/>
        <v>0.34874999999998979</v>
      </c>
      <c r="G430">
        <f t="shared" si="24"/>
        <v>0.39259999999999096</v>
      </c>
      <c r="H430">
        <f t="shared" si="25"/>
        <v>49.051802585026358</v>
      </c>
    </row>
    <row r="431" spans="2:8" x14ac:dyDescent="0.25">
      <c r="B431">
        <v>0.30499999999999999</v>
      </c>
      <c r="C431">
        <v>-8.7499999999999994E-2</v>
      </c>
      <c r="E431">
        <f t="shared" si="26"/>
        <v>144.36875000000109</v>
      </c>
      <c r="F431">
        <f t="shared" si="27"/>
        <v>0.43624999999998981</v>
      </c>
      <c r="G431">
        <f t="shared" si="24"/>
        <v>0.48009999999999098</v>
      </c>
      <c r="H431">
        <f t="shared" si="25"/>
        <v>59.984132504002176</v>
      </c>
    </row>
    <row r="432" spans="2:8" s="8" customFormat="1" x14ac:dyDescent="0.25">
      <c r="B432" s="8">
        <v>0.26124999999999998</v>
      </c>
      <c r="C432" s="8">
        <v>0</v>
      </c>
      <c r="E432" s="8">
        <f t="shared" si="26"/>
        <v>144.63000000000108</v>
      </c>
      <c r="F432" s="8">
        <f t="shared" si="27"/>
        <v>0.43624999999998981</v>
      </c>
      <c r="G432" s="8">
        <f t="shared" si="24"/>
        <v>0.48009999999999098</v>
      </c>
      <c r="H432" s="8">
        <f t="shared" si="25"/>
        <v>59.984132504002176</v>
      </c>
    </row>
    <row r="433" spans="2:8" x14ac:dyDescent="0.25">
      <c r="B433">
        <v>0.30499999999999999</v>
      </c>
      <c r="C433">
        <v>-0.56625000000000003</v>
      </c>
      <c r="E433">
        <f t="shared" si="26"/>
        <v>144.93500000000108</v>
      </c>
      <c r="F433">
        <f t="shared" si="27"/>
        <v>1.0024999999999897</v>
      </c>
      <c r="G433">
        <f t="shared" si="24"/>
        <v>1.046349999999991</v>
      </c>
      <c r="H433">
        <f t="shared" si="25"/>
        <v>130.73192469394567</v>
      </c>
    </row>
    <row r="434" spans="2:8" x14ac:dyDescent="0.25">
      <c r="B434">
        <v>0.30499999999999999</v>
      </c>
      <c r="C434">
        <v>-4.7062499999999998</v>
      </c>
      <c r="E434">
        <f t="shared" si="26"/>
        <v>145.24000000000109</v>
      </c>
      <c r="F434">
        <f t="shared" si="27"/>
        <v>5.7087499999999896</v>
      </c>
      <c r="G434">
        <f t="shared" si="24"/>
        <v>5.7525999999999904</v>
      </c>
      <c r="H434">
        <f t="shared" si="25"/>
        <v>718.73509819314484</v>
      </c>
    </row>
    <row r="435" spans="2:8" x14ac:dyDescent="0.25">
      <c r="B435">
        <v>0.30499999999999999</v>
      </c>
      <c r="C435">
        <v>-1.39375</v>
      </c>
      <c r="E435">
        <f t="shared" si="26"/>
        <v>145.5450000000011</v>
      </c>
      <c r="F435">
        <f t="shared" si="27"/>
        <v>7.1024999999999894</v>
      </c>
      <c r="G435">
        <f t="shared" si="24"/>
        <v>7.1463499999999902</v>
      </c>
      <c r="H435">
        <f t="shared" si="25"/>
        <v>892.87149618825958</v>
      </c>
    </row>
    <row r="436" spans="2:8" x14ac:dyDescent="0.25">
      <c r="B436">
        <v>0.30499999999999999</v>
      </c>
      <c r="C436">
        <v>-1.3512500000000001</v>
      </c>
      <c r="E436">
        <f t="shared" si="26"/>
        <v>145.8500000000011</v>
      </c>
      <c r="F436">
        <f t="shared" si="27"/>
        <v>8.4537499999999888</v>
      </c>
      <c r="G436">
        <f t="shared" si="24"/>
        <v>8.4975999999999896</v>
      </c>
      <c r="H436">
        <f t="shared" si="25"/>
        <v>1061.6979053655859</v>
      </c>
    </row>
    <row r="437" spans="2:8" x14ac:dyDescent="0.25">
      <c r="B437">
        <v>0.30499999999999999</v>
      </c>
      <c r="C437">
        <v>-6.4487500000000004</v>
      </c>
      <c r="E437">
        <f t="shared" si="26"/>
        <v>146.15500000000111</v>
      </c>
      <c r="F437">
        <f t="shared" si="27"/>
        <v>14.902499999999989</v>
      </c>
      <c r="G437">
        <f t="shared" si="24"/>
        <v>14.94634999999999</v>
      </c>
      <c r="H437">
        <f t="shared" si="25"/>
        <v>1867.4106203941037</v>
      </c>
    </row>
    <row r="438" spans="2:8" x14ac:dyDescent="0.25">
      <c r="B438">
        <v>0.30499999999999999</v>
      </c>
      <c r="C438">
        <v>1.5687500000000001</v>
      </c>
      <c r="E438">
        <f t="shared" si="26"/>
        <v>146.46000000000112</v>
      </c>
      <c r="F438">
        <f t="shared" si="27"/>
        <v>13.33374999999999</v>
      </c>
      <c r="G438">
        <f t="shared" si="24"/>
        <v>13.37759999999999</v>
      </c>
      <c r="H438">
        <f t="shared" si="25"/>
        <v>1671.4095625610373</v>
      </c>
    </row>
    <row r="439" spans="2:8" x14ac:dyDescent="0.25">
      <c r="B439">
        <v>0.26124999999999998</v>
      </c>
      <c r="C439">
        <v>0.52249999999999996</v>
      </c>
      <c r="E439">
        <f t="shared" si="26"/>
        <v>146.72125000000111</v>
      </c>
      <c r="F439">
        <f t="shared" si="27"/>
        <v>12.81124999999999</v>
      </c>
      <c r="G439">
        <f t="shared" si="24"/>
        <v>12.855099999999991</v>
      </c>
      <c r="H439">
        <f t="shared" si="25"/>
        <v>1606.127935330582</v>
      </c>
    </row>
    <row r="440" spans="2:8" x14ac:dyDescent="0.25">
      <c r="B440">
        <v>0.30625000000000002</v>
      </c>
      <c r="C440">
        <v>-3.835</v>
      </c>
      <c r="E440">
        <f t="shared" si="26"/>
        <v>147.02750000000111</v>
      </c>
      <c r="F440">
        <f t="shared" si="27"/>
        <v>16.646249999999991</v>
      </c>
      <c r="G440">
        <f t="shared" si="24"/>
        <v>16.690099999999994</v>
      </c>
      <c r="H440">
        <f t="shared" si="25"/>
        <v>2085.2763380651222</v>
      </c>
    </row>
    <row r="441" spans="2:8" x14ac:dyDescent="0.25">
      <c r="B441">
        <v>0.30375000000000002</v>
      </c>
      <c r="C441">
        <v>2.8325</v>
      </c>
      <c r="E441">
        <f t="shared" si="26"/>
        <v>147.33125000000112</v>
      </c>
      <c r="F441">
        <f t="shared" si="27"/>
        <v>13.813749999999992</v>
      </c>
      <c r="G441">
        <f t="shared" si="24"/>
        <v>13.857599999999993</v>
      </c>
      <c r="H441">
        <f t="shared" si="25"/>
        <v>1731.3812009737051</v>
      </c>
    </row>
    <row r="442" spans="2:8" x14ac:dyDescent="0.25">
      <c r="B442">
        <v>0.30499999999999999</v>
      </c>
      <c r="C442">
        <v>-0.43625000000000003</v>
      </c>
      <c r="E442">
        <f t="shared" si="26"/>
        <v>147.63625000000113</v>
      </c>
      <c r="F442">
        <f t="shared" si="27"/>
        <v>14.249999999999991</v>
      </c>
      <c r="G442">
        <f t="shared" si="24"/>
        <v>14.293849999999992</v>
      </c>
      <c r="H442">
        <f t="shared" si="25"/>
        <v>1785.8866744268844</v>
      </c>
    </row>
    <row r="443" spans="2:8" x14ac:dyDescent="0.25">
      <c r="B443">
        <v>0.30625000000000002</v>
      </c>
      <c r="C443">
        <v>7.54</v>
      </c>
      <c r="E443">
        <f t="shared" si="26"/>
        <v>147.94250000000113</v>
      </c>
      <c r="F443">
        <f t="shared" si="27"/>
        <v>6.7099999999999911</v>
      </c>
      <c r="G443">
        <f t="shared" si="24"/>
        <v>6.7538499999999919</v>
      </c>
      <c r="H443">
        <f t="shared" si="25"/>
        <v>843.83218769456823</v>
      </c>
    </row>
    <row r="444" spans="2:8" x14ac:dyDescent="0.25">
      <c r="B444">
        <v>0.30499999999999999</v>
      </c>
      <c r="C444">
        <v>1.7862499999999999</v>
      </c>
      <c r="E444">
        <f t="shared" si="26"/>
        <v>148.24750000000114</v>
      </c>
      <c r="F444">
        <f t="shared" si="27"/>
        <v>4.9237499999999912</v>
      </c>
      <c r="G444">
        <f t="shared" si="24"/>
        <v>4.967599999999992</v>
      </c>
      <c r="H444">
        <f t="shared" si="25"/>
        <v>620.65648120576202</v>
      </c>
    </row>
    <row r="445" spans="2:8" x14ac:dyDescent="0.25">
      <c r="B445">
        <v>0.30375000000000002</v>
      </c>
      <c r="C445">
        <v>-5.0549999999999997</v>
      </c>
      <c r="E445">
        <f t="shared" si="26"/>
        <v>148.55125000000115</v>
      </c>
      <c r="F445">
        <f t="shared" si="27"/>
        <v>9.9787499999999909</v>
      </c>
      <c r="G445">
        <f t="shared" si="24"/>
        <v>10.022599999999992</v>
      </c>
      <c r="H445">
        <f t="shared" si="25"/>
        <v>1252.2327982391648</v>
      </c>
    </row>
    <row r="446" spans="2:8" x14ac:dyDescent="0.25">
      <c r="B446">
        <v>0.26250000000000001</v>
      </c>
      <c r="C446">
        <v>-6.7549999999999999</v>
      </c>
      <c r="E446">
        <f t="shared" si="26"/>
        <v>148.81375000000114</v>
      </c>
      <c r="F446">
        <f t="shared" si="27"/>
        <v>16.73374999999999</v>
      </c>
      <c r="G446">
        <f t="shared" si="24"/>
        <v>16.777599999999993</v>
      </c>
      <c r="H446">
        <f t="shared" si="25"/>
        <v>2096.2086679840977</v>
      </c>
    </row>
    <row r="447" spans="2:8" x14ac:dyDescent="0.25">
      <c r="B447">
        <v>0.30499999999999999</v>
      </c>
      <c r="C447">
        <v>5.23</v>
      </c>
      <c r="E447">
        <f t="shared" si="26"/>
        <v>149.11875000000114</v>
      </c>
      <c r="F447">
        <f t="shared" si="27"/>
        <v>11.503749999999989</v>
      </c>
      <c r="G447">
        <f t="shared" si="24"/>
        <v>11.54759999999999</v>
      </c>
      <c r="H447">
        <f t="shared" si="25"/>
        <v>1442.7676911127433</v>
      </c>
    </row>
    <row r="448" spans="2:8" x14ac:dyDescent="0.25">
      <c r="B448">
        <v>0.30499999999999999</v>
      </c>
      <c r="C448">
        <v>1.0887500000000001</v>
      </c>
      <c r="E448">
        <f t="shared" si="26"/>
        <v>149.42375000000115</v>
      </c>
      <c r="F448">
        <f t="shared" si="27"/>
        <v>10.414999999999988</v>
      </c>
      <c r="G448">
        <f t="shared" si="24"/>
        <v>10.458849999999989</v>
      </c>
      <c r="H448">
        <f t="shared" si="25"/>
        <v>1306.7382716923439</v>
      </c>
    </row>
    <row r="449" spans="2:8" x14ac:dyDescent="0.25">
      <c r="B449">
        <v>0.30499999999999999</v>
      </c>
      <c r="C449">
        <v>0.61</v>
      </c>
      <c r="E449">
        <f>B449+E448</f>
        <v>149.72875000000116</v>
      </c>
      <c r="F449">
        <f>(C449*-1)+F448</f>
        <v>9.8049999999999891</v>
      </c>
      <c r="G449">
        <f t="shared" si="24"/>
        <v>9.8488499999999899</v>
      </c>
      <c r="H449">
        <f t="shared" si="25"/>
        <v>1230.5243145429126</v>
      </c>
    </row>
    <row r="450" spans="2:8" x14ac:dyDescent="0.25">
      <c r="B450">
        <v>0.30499999999999999</v>
      </c>
      <c r="C450">
        <v>-0.30499999999999999</v>
      </c>
      <c r="E450">
        <f t="shared" si="26"/>
        <v>150.03375000000116</v>
      </c>
      <c r="F450">
        <f t="shared" si="27"/>
        <v>10.109999999999989</v>
      </c>
      <c r="G450">
        <f t="shared" si="24"/>
        <v>10.15384999999999</v>
      </c>
      <c r="H450">
        <f t="shared" si="25"/>
        <v>1268.6312931176283</v>
      </c>
    </row>
    <row r="451" spans="2:8" x14ac:dyDescent="0.25">
      <c r="B451">
        <v>0.30499999999999999</v>
      </c>
      <c r="C451">
        <v>-0.61</v>
      </c>
      <c r="E451">
        <f t="shared" si="26"/>
        <v>150.33875000000117</v>
      </c>
      <c r="F451">
        <f t="shared" si="27"/>
        <v>10.719999999999988</v>
      </c>
      <c r="G451">
        <f t="shared" si="24"/>
        <v>10.763849999999989</v>
      </c>
      <c r="H451">
        <f t="shared" si="25"/>
        <v>1344.8452502670596</v>
      </c>
    </row>
    <row r="452" spans="2:8" x14ac:dyDescent="0.25">
      <c r="B452">
        <v>0.30499999999999999</v>
      </c>
      <c r="C452">
        <v>-8.6300000000000002E-2</v>
      </c>
      <c r="E452">
        <f t="shared" si="26"/>
        <v>150.64375000000118</v>
      </c>
      <c r="F452">
        <f t="shared" si="27"/>
        <v>10.806299999999988</v>
      </c>
      <c r="G452">
        <f t="shared" si="24"/>
        <v>10.850149999999989</v>
      </c>
      <c r="H452">
        <f t="shared" si="25"/>
        <v>1355.6276510900036</v>
      </c>
    </row>
    <row r="453" spans="2:8" x14ac:dyDescent="0.25">
      <c r="B453">
        <v>0.26124999999999998</v>
      </c>
      <c r="C453">
        <v>2.9187500000000002</v>
      </c>
      <c r="E453">
        <f t="shared" si="26"/>
        <v>150.90500000000117</v>
      </c>
      <c r="F453">
        <f t="shared" si="27"/>
        <v>7.8875499999999876</v>
      </c>
      <c r="G453">
        <f t="shared" si="24"/>
        <v>7.9313999999999885</v>
      </c>
      <c r="H453">
        <f t="shared" si="25"/>
        <v>990.95636022131043</v>
      </c>
    </row>
    <row r="454" spans="2:8" x14ac:dyDescent="0.25">
      <c r="B454">
        <v>0.30499999999999999</v>
      </c>
      <c r="C454">
        <v>-2.8762500000000002</v>
      </c>
      <c r="E454">
        <f t="shared" si="26"/>
        <v>151.21000000000117</v>
      </c>
      <c r="F454">
        <f t="shared" si="27"/>
        <v>10.763799999999987</v>
      </c>
      <c r="G454">
        <f t="shared" si="24"/>
        <v>10.807649999999988</v>
      </c>
      <c r="H454">
        <f t="shared" si="25"/>
        <v>1350.3176622722153</v>
      </c>
    </row>
    <row r="455" spans="2:8" x14ac:dyDescent="0.25">
      <c r="B455">
        <v>0.30499999999999999</v>
      </c>
      <c r="C455">
        <v>-4.2500000000000003E-2</v>
      </c>
      <c r="E455">
        <f t="shared" si="26"/>
        <v>151.51500000000118</v>
      </c>
      <c r="F455">
        <f t="shared" si="27"/>
        <v>10.806299999999988</v>
      </c>
      <c r="G455">
        <f t="shared" si="24"/>
        <v>10.850149999999989</v>
      </c>
      <c r="H455">
        <f t="shared" si="25"/>
        <v>1355.6276510900036</v>
      </c>
    </row>
    <row r="456" spans="2:8" s="8" customFormat="1" x14ac:dyDescent="0.25">
      <c r="B456" s="8">
        <v>0.30499999999999999</v>
      </c>
      <c r="C456" s="8">
        <v>0.39124999999999999</v>
      </c>
      <c r="E456" s="8">
        <f t="shared" si="26"/>
        <v>151.82000000000119</v>
      </c>
      <c r="F456" s="8">
        <f t="shared" si="27"/>
        <v>10.415049999999988</v>
      </c>
      <c r="G456" s="8">
        <f t="shared" si="24"/>
        <v>10.458899999999989</v>
      </c>
      <c r="H456" s="8">
        <f t="shared" si="25"/>
        <v>1306.7445187380119</v>
      </c>
    </row>
    <row r="457" spans="2:8" x14ac:dyDescent="0.25">
      <c r="B457">
        <v>0.30499999999999999</v>
      </c>
      <c r="C457">
        <v>8.6724999999999994</v>
      </c>
      <c r="E457">
        <f t="shared" si="26"/>
        <v>152.12500000000119</v>
      </c>
      <c r="F457">
        <f t="shared" si="27"/>
        <v>1.7425499999999889</v>
      </c>
      <c r="G457">
        <f t="shared" ref="G457:G520" si="28">F457-$F$633</f>
        <v>1.7863999999999902</v>
      </c>
      <c r="H457">
        <f t="shared" ref="H457:H520" si="29">G457*$M$4</f>
        <v>223.19444762580903</v>
      </c>
    </row>
    <row r="458" spans="2:8" x14ac:dyDescent="0.25">
      <c r="B458">
        <v>0.30499999999999999</v>
      </c>
      <c r="C458">
        <v>-3.3562500000000002</v>
      </c>
      <c r="E458">
        <f t="shared" ref="E458:E521" si="30">B458+E457</f>
        <v>152.4300000000012</v>
      </c>
      <c r="F458">
        <f t="shared" ref="F458:F521" si="31">(C458*-1)+F457</f>
        <v>5.0987999999999891</v>
      </c>
      <c r="G458">
        <f t="shared" si="28"/>
        <v>5.14264999999999</v>
      </c>
      <c r="H458">
        <f t="shared" si="29"/>
        <v>642.52738808938136</v>
      </c>
    </row>
    <row r="459" spans="2:8" x14ac:dyDescent="0.25">
      <c r="B459">
        <v>0.30499999999999999</v>
      </c>
      <c r="C459">
        <v>-4.6187500000000004</v>
      </c>
      <c r="E459">
        <f t="shared" si="30"/>
        <v>152.73500000000121</v>
      </c>
      <c r="F459">
        <f t="shared" si="31"/>
        <v>9.7175499999999886</v>
      </c>
      <c r="G459">
        <f t="shared" si="28"/>
        <v>9.7613999999999894</v>
      </c>
      <c r="H459">
        <f t="shared" si="29"/>
        <v>1219.5982316696047</v>
      </c>
    </row>
    <row r="460" spans="2:8" x14ac:dyDescent="0.25">
      <c r="B460">
        <v>0.26124999999999998</v>
      </c>
      <c r="C460">
        <v>-2.0037500000000001</v>
      </c>
      <c r="E460">
        <f t="shared" si="30"/>
        <v>152.9962500000012</v>
      </c>
      <c r="F460">
        <f t="shared" si="31"/>
        <v>11.721299999999989</v>
      </c>
      <c r="G460">
        <f t="shared" si="28"/>
        <v>11.76514999999999</v>
      </c>
      <c r="H460">
        <f t="shared" si="29"/>
        <v>1469.948586814151</v>
      </c>
    </row>
    <row r="461" spans="2:8" x14ac:dyDescent="0.25">
      <c r="B461">
        <v>0.30499999999999999</v>
      </c>
      <c r="C461">
        <v>-0.17499999999999999</v>
      </c>
      <c r="E461">
        <f t="shared" si="30"/>
        <v>153.3012500000012</v>
      </c>
      <c r="F461">
        <f t="shared" si="31"/>
        <v>11.896299999999989</v>
      </c>
      <c r="G461">
        <f t="shared" si="28"/>
        <v>11.94014999999999</v>
      </c>
      <c r="H461">
        <f t="shared" si="29"/>
        <v>1491.8132466521026</v>
      </c>
    </row>
    <row r="462" spans="2:8" x14ac:dyDescent="0.25">
      <c r="B462">
        <v>0.30625000000000002</v>
      </c>
      <c r="C462">
        <v>-1.9175</v>
      </c>
      <c r="E462">
        <f t="shared" si="30"/>
        <v>153.60750000000121</v>
      </c>
      <c r="F462">
        <f t="shared" si="31"/>
        <v>13.81379999999999</v>
      </c>
      <c r="G462">
        <f t="shared" si="28"/>
        <v>13.857649999999991</v>
      </c>
      <c r="H462">
        <f t="shared" si="29"/>
        <v>1731.3874480193726</v>
      </c>
    </row>
    <row r="463" spans="2:8" x14ac:dyDescent="0.25">
      <c r="B463">
        <v>0.30375000000000002</v>
      </c>
      <c r="C463">
        <v>-3.3987500000000002</v>
      </c>
      <c r="E463">
        <f t="shared" si="30"/>
        <v>153.91125000000122</v>
      </c>
      <c r="F463">
        <f t="shared" si="31"/>
        <v>17.21254999999999</v>
      </c>
      <c r="G463">
        <f t="shared" si="28"/>
        <v>17.256399999999992</v>
      </c>
      <c r="H463">
        <f t="shared" si="29"/>
        <v>2156.0303773007336</v>
      </c>
    </row>
    <row r="464" spans="2:8" x14ac:dyDescent="0.25">
      <c r="B464">
        <v>0.30499999999999999</v>
      </c>
      <c r="C464">
        <v>3.9212500000000001</v>
      </c>
      <c r="E464">
        <f t="shared" si="30"/>
        <v>154.21625000000122</v>
      </c>
      <c r="F464">
        <f t="shared" si="31"/>
        <v>13.291299999999989</v>
      </c>
      <c r="G464">
        <f t="shared" si="28"/>
        <v>13.33514999999999</v>
      </c>
      <c r="H464">
        <f t="shared" si="29"/>
        <v>1666.1058207889171</v>
      </c>
    </row>
    <row r="465" spans="2:8" x14ac:dyDescent="0.25">
      <c r="B465">
        <v>0.30625000000000002</v>
      </c>
      <c r="C465">
        <v>2.17875</v>
      </c>
      <c r="E465">
        <f t="shared" si="30"/>
        <v>154.52250000000123</v>
      </c>
      <c r="F465">
        <f t="shared" si="31"/>
        <v>11.112549999999988</v>
      </c>
      <c r="G465">
        <f t="shared" si="28"/>
        <v>11.156399999999989</v>
      </c>
      <c r="H465">
        <f t="shared" si="29"/>
        <v>1393.8908058064192</v>
      </c>
    </row>
    <row r="466" spans="2:8" x14ac:dyDescent="0.25">
      <c r="B466">
        <v>0.30499999999999999</v>
      </c>
      <c r="C466">
        <v>-4.8362499999999997</v>
      </c>
      <c r="E466">
        <f t="shared" si="30"/>
        <v>154.82750000000124</v>
      </c>
      <c r="F466">
        <f t="shared" si="31"/>
        <v>15.948799999999988</v>
      </c>
      <c r="G466">
        <f t="shared" si="28"/>
        <v>15.992649999999989</v>
      </c>
      <c r="H466">
        <f t="shared" si="29"/>
        <v>1998.1362980423824</v>
      </c>
    </row>
    <row r="467" spans="2:8" x14ac:dyDescent="0.25">
      <c r="B467">
        <v>0.26124999999999998</v>
      </c>
      <c r="C467">
        <v>12.157500000000001</v>
      </c>
      <c r="E467">
        <f t="shared" si="30"/>
        <v>155.08875000000123</v>
      </c>
      <c r="F467">
        <f t="shared" si="31"/>
        <v>3.7912999999999872</v>
      </c>
      <c r="G467">
        <f t="shared" si="28"/>
        <v>3.8351499999999885</v>
      </c>
      <c r="H467">
        <f t="shared" si="29"/>
        <v>479.16714387154258</v>
      </c>
    </row>
    <row r="468" spans="2:8" x14ac:dyDescent="0.25">
      <c r="B468">
        <v>0.30499999999999999</v>
      </c>
      <c r="C468">
        <v>-0.78374999999999995</v>
      </c>
      <c r="E468">
        <f t="shared" si="30"/>
        <v>155.39375000000123</v>
      </c>
      <c r="F468">
        <f t="shared" si="31"/>
        <v>4.5750499999999867</v>
      </c>
      <c r="G468">
        <f t="shared" si="28"/>
        <v>4.6188999999999876</v>
      </c>
      <c r="H468">
        <f t="shared" si="29"/>
        <v>577.08958471722588</v>
      </c>
    </row>
    <row r="469" spans="2:8" x14ac:dyDescent="0.25">
      <c r="B469">
        <v>0.30499999999999999</v>
      </c>
      <c r="C469">
        <v>0.52249999999999996</v>
      </c>
      <c r="E469">
        <f t="shared" si="30"/>
        <v>155.69875000000124</v>
      </c>
      <c r="F469">
        <f t="shared" si="31"/>
        <v>4.0525499999999868</v>
      </c>
      <c r="G469">
        <f t="shared" si="28"/>
        <v>4.0963999999999876</v>
      </c>
      <c r="H469">
        <f t="shared" si="29"/>
        <v>511.80795748677025</v>
      </c>
    </row>
    <row r="470" spans="2:8" x14ac:dyDescent="0.25">
      <c r="B470">
        <v>0.30499999999999999</v>
      </c>
      <c r="C470">
        <v>-0.17374999999999999</v>
      </c>
      <c r="E470">
        <f>B470+E469</f>
        <v>156.00375000000125</v>
      </c>
      <c r="F470">
        <f>(C470*-1)+F469</f>
        <v>4.2262999999999868</v>
      </c>
      <c r="G470">
        <f t="shared" si="28"/>
        <v>4.2701499999999877</v>
      </c>
      <c r="H470">
        <f t="shared" si="29"/>
        <v>533.51644118302227</v>
      </c>
    </row>
    <row r="471" spans="2:8" x14ac:dyDescent="0.25">
      <c r="B471">
        <v>0.30499999999999999</v>
      </c>
      <c r="C471">
        <v>-3.7925</v>
      </c>
      <c r="E471">
        <f t="shared" si="30"/>
        <v>156.30875000000125</v>
      </c>
      <c r="F471">
        <f t="shared" si="31"/>
        <v>8.0187999999999864</v>
      </c>
      <c r="G471">
        <f t="shared" si="28"/>
        <v>8.0626499999999872</v>
      </c>
      <c r="H471">
        <f t="shared" si="29"/>
        <v>1007.354855099774</v>
      </c>
    </row>
    <row r="472" spans="2:8" x14ac:dyDescent="0.25">
      <c r="B472">
        <v>0.30499999999999999</v>
      </c>
      <c r="C472">
        <v>-1.6112500000000001</v>
      </c>
      <c r="E472">
        <f t="shared" si="30"/>
        <v>156.61375000000126</v>
      </c>
      <c r="F472">
        <f t="shared" si="31"/>
        <v>9.6300499999999865</v>
      </c>
      <c r="G472">
        <f t="shared" si="28"/>
        <v>9.6738999999999873</v>
      </c>
      <c r="H472">
        <f t="shared" si="29"/>
        <v>1208.6659017506286</v>
      </c>
    </row>
    <row r="473" spans="2:8" x14ac:dyDescent="0.25">
      <c r="B473">
        <v>0.30499999999999999</v>
      </c>
      <c r="C473">
        <v>-8.7499999999999994E-2</v>
      </c>
      <c r="E473">
        <f t="shared" si="30"/>
        <v>156.91875000000127</v>
      </c>
      <c r="F473">
        <f t="shared" si="31"/>
        <v>9.7175499999999868</v>
      </c>
      <c r="G473">
        <f t="shared" si="28"/>
        <v>9.7613999999999876</v>
      </c>
      <c r="H473">
        <f t="shared" si="29"/>
        <v>1219.5982316696045</v>
      </c>
    </row>
    <row r="474" spans="2:8" x14ac:dyDescent="0.25">
      <c r="B474">
        <v>0.26124999999999998</v>
      </c>
      <c r="C474">
        <v>-0.56625000000000003</v>
      </c>
      <c r="E474">
        <f t="shared" si="30"/>
        <v>157.18000000000126</v>
      </c>
      <c r="F474">
        <f t="shared" si="31"/>
        <v>10.283799999999987</v>
      </c>
      <c r="G474">
        <f t="shared" si="28"/>
        <v>10.327649999999988</v>
      </c>
      <c r="H474">
        <f t="shared" si="29"/>
        <v>1290.346023859548</v>
      </c>
    </row>
    <row r="475" spans="2:8" x14ac:dyDescent="0.25">
      <c r="B475">
        <v>0.30499999999999999</v>
      </c>
      <c r="C475">
        <v>8.0612499999999994</v>
      </c>
      <c r="E475">
        <f t="shared" si="30"/>
        <v>157.48500000000126</v>
      </c>
      <c r="F475">
        <f t="shared" si="31"/>
        <v>2.2225499999999876</v>
      </c>
      <c r="G475">
        <f t="shared" si="28"/>
        <v>2.2663999999999889</v>
      </c>
      <c r="H475">
        <f t="shared" si="29"/>
        <v>283.16608603847618</v>
      </c>
    </row>
    <row r="476" spans="2:8" x14ac:dyDescent="0.25">
      <c r="B476">
        <v>0.30499999999999999</v>
      </c>
      <c r="C476">
        <v>2.0474999999999999</v>
      </c>
      <c r="E476">
        <f t="shared" si="30"/>
        <v>157.79000000000127</v>
      </c>
      <c r="F476">
        <f t="shared" si="31"/>
        <v>0.17504999999998772</v>
      </c>
      <c r="G476">
        <f t="shared" si="28"/>
        <v>0.21889999999998891</v>
      </c>
      <c r="H476">
        <f t="shared" si="29"/>
        <v>27.349565934442111</v>
      </c>
    </row>
    <row r="477" spans="2:8" x14ac:dyDescent="0.25">
      <c r="B477">
        <v>0.30499999999999999</v>
      </c>
      <c r="C477">
        <v>4.4999999999999998E-2</v>
      </c>
      <c r="E477">
        <f t="shared" si="30"/>
        <v>158.09500000000128</v>
      </c>
      <c r="F477">
        <f t="shared" si="31"/>
        <v>0.13004999999998773</v>
      </c>
      <c r="G477">
        <f t="shared" si="28"/>
        <v>0.17389999999998892</v>
      </c>
      <c r="H477">
        <f t="shared" si="29"/>
        <v>21.727224833254553</v>
      </c>
    </row>
    <row r="478" spans="2:8" x14ac:dyDescent="0.25">
      <c r="B478">
        <v>0.30499999999999999</v>
      </c>
      <c r="C478">
        <v>-3.6175000000000002</v>
      </c>
      <c r="E478">
        <f t="shared" si="30"/>
        <v>158.40000000000128</v>
      </c>
      <c r="F478">
        <f t="shared" si="31"/>
        <v>3.7475499999999879</v>
      </c>
      <c r="G478">
        <f t="shared" si="28"/>
        <v>3.7913999999999892</v>
      </c>
      <c r="H478">
        <f t="shared" si="29"/>
        <v>473.70097891205472</v>
      </c>
    </row>
    <row r="479" spans="2:8" x14ac:dyDescent="0.25">
      <c r="B479">
        <v>0.30499999999999999</v>
      </c>
      <c r="C479">
        <v>-1.17625</v>
      </c>
      <c r="E479">
        <f t="shared" si="30"/>
        <v>158.70500000000129</v>
      </c>
      <c r="F479">
        <f t="shared" si="31"/>
        <v>4.9237999999999875</v>
      </c>
      <c r="G479">
        <f t="shared" si="28"/>
        <v>4.9676499999999884</v>
      </c>
      <c r="H479">
        <f t="shared" si="29"/>
        <v>620.66272825142948</v>
      </c>
    </row>
    <row r="480" spans="2:8" s="8" customFormat="1" x14ac:dyDescent="0.25">
      <c r="B480" s="8">
        <v>0.30499999999999999</v>
      </c>
      <c r="C480" s="8">
        <v>4.7062499999999998</v>
      </c>
      <c r="E480" s="8">
        <f t="shared" si="30"/>
        <v>159.0100000000013</v>
      </c>
      <c r="F480" s="8">
        <f t="shared" si="31"/>
        <v>0.2175499999999877</v>
      </c>
      <c r="G480" s="8">
        <f t="shared" si="28"/>
        <v>0.26139999999998886</v>
      </c>
      <c r="H480" s="8">
        <f t="shared" si="29"/>
        <v>32.659554752230363</v>
      </c>
    </row>
    <row r="481" spans="2:8" x14ac:dyDescent="0.25">
      <c r="B481">
        <v>0.26124999999999998</v>
      </c>
      <c r="C481">
        <v>-1.9175</v>
      </c>
      <c r="E481">
        <f t="shared" si="30"/>
        <v>159.27125000000129</v>
      </c>
      <c r="F481">
        <f t="shared" si="31"/>
        <v>2.1350499999999877</v>
      </c>
      <c r="G481">
        <f t="shared" si="28"/>
        <v>2.178899999999989</v>
      </c>
      <c r="H481">
        <f t="shared" si="29"/>
        <v>272.23375611950041</v>
      </c>
    </row>
    <row r="482" spans="2:8" x14ac:dyDescent="0.25">
      <c r="B482">
        <v>0.30499999999999999</v>
      </c>
      <c r="C482">
        <v>-6.1449999999999996</v>
      </c>
      <c r="E482">
        <f t="shared" si="30"/>
        <v>159.57625000000129</v>
      </c>
      <c r="F482">
        <f t="shared" si="31"/>
        <v>8.2800499999999868</v>
      </c>
      <c r="G482">
        <f t="shared" si="28"/>
        <v>8.3238999999999876</v>
      </c>
      <c r="H482">
        <f t="shared" si="29"/>
        <v>1039.9956687150018</v>
      </c>
    </row>
    <row r="483" spans="2:8" x14ac:dyDescent="0.25">
      <c r="B483">
        <v>0.30625000000000002</v>
      </c>
      <c r="C483">
        <v>4.1399999999999997</v>
      </c>
      <c r="E483">
        <f t="shared" si="30"/>
        <v>159.8825000000013</v>
      </c>
      <c r="F483">
        <f t="shared" si="31"/>
        <v>4.1400499999999871</v>
      </c>
      <c r="G483">
        <f t="shared" si="28"/>
        <v>4.183899999999988</v>
      </c>
      <c r="H483">
        <f t="shared" si="29"/>
        <v>522.74028740574613</v>
      </c>
    </row>
    <row r="484" spans="2:8" x14ac:dyDescent="0.25">
      <c r="B484">
        <v>0.30499999999999999</v>
      </c>
      <c r="C484">
        <v>2.0924999999999998</v>
      </c>
      <c r="E484">
        <f t="shared" si="30"/>
        <v>160.18750000000131</v>
      </c>
      <c r="F484">
        <f t="shared" si="31"/>
        <v>2.0475499999999873</v>
      </c>
      <c r="G484">
        <f t="shared" si="28"/>
        <v>2.0913999999999886</v>
      </c>
      <c r="H484">
        <f t="shared" si="29"/>
        <v>261.30142620052453</v>
      </c>
    </row>
    <row r="485" spans="2:8" x14ac:dyDescent="0.25">
      <c r="B485">
        <v>0.30375000000000002</v>
      </c>
      <c r="C485">
        <v>-4.05375</v>
      </c>
      <c r="E485">
        <f t="shared" si="30"/>
        <v>160.49125000000132</v>
      </c>
      <c r="F485">
        <f t="shared" si="31"/>
        <v>6.1012999999999877</v>
      </c>
      <c r="G485">
        <f t="shared" si="28"/>
        <v>6.1451499999999886</v>
      </c>
      <c r="H485">
        <f t="shared" si="29"/>
        <v>767.78065373250411</v>
      </c>
    </row>
    <row r="486" spans="2:8" x14ac:dyDescent="0.25">
      <c r="B486">
        <v>0.30625000000000002</v>
      </c>
      <c r="C486">
        <v>-6.0137499999999999</v>
      </c>
      <c r="E486">
        <f t="shared" si="30"/>
        <v>160.79750000000132</v>
      </c>
      <c r="F486">
        <f t="shared" si="31"/>
        <v>12.115049999999988</v>
      </c>
      <c r="G486">
        <f t="shared" si="28"/>
        <v>12.158899999999988</v>
      </c>
      <c r="H486">
        <f t="shared" si="29"/>
        <v>1519.144071449542</v>
      </c>
    </row>
    <row r="487" spans="2:8" x14ac:dyDescent="0.25">
      <c r="B487">
        <v>0.30499999999999999</v>
      </c>
      <c r="C487">
        <v>4.8812499999999996</v>
      </c>
      <c r="E487">
        <f t="shared" si="30"/>
        <v>161.10250000000133</v>
      </c>
      <c r="F487">
        <f t="shared" si="31"/>
        <v>7.233799999999988</v>
      </c>
      <c r="G487">
        <f t="shared" si="28"/>
        <v>7.2776499999999889</v>
      </c>
      <c r="H487">
        <f t="shared" si="29"/>
        <v>909.27623811239118</v>
      </c>
    </row>
    <row r="488" spans="2:8" x14ac:dyDescent="0.25">
      <c r="B488">
        <v>0.30375000000000002</v>
      </c>
      <c r="C488">
        <v>5.4037499999999996</v>
      </c>
      <c r="E488">
        <f t="shared" si="30"/>
        <v>161.40625000000134</v>
      </c>
      <c r="F488">
        <f t="shared" si="31"/>
        <v>1.8300499999999884</v>
      </c>
      <c r="G488">
        <f t="shared" si="28"/>
        <v>1.8738999999999897</v>
      </c>
      <c r="H488">
        <f t="shared" si="29"/>
        <v>234.12677754478477</v>
      </c>
    </row>
    <row r="489" spans="2:8" x14ac:dyDescent="0.25">
      <c r="B489">
        <v>0.26250000000000001</v>
      </c>
      <c r="C489">
        <v>1.3075000000000001</v>
      </c>
      <c r="E489">
        <f t="shared" si="30"/>
        <v>161.66875000000132</v>
      </c>
      <c r="F489">
        <f t="shared" si="31"/>
        <v>0.5225499999999883</v>
      </c>
      <c r="G489">
        <f t="shared" si="28"/>
        <v>0.56639999999998947</v>
      </c>
      <c r="H489">
        <f t="shared" si="29"/>
        <v>70.766533326946131</v>
      </c>
    </row>
    <row r="490" spans="2:8" x14ac:dyDescent="0.25">
      <c r="B490">
        <v>0.30499999999999999</v>
      </c>
      <c r="C490">
        <v>0.56625000000000003</v>
      </c>
      <c r="E490">
        <f t="shared" si="30"/>
        <v>161.97375000000133</v>
      </c>
      <c r="F490">
        <f t="shared" si="31"/>
        <v>-4.3700000000011729E-2</v>
      </c>
      <c r="G490">
        <f t="shared" si="28"/>
        <v>1.4999999998946412E-4</v>
      </c>
      <c r="H490">
        <f t="shared" si="29"/>
        <v>1.874113700264218E-2</v>
      </c>
    </row>
    <row r="491" spans="2:8" x14ac:dyDescent="0.25">
      <c r="B491">
        <v>0.30499999999999999</v>
      </c>
      <c r="C491">
        <v>0</v>
      </c>
      <c r="E491">
        <f>B491+E490</f>
        <v>162.27875000000134</v>
      </c>
      <c r="F491">
        <f>(C491*-1)+F490</f>
        <v>-4.3700000000011729E-2</v>
      </c>
      <c r="G491">
        <f t="shared" si="28"/>
        <v>1.4999999998946412E-4</v>
      </c>
      <c r="H491">
        <f t="shared" si="29"/>
        <v>1.874113700264218E-2</v>
      </c>
    </row>
    <row r="492" spans="2:8" x14ac:dyDescent="0.25">
      <c r="B492">
        <v>0.30499999999999999</v>
      </c>
      <c r="C492">
        <v>-1.0900000000000001</v>
      </c>
      <c r="E492">
        <f t="shared" si="30"/>
        <v>162.58375000000134</v>
      </c>
      <c r="F492">
        <f t="shared" si="31"/>
        <v>1.0462999999999885</v>
      </c>
      <c r="G492">
        <f t="shared" si="28"/>
        <v>1.0901499999999897</v>
      </c>
      <c r="H492">
        <f t="shared" si="29"/>
        <v>136.20433669910142</v>
      </c>
    </row>
    <row r="493" spans="2:8" x14ac:dyDescent="0.25">
      <c r="B493">
        <v>0.30499999999999999</v>
      </c>
      <c r="C493">
        <v>-6.8412499999999996</v>
      </c>
      <c r="E493">
        <f t="shared" si="30"/>
        <v>162.88875000000135</v>
      </c>
      <c r="F493">
        <f t="shared" si="31"/>
        <v>7.8875499999999885</v>
      </c>
      <c r="G493">
        <f t="shared" si="28"/>
        <v>7.9313999999999893</v>
      </c>
      <c r="H493">
        <f t="shared" si="29"/>
        <v>990.95636022131055</v>
      </c>
    </row>
    <row r="494" spans="2:8" x14ac:dyDescent="0.25">
      <c r="B494">
        <v>0.30499999999999999</v>
      </c>
      <c r="C494">
        <v>-1.35</v>
      </c>
      <c r="E494">
        <f t="shared" si="30"/>
        <v>163.19375000000136</v>
      </c>
      <c r="F494">
        <f t="shared" si="31"/>
        <v>9.2375499999999882</v>
      </c>
      <c r="G494">
        <f t="shared" si="28"/>
        <v>9.281399999999989</v>
      </c>
      <c r="H494">
        <f t="shared" si="29"/>
        <v>1159.6265932569374</v>
      </c>
    </row>
    <row r="495" spans="2:8" x14ac:dyDescent="0.25">
      <c r="B495">
        <v>0.30499999999999999</v>
      </c>
      <c r="C495">
        <v>0.30375000000000002</v>
      </c>
      <c r="E495">
        <f t="shared" si="30"/>
        <v>163.49875000000137</v>
      </c>
      <c r="F495">
        <f t="shared" si="31"/>
        <v>8.9337999999999873</v>
      </c>
      <c r="G495">
        <f t="shared" si="28"/>
        <v>8.9776499999999881</v>
      </c>
      <c r="H495">
        <f t="shared" si="29"/>
        <v>1121.6757908239213</v>
      </c>
    </row>
    <row r="496" spans="2:8" x14ac:dyDescent="0.25">
      <c r="B496">
        <v>0.26124999999999998</v>
      </c>
      <c r="C496">
        <v>0.82874999999999999</v>
      </c>
      <c r="E496">
        <f t="shared" si="30"/>
        <v>163.76000000000136</v>
      </c>
      <c r="F496">
        <f t="shared" si="31"/>
        <v>8.1050499999999879</v>
      </c>
      <c r="G496">
        <f t="shared" si="28"/>
        <v>8.1488999999999887</v>
      </c>
      <c r="H496">
        <f t="shared" si="29"/>
        <v>1018.1310088770504</v>
      </c>
    </row>
    <row r="497" spans="2:8" x14ac:dyDescent="0.25">
      <c r="B497">
        <v>0.30499999999999999</v>
      </c>
      <c r="C497">
        <v>-0.13125000000000001</v>
      </c>
      <c r="E497">
        <f t="shared" si="30"/>
        <v>164.06500000000136</v>
      </c>
      <c r="F497">
        <f t="shared" si="31"/>
        <v>8.2362999999999875</v>
      </c>
      <c r="G497">
        <f t="shared" si="28"/>
        <v>8.2801499999999884</v>
      </c>
      <c r="H497">
        <f t="shared" si="29"/>
        <v>1034.529503755514</v>
      </c>
    </row>
    <row r="498" spans="2:8" x14ac:dyDescent="0.25">
      <c r="B498">
        <v>0.30499999999999999</v>
      </c>
      <c r="C498">
        <v>3.9224999999999999</v>
      </c>
      <c r="E498">
        <f t="shared" si="30"/>
        <v>164.37000000000137</v>
      </c>
      <c r="F498">
        <f t="shared" si="31"/>
        <v>4.3137999999999881</v>
      </c>
      <c r="G498">
        <f t="shared" si="28"/>
        <v>4.3576499999999889</v>
      </c>
      <c r="H498">
        <f t="shared" si="29"/>
        <v>544.4487711019982</v>
      </c>
    </row>
    <row r="499" spans="2:8" x14ac:dyDescent="0.25">
      <c r="B499">
        <v>0.30499999999999999</v>
      </c>
      <c r="C499">
        <v>4.00875</v>
      </c>
      <c r="E499">
        <f t="shared" si="30"/>
        <v>164.67500000000138</v>
      </c>
      <c r="F499">
        <f t="shared" si="31"/>
        <v>0.30504999999998805</v>
      </c>
      <c r="G499">
        <f t="shared" si="28"/>
        <v>0.34889999999998922</v>
      </c>
      <c r="H499">
        <f t="shared" si="29"/>
        <v>43.591884671206223</v>
      </c>
    </row>
    <row r="500" spans="2:8" x14ac:dyDescent="0.25">
      <c r="B500">
        <v>0.30499999999999999</v>
      </c>
      <c r="C500">
        <v>0.17499999999999999</v>
      </c>
      <c r="E500">
        <f t="shared" si="30"/>
        <v>164.98000000000138</v>
      </c>
      <c r="F500">
        <f t="shared" si="31"/>
        <v>0.13004999999998806</v>
      </c>
      <c r="G500">
        <f t="shared" si="28"/>
        <v>0.17389999999998926</v>
      </c>
      <c r="H500">
        <f t="shared" si="29"/>
        <v>21.727224833254592</v>
      </c>
    </row>
    <row r="501" spans="2:8" x14ac:dyDescent="0.25">
      <c r="B501">
        <v>0.30499999999999999</v>
      </c>
      <c r="C501">
        <v>4.2500000000000003E-2</v>
      </c>
      <c r="E501">
        <f t="shared" si="30"/>
        <v>165.28500000000139</v>
      </c>
      <c r="F501">
        <f t="shared" si="31"/>
        <v>8.7549999999988054E-2</v>
      </c>
      <c r="G501">
        <f t="shared" si="28"/>
        <v>0.13139999999998925</v>
      </c>
      <c r="H501">
        <f t="shared" si="29"/>
        <v>16.41723601546634</v>
      </c>
    </row>
    <row r="502" spans="2:8" x14ac:dyDescent="0.25">
      <c r="B502">
        <v>0.56625000000000003</v>
      </c>
      <c r="C502">
        <v>0</v>
      </c>
      <c r="E502">
        <f t="shared" si="30"/>
        <v>165.85125000000139</v>
      </c>
      <c r="F502">
        <f t="shared" si="31"/>
        <v>8.7549999999988054E-2</v>
      </c>
      <c r="G502">
        <f t="shared" si="28"/>
        <v>0.13139999999998925</v>
      </c>
      <c r="H502">
        <f t="shared" si="29"/>
        <v>16.41723601546634</v>
      </c>
    </row>
    <row r="503" spans="2:8" x14ac:dyDescent="0.25">
      <c r="B503">
        <v>0.30499999999999999</v>
      </c>
      <c r="C503">
        <v>-7.4074999999999998</v>
      </c>
      <c r="E503">
        <f t="shared" si="30"/>
        <v>166.15625000000139</v>
      </c>
      <c r="F503">
        <f t="shared" si="31"/>
        <v>7.4950499999999876</v>
      </c>
      <c r="G503">
        <f t="shared" si="28"/>
        <v>7.5388999999999884</v>
      </c>
      <c r="H503">
        <f t="shared" si="29"/>
        <v>941.91705172761885</v>
      </c>
    </row>
    <row r="504" spans="2:8" s="8" customFormat="1" x14ac:dyDescent="0.25">
      <c r="B504" s="8">
        <v>0.30625000000000002</v>
      </c>
      <c r="C504" s="8">
        <v>-1.3512500000000001</v>
      </c>
      <c r="E504" s="8">
        <f t="shared" si="30"/>
        <v>166.4625000000014</v>
      </c>
      <c r="F504" s="8">
        <f t="shared" si="31"/>
        <v>8.846299999999987</v>
      </c>
      <c r="G504" s="8">
        <f t="shared" si="28"/>
        <v>8.8901499999999878</v>
      </c>
      <c r="H504" s="8">
        <f t="shared" si="29"/>
        <v>1110.7434609049453</v>
      </c>
    </row>
    <row r="505" spans="2:8" x14ac:dyDescent="0.25">
      <c r="B505">
        <v>0.30375000000000002</v>
      </c>
      <c r="C505">
        <v>0.30499999999999999</v>
      </c>
      <c r="E505">
        <f t="shared" si="30"/>
        <v>166.76625000000141</v>
      </c>
      <c r="F505">
        <f t="shared" si="31"/>
        <v>8.5412999999999872</v>
      </c>
      <c r="G505">
        <f t="shared" si="28"/>
        <v>8.5851499999999881</v>
      </c>
      <c r="H505">
        <f t="shared" si="29"/>
        <v>1072.6364823302297</v>
      </c>
    </row>
    <row r="506" spans="2:8" x14ac:dyDescent="0.25">
      <c r="B506">
        <v>0.30499999999999999</v>
      </c>
      <c r="C506">
        <v>0.26124999999999998</v>
      </c>
      <c r="E506">
        <f t="shared" si="30"/>
        <v>167.07125000000141</v>
      </c>
      <c r="F506">
        <f t="shared" si="31"/>
        <v>8.2800499999999868</v>
      </c>
      <c r="G506">
        <f t="shared" si="28"/>
        <v>8.3238999999999876</v>
      </c>
      <c r="H506">
        <f t="shared" si="29"/>
        <v>1039.9956687150018</v>
      </c>
    </row>
    <row r="507" spans="2:8" x14ac:dyDescent="0.25">
      <c r="B507">
        <v>0.30625000000000002</v>
      </c>
      <c r="C507">
        <v>-0.82750000000000001</v>
      </c>
      <c r="E507">
        <f t="shared" si="30"/>
        <v>167.37750000000142</v>
      </c>
      <c r="F507">
        <f t="shared" si="31"/>
        <v>9.1075499999999874</v>
      </c>
      <c r="G507">
        <f t="shared" si="28"/>
        <v>9.1513999999999882</v>
      </c>
      <c r="H507">
        <f t="shared" si="29"/>
        <v>1143.3842745201732</v>
      </c>
    </row>
    <row r="508" spans="2:8" x14ac:dyDescent="0.25">
      <c r="B508">
        <v>0.30499999999999999</v>
      </c>
      <c r="C508">
        <v>0</v>
      </c>
      <c r="E508">
        <f t="shared" si="30"/>
        <v>167.68250000000143</v>
      </c>
      <c r="F508">
        <f t="shared" si="31"/>
        <v>9.1075499999999874</v>
      </c>
      <c r="G508">
        <f t="shared" si="28"/>
        <v>9.1513999999999882</v>
      </c>
      <c r="H508">
        <f t="shared" si="29"/>
        <v>1143.3842745201732</v>
      </c>
    </row>
    <row r="509" spans="2:8" x14ac:dyDescent="0.25">
      <c r="B509">
        <v>0.26124999999999998</v>
      </c>
      <c r="C509">
        <v>0.34875</v>
      </c>
      <c r="E509">
        <f t="shared" si="30"/>
        <v>167.94375000000142</v>
      </c>
      <c r="F509">
        <f t="shared" si="31"/>
        <v>8.7587999999999866</v>
      </c>
      <c r="G509">
        <f t="shared" si="28"/>
        <v>8.8026499999999874</v>
      </c>
      <c r="H509">
        <f t="shared" si="29"/>
        <v>1099.8111309859694</v>
      </c>
    </row>
    <row r="510" spans="2:8" x14ac:dyDescent="0.25">
      <c r="B510">
        <v>0.30499999999999999</v>
      </c>
      <c r="C510">
        <v>0.82750000000000001</v>
      </c>
      <c r="E510">
        <f t="shared" si="30"/>
        <v>168.24875000000142</v>
      </c>
      <c r="F510">
        <f t="shared" si="31"/>
        <v>7.9312999999999869</v>
      </c>
      <c r="G510">
        <f t="shared" si="28"/>
        <v>7.9751499999999877</v>
      </c>
      <c r="H510">
        <f t="shared" si="29"/>
        <v>996.42252518079817</v>
      </c>
    </row>
    <row r="511" spans="2:8" x14ac:dyDescent="0.25">
      <c r="B511">
        <v>0.30499999999999999</v>
      </c>
      <c r="C511">
        <v>1.43875</v>
      </c>
      <c r="E511">
        <f t="shared" si="30"/>
        <v>168.55375000000143</v>
      </c>
      <c r="F511">
        <f t="shared" si="31"/>
        <v>6.4925499999999872</v>
      </c>
      <c r="G511">
        <f t="shared" si="28"/>
        <v>6.536399999999988</v>
      </c>
      <c r="H511">
        <f t="shared" si="29"/>
        <v>816.66378608449588</v>
      </c>
    </row>
    <row r="512" spans="2:8" x14ac:dyDescent="0.25">
      <c r="B512">
        <v>0.30499999999999999</v>
      </c>
      <c r="C512">
        <v>2.8762500000000002</v>
      </c>
      <c r="E512">
        <f>B512+E511</f>
        <v>168.85875000000144</v>
      </c>
      <c r="F512">
        <f>(C512*-1)+F511</f>
        <v>3.616299999999987</v>
      </c>
      <c r="G512">
        <f t="shared" si="28"/>
        <v>3.6601499999999882</v>
      </c>
      <c r="H512">
        <f t="shared" si="29"/>
        <v>457.30248403359087</v>
      </c>
    </row>
    <row r="513" spans="2:8" x14ac:dyDescent="0.25">
      <c r="B513">
        <v>0.30499999999999999</v>
      </c>
      <c r="C513">
        <v>-1.83125</v>
      </c>
      <c r="E513">
        <f t="shared" si="30"/>
        <v>169.16375000000144</v>
      </c>
      <c r="F513">
        <f t="shared" si="31"/>
        <v>5.4475499999999872</v>
      </c>
      <c r="G513">
        <f t="shared" si="28"/>
        <v>5.4913999999999881</v>
      </c>
      <c r="H513">
        <f t="shared" si="29"/>
        <v>686.10053162358474</v>
      </c>
    </row>
    <row r="514" spans="2:8" x14ac:dyDescent="0.25">
      <c r="B514">
        <v>0.30499999999999999</v>
      </c>
      <c r="C514">
        <v>-2.7450000000000001</v>
      </c>
      <c r="E514">
        <f t="shared" si="30"/>
        <v>169.46875000000145</v>
      </c>
      <c r="F514">
        <f t="shared" si="31"/>
        <v>8.1925499999999865</v>
      </c>
      <c r="G514">
        <f t="shared" si="28"/>
        <v>8.2363999999999873</v>
      </c>
      <c r="H514">
        <f t="shared" si="29"/>
        <v>1029.0633387960258</v>
      </c>
    </row>
    <row r="515" spans="2:8" x14ac:dyDescent="0.25">
      <c r="B515">
        <v>0.30499999999999999</v>
      </c>
      <c r="C515">
        <v>2.5274999999999999</v>
      </c>
      <c r="E515">
        <f t="shared" si="30"/>
        <v>169.77375000000146</v>
      </c>
      <c r="F515">
        <f t="shared" si="31"/>
        <v>5.6650499999999866</v>
      </c>
      <c r="G515">
        <f t="shared" si="28"/>
        <v>5.7088999999999874</v>
      </c>
      <c r="H515">
        <f t="shared" si="29"/>
        <v>713.27518027932456</v>
      </c>
    </row>
    <row r="516" spans="2:8" x14ac:dyDescent="0.25">
      <c r="B516">
        <v>0.26124999999999998</v>
      </c>
      <c r="C516">
        <v>-3.5724999999999998</v>
      </c>
      <c r="E516">
        <f t="shared" si="30"/>
        <v>170.03500000000145</v>
      </c>
      <c r="F516">
        <f t="shared" si="31"/>
        <v>9.2375499999999864</v>
      </c>
      <c r="G516">
        <f t="shared" si="28"/>
        <v>9.2813999999999872</v>
      </c>
      <c r="H516">
        <f t="shared" si="29"/>
        <v>1159.6265932569372</v>
      </c>
    </row>
    <row r="517" spans="2:8" x14ac:dyDescent="0.25">
      <c r="B517">
        <v>0.30499999999999999</v>
      </c>
      <c r="C517">
        <v>-8.7499999999999994E-2</v>
      </c>
      <c r="E517">
        <f t="shared" si="30"/>
        <v>170.34000000000145</v>
      </c>
      <c r="F517">
        <f t="shared" si="31"/>
        <v>9.3250499999999867</v>
      </c>
      <c r="G517">
        <f t="shared" si="28"/>
        <v>9.3688999999999876</v>
      </c>
      <c r="H517">
        <f t="shared" si="29"/>
        <v>1170.5589231759129</v>
      </c>
    </row>
    <row r="518" spans="2:8" x14ac:dyDescent="0.25">
      <c r="B518">
        <v>0.30499999999999999</v>
      </c>
      <c r="C518">
        <v>-1.6125</v>
      </c>
      <c r="E518">
        <f t="shared" si="30"/>
        <v>170.64500000000146</v>
      </c>
      <c r="F518">
        <f t="shared" si="31"/>
        <v>10.937549999999987</v>
      </c>
      <c r="G518">
        <f t="shared" si="28"/>
        <v>10.981399999999988</v>
      </c>
      <c r="H518">
        <f t="shared" si="29"/>
        <v>1372.0261459684673</v>
      </c>
    </row>
    <row r="519" spans="2:8" x14ac:dyDescent="0.25">
      <c r="B519">
        <v>0.30499999999999999</v>
      </c>
      <c r="C519">
        <v>-5.4474999999999998</v>
      </c>
      <c r="E519">
        <f t="shared" si="30"/>
        <v>170.95000000000147</v>
      </c>
      <c r="F519">
        <f t="shared" si="31"/>
        <v>16.385049999999985</v>
      </c>
      <c r="G519">
        <f t="shared" si="28"/>
        <v>16.428899999999988</v>
      </c>
      <c r="H519">
        <f t="shared" si="29"/>
        <v>2052.6417714955619</v>
      </c>
    </row>
    <row r="520" spans="2:8" x14ac:dyDescent="0.25">
      <c r="B520">
        <v>0.30499999999999999</v>
      </c>
      <c r="C520">
        <v>2.2225000000000001</v>
      </c>
      <c r="E520">
        <f t="shared" si="30"/>
        <v>171.25500000000147</v>
      </c>
      <c r="F520">
        <f t="shared" si="31"/>
        <v>14.162549999999985</v>
      </c>
      <c r="G520">
        <f t="shared" si="28"/>
        <v>14.206399999999986</v>
      </c>
      <c r="H520">
        <f t="shared" si="29"/>
        <v>1774.9605915535758</v>
      </c>
    </row>
    <row r="521" spans="2:8" x14ac:dyDescent="0.25">
      <c r="B521">
        <v>0.30499999999999999</v>
      </c>
      <c r="C521">
        <v>6.1437499999999998</v>
      </c>
      <c r="E521">
        <f t="shared" si="30"/>
        <v>171.56000000000148</v>
      </c>
      <c r="F521">
        <f t="shared" si="31"/>
        <v>8.0187999999999846</v>
      </c>
      <c r="G521">
        <f t="shared" ref="G521:G584" si="32">F521-$F$633</f>
        <v>8.0626499999999854</v>
      </c>
      <c r="H521">
        <f t="shared" ref="H521:H584" si="33">G521*$M$4</f>
        <v>1007.3548550997738</v>
      </c>
    </row>
    <row r="522" spans="2:8" x14ac:dyDescent="0.25">
      <c r="B522">
        <v>0.30499999999999999</v>
      </c>
      <c r="C522">
        <v>6.9725000000000001</v>
      </c>
      <c r="E522">
        <f t="shared" ref="E522:E585" si="34">B522+E521</f>
        <v>171.86500000000149</v>
      </c>
      <c r="F522">
        <f t="shared" ref="F522:F585" si="35">(C522*-1)+F521</f>
        <v>1.0462999999999845</v>
      </c>
      <c r="G522">
        <f t="shared" si="32"/>
        <v>1.0901499999999857</v>
      </c>
      <c r="H522">
        <f t="shared" si="33"/>
        <v>136.20433669910091</v>
      </c>
    </row>
    <row r="523" spans="2:8" s="8" customFormat="1" x14ac:dyDescent="0.25">
      <c r="B523" s="8">
        <v>0.26250000000000001</v>
      </c>
      <c r="C523" s="8">
        <v>-6.8412499999999996</v>
      </c>
      <c r="E523" s="8">
        <f t="shared" si="34"/>
        <v>172.12750000000148</v>
      </c>
      <c r="F523" s="8">
        <f t="shared" si="35"/>
        <v>7.8875499999999841</v>
      </c>
      <c r="G523" s="8">
        <f t="shared" si="32"/>
        <v>7.9313999999999849</v>
      </c>
      <c r="H523" s="8">
        <f t="shared" si="33"/>
        <v>990.95636022130998</v>
      </c>
    </row>
    <row r="524" spans="2:8" x14ac:dyDescent="0.25">
      <c r="B524">
        <v>0.30375000000000002</v>
      </c>
      <c r="C524">
        <v>-1.17625</v>
      </c>
      <c r="E524">
        <f t="shared" si="34"/>
        <v>172.43125000000148</v>
      </c>
      <c r="F524">
        <f t="shared" si="35"/>
        <v>9.0637999999999845</v>
      </c>
      <c r="G524">
        <f t="shared" si="32"/>
        <v>9.1076499999999854</v>
      </c>
      <c r="H524">
        <f t="shared" si="33"/>
        <v>1137.9181095606848</v>
      </c>
    </row>
    <row r="525" spans="2:8" x14ac:dyDescent="0.25">
      <c r="B525">
        <v>0.30499999999999999</v>
      </c>
      <c r="C525">
        <v>-8.7499999999999994E-2</v>
      </c>
      <c r="E525">
        <f t="shared" si="34"/>
        <v>172.73625000000149</v>
      </c>
      <c r="F525">
        <f t="shared" si="35"/>
        <v>9.1512999999999849</v>
      </c>
      <c r="G525">
        <f t="shared" si="32"/>
        <v>9.1951499999999857</v>
      </c>
      <c r="H525">
        <f t="shared" si="33"/>
        <v>1148.8504394796607</v>
      </c>
    </row>
    <row r="526" spans="2:8" x14ac:dyDescent="0.25">
      <c r="B526">
        <v>0.30625000000000002</v>
      </c>
      <c r="C526">
        <v>-0.2175</v>
      </c>
      <c r="E526">
        <f t="shared" si="34"/>
        <v>173.0425000000015</v>
      </c>
      <c r="F526">
        <f t="shared" si="35"/>
        <v>9.3687999999999843</v>
      </c>
      <c r="G526">
        <f t="shared" si="32"/>
        <v>9.4126499999999851</v>
      </c>
      <c r="H526">
        <f t="shared" si="33"/>
        <v>1176.0250881354007</v>
      </c>
    </row>
    <row r="527" spans="2:8" x14ac:dyDescent="0.25">
      <c r="B527">
        <v>0.30375000000000002</v>
      </c>
      <c r="C527">
        <v>-8.7499999999999994E-2</v>
      </c>
      <c r="E527">
        <f t="shared" si="34"/>
        <v>173.3462500000015</v>
      </c>
      <c r="F527">
        <f t="shared" si="35"/>
        <v>9.4562999999999846</v>
      </c>
      <c r="G527">
        <f t="shared" si="32"/>
        <v>9.5001499999999854</v>
      </c>
      <c r="H527">
        <f t="shared" si="33"/>
        <v>1186.9574180543764</v>
      </c>
    </row>
    <row r="528" spans="2:8" x14ac:dyDescent="0.25">
      <c r="B528">
        <v>0.30625000000000002</v>
      </c>
      <c r="C528">
        <v>0.26124999999999998</v>
      </c>
      <c r="E528">
        <f t="shared" si="34"/>
        <v>173.65250000000151</v>
      </c>
      <c r="F528">
        <f t="shared" si="35"/>
        <v>9.1950499999999842</v>
      </c>
      <c r="G528">
        <f t="shared" si="32"/>
        <v>9.238899999999985</v>
      </c>
      <c r="H528">
        <f t="shared" si="33"/>
        <v>1154.3166044391485</v>
      </c>
    </row>
    <row r="529" spans="2:8" x14ac:dyDescent="0.25">
      <c r="B529">
        <v>0.30499999999999999</v>
      </c>
      <c r="C529">
        <v>0.39250000000000002</v>
      </c>
      <c r="E529">
        <f t="shared" si="34"/>
        <v>173.95750000000152</v>
      </c>
      <c r="F529">
        <f t="shared" si="35"/>
        <v>8.8025499999999841</v>
      </c>
      <c r="G529">
        <f t="shared" si="32"/>
        <v>8.8463999999999849</v>
      </c>
      <c r="H529">
        <f t="shared" si="33"/>
        <v>1105.2772959454571</v>
      </c>
    </row>
    <row r="530" spans="2:8" x14ac:dyDescent="0.25">
      <c r="B530">
        <v>0.26124999999999998</v>
      </c>
      <c r="C530">
        <v>1.0024999999999999</v>
      </c>
      <c r="E530">
        <f t="shared" si="34"/>
        <v>174.21875000000151</v>
      </c>
      <c r="F530">
        <f t="shared" si="35"/>
        <v>7.8000499999999846</v>
      </c>
      <c r="G530">
        <f t="shared" si="32"/>
        <v>7.8438999999999854</v>
      </c>
      <c r="H530">
        <f t="shared" si="33"/>
        <v>980.02403030233415</v>
      </c>
    </row>
    <row r="531" spans="2:8" x14ac:dyDescent="0.25">
      <c r="B531">
        <v>0.30499999999999999</v>
      </c>
      <c r="C531">
        <v>-4.2699999999999996</v>
      </c>
      <c r="E531">
        <f t="shared" si="34"/>
        <v>174.52375000000151</v>
      </c>
      <c r="F531">
        <f t="shared" si="35"/>
        <v>12.070049999999984</v>
      </c>
      <c r="G531">
        <f t="shared" si="32"/>
        <v>12.113899999999985</v>
      </c>
      <c r="H531">
        <f t="shared" si="33"/>
        <v>1513.5217303483539</v>
      </c>
    </row>
    <row r="532" spans="2:8" x14ac:dyDescent="0.25">
      <c r="B532">
        <v>0.30499999999999999</v>
      </c>
      <c r="C532">
        <v>-3.05125</v>
      </c>
      <c r="E532">
        <f t="shared" si="34"/>
        <v>174.82875000000152</v>
      </c>
      <c r="F532">
        <f t="shared" si="35"/>
        <v>15.121299999999984</v>
      </c>
      <c r="G532">
        <f t="shared" si="32"/>
        <v>15.165149999999985</v>
      </c>
      <c r="H532">
        <f t="shared" si="33"/>
        <v>1894.7476922372105</v>
      </c>
    </row>
    <row r="533" spans="2:8" x14ac:dyDescent="0.25">
      <c r="B533">
        <v>0.30499999999999999</v>
      </c>
      <c r="C533">
        <v>2.0912500000000001</v>
      </c>
      <c r="E533">
        <f>B533+E532</f>
        <v>175.13375000000153</v>
      </c>
      <c r="F533">
        <f>(C533*-1)+F532</f>
        <v>13.030049999999983</v>
      </c>
      <c r="G533">
        <f t="shared" si="32"/>
        <v>13.073899999999984</v>
      </c>
      <c r="H533">
        <f t="shared" si="33"/>
        <v>1633.4650071736885</v>
      </c>
    </row>
    <row r="534" spans="2:8" x14ac:dyDescent="0.25">
      <c r="B534">
        <v>0.30499999999999999</v>
      </c>
      <c r="C534">
        <v>5.4474999999999998</v>
      </c>
      <c r="E534">
        <f t="shared" si="34"/>
        <v>175.43875000000153</v>
      </c>
      <c r="F534">
        <f t="shared" si="35"/>
        <v>7.5825499999999835</v>
      </c>
      <c r="G534">
        <f t="shared" si="32"/>
        <v>7.6263999999999843</v>
      </c>
      <c r="H534">
        <f t="shared" si="33"/>
        <v>952.84938164659422</v>
      </c>
    </row>
    <row r="535" spans="2:8" x14ac:dyDescent="0.25">
      <c r="B535">
        <v>0.30499999999999999</v>
      </c>
      <c r="C535">
        <v>-2.6575000000000002</v>
      </c>
      <c r="E535">
        <f t="shared" si="34"/>
        <v>175.74375000000154</v>
      </c>
      <c r="F535">
        <f t="shared" si="35"/>
        <v>10.240049999999984</v>
      </c>
      <c r="G535">
        <f t="shared" si="32"/>
        <v>10.283899999999985</v>
      </c>
      <c r="H535">
        <f t="shared" si="33"/>
        <v>1284.8798589000598</v>
      </c>
    </row>
    <row r="536" spans="2:8" x14ac:dyDescent="0.25">
      <c r="B536">
        <v>0.30499999999999999</v>
      </c>
      <c r="C536">
        <v>0.30499999999999999</v>
      </c>
      <c r="E536">
        <f t="shared" si="34"/>
        <v>176.04875000000155</v>
      </c>
      <c r="F536">
        <f t="shared" si="35"/>
        <v>9.9350499999999844</v>
      </c>
      <c r="G536">
        <f t="shared" si="32"/>
        <v>9.9788999999999852</v>
      </c>
      <c r="H536">
        <f t="shared" si="33"/>
        <v>1246.772880325344</v>
      </c>
    </row>
    <row r="537" spans="2:8" x14ac:dyDescent="0.25">
      <c r="B537">
        <v>0.26124999999999998</v>
      </c>
      <c r="C537">
        <v>0.34875</v>
      </c>
      <c r="E537">
        <f t="shared" si="34"/>
        <v>176.31000000000154</v>
      </c>
      <c r="F537">
        <f t="shared" si="35"/>
        <v>9.5862999999999836</v>
      </c>
      <c r="G537">
        <f t="shared" si="32"/>
        <v>9.6301499999999844</v>
      </c>
      <c r="H537">
        <f t="shared" si="33"/>
        <v>1203.1997367911404</v>
      </c>
    </row>
    <row r="538" spans="2:8" x14ac:dyDescent="0.25">
      <c r="B538">
        <v>0.30499999999999999</v>
      </c>
      <c r="C538">
        <v>3.7037499999999999</v>
      </c>
      <c r="E538">
        <f t="shared" si="34"/>
        <v>176.61500000000154</v>
      </c>
      <c r="F538">
        <f t="shared" si="35"/>
        <v>5.8825499999999842</v>
      </c>
      <c r="G538">
        <f t="shared" si="32"/>
        <v>5.926399999999985</v>
      </c>
      <c r="H538">
        <f t="shared" si="33"/>
        <v>740.44982893506415</v>
      </c>
    </row>
    <row r="539" spans="2:8" x14ac:dyDescent="0.25">
      <c r="B539">
        <v>0.30499999999999999</v>
      </c>
      <c r="C539">
        <v>-0.91500000000000004</v>
      </c>
      <c r="E539">
        <f t="shared" si="34"/>
        <v>176.92000000000155</v>
      </c>
      <c r="F539">
        <f t="shared" si="35"/>
        <v>6.7975499999999842</v>
      </c>
      <c r="G539">
        <f t="shared" si="32"/>
        <v>6.841399999999985</v>
      </c>
      <c r="H539">
        <f t="shared" si="33"/>
        <v>854.77076465921118</v>
      </c>
    </row>
    <row r="540" spans="2:8" x14ac:dyDescent="0.25">
      <c r="B540">
        <v>0.30499999999999999</v>
      </c>
      <c r="C540">
        <v>0.87124999999999997</v>
      </c>
      <c r="E540">
        <f t="shared" si="34"/>
        <v>177.22500000000156</v>
      </c>
      <c r="F540">
        <f t="shared" si="35"/>
        <v>5.9262999999999844</v>
      </c>
      <c r="G540">
        <f t="shared" si="32"/>
        <v>5.9701499999999852</v>
      </c>
      <c r="H540">
        <f t="shared" si="33"/>
        <v>745.915993894552</v>
      </c>
    </row>
    <row r="541" spans="2:8" x14ac:dyDescent="0.25">
      <c r="B541">
        <v>0.30499999999999999</v>
      </c>
      <c r="C541">
        <v>1.87375</v>
      </c>
      <c r="E541">
        <f t="shared" si="34"/>
        <v>177.53000000000156</v>
      </c>
      <c r="F541">
        <f t="shared" si="35"/>
        <v>4.0525499999999841</v>
      </c>
      <c r="G541">
        <f t="shared" si="32"/>
        <v>4.0963999999999849</v>
      </c>
      <c r="H541">
        <f t="shared" si="33"/>
        <v>511.80795748676991</v>
      </c>
    </row>
    <row r="542" spans="2:8" x14ac:dyDescent="0.25">
      <c r="B542">
        <v>0.30499999999999999</v>
      </c>
      <c r="C542">
        <v>-7.5387500000000003</v>
      </c>
      <c r="E542">
        <f t="shared" si="34"/>
        <v>177.83500000000157</v>
      </c>
      <c r="F542">
        <f t="shared" si="35"/>
        <v>11.591299999999984</v>
      </c>
      <c r="G542">
        <f t="shared" si="32"/>
        <v>11.635149999999985</v>
      </c>
      <c r="H542">
        <f t="shared" si="33"/>
        <v>1453.7062680773863</v>
      </c>
    </row>
    <row r="543" spans="2:8" x14ac:dyDescent="0.25">
      <c r="B543">
        <v>0.30499999999999999</v>
      </c>
      <c r="C543">
        <v>3.3112499999999998</v>
      </c>
      <c r="E543">
        <f t="shared" si="34"/>
        <v>178.14000000000158</v>
      </c>
      <c r="F543">
        <f t="shared" si="35"/>
        <v>8.280049999999985</v>
      </c>
      <c r="G543">
        <f t="shared" si="32"/>
        <v>8.3238999999999859</v>
      </c>
      <c r="H543">
        <f t="shared" si="33"/>
        <v>1039.9956687150016</v>
      </c>
    </row>
    <row r="544" spans="2:8" x14ac:dyDescent="0.25">
      <c r="B544">
        <v>0.26250000000000001</v>
      </c>
      <c r="C544">
        <v>3.1812499999999999</v>
      </c>
      <c r="E544">
        <f t="shared" si="34"/>
        <v>178.40250000000157</v>
      </c>
      <c r="F544">
        <f t="shared" si="35"/>
        <v>5.0987999999999847</v>
      </c>
      <c r="G544">
        <f t="shared" si="32"/>
        <v>5.1426499999999855</v>
      </c>
      <c r="H544">
        <f t="shared" si="33"/>
        <v>642.52738808938079</v>
      </c>
    </row>
    <row r="545" spans="2:8" x14ac:dyDescent="0.25">
      <c r="B545">
        <v>0.30375000000000002</v>
      </c>
      <c r="C545">
        <v>-1.22</v>
      </c>
      <c r="E545">
        <f t="shared" si="34"/>
        <v>178.70625000000157</v>
      </c>
      <c r="F545">
        <f t="shared" si="35"/>
        <v>6.3187999999999844</v>
      </c>
      <c r="G545">
        <f t="shared" si="32"/>
        <v>6.3626499999999853</v>
      </c>
      <c r="H545">
        <f t="shared" si="33"/>
        <v>794.95530238824358</v>
      </c>
    </row>
    <row r="546" spans="2:8" x14ac:dyDescent="0.25">
      <c r="B546">
        <v>0.30499999999999999</v>
      </c>
      <c r="C546">
        <v>2.7450000000000001</v>
      </c>
      <c r="E546">
        <f t="shared" si="34"/>
        <v>179.01125000000158</v>
      </c>
      <c r="F546">
        <f t="shared" si="35"/>
        <v>3.5737999999999843</v>
      </c>
      <c r="G546">
        <f t="shared" si="32"/>
        <v>3.6176499999999856</v>
      </c>
      <c r="H546">
        <f t="shared" si="33"/>
        <v>451.99249521580231</v>
      </c>
    </row>
    <row r="547" spans="2:8" s="8" customFormat="1" x14ac:dyDescent="0.25">
      <c r="B547" s="8">
        <v>0.30625000000000002</v>
      </c>
      <c r="C547" s="8">
        <v>0.52375000000000005</v>
      </c>
      <c r="E547" s="8">
        <f t="shared" si="34"/>
        <v>179.31750000000159</v>
      </c>
      <c r="F547" s="8">
        <f t="shared" si="35"/>
        <v>3.0500499999999842</v>
      </c>
      <c r="G547" s="8">
        <f t="shared" si="32"/>
        <v>3.0938999999999854</v>
      </c>
      <c r="H547" s="8">
        <f t="shared" si="33"/>
        <v>386.55469184364705</v>
      </c>
    </row>
    <row r="548" spans="2:8" x14ac:dyDescent="0.25">
      <c r="B548">
        <v>0.30499999999999999</v>
      </c>
      <c r="C548">
        <v>-1.5687500000000001</v>
      </c>
      <c r="E548">
        <f t="shared" si="34"/>
        <v>179.62250000000159</v>
      </c>
      <c r="F548">
        <f t="shared" si="35"/>
        <v>4.6187999999999843</v>
      </c>
      <c r="G548">
        <f t="shared" si="32"/>
        <v>4.6626499999999851</v>
      </c>
      <c r="H548">
        <f t="shared" si="33"/>
        <v>582.55574967671339</v>
      </c>
    </row>
    <row r="549" spans="2:8" x14ac:dyDescent="0.25">
      <c r="B549">
        <v>0.30375000000000002</v>
      </c>
      <c r="C549">
        <v>0.17374999999999999</v>
      </c>
      <c r="E549">
        <f t="shared" si="34"/>
        <v>179.9262500000016</v>
      </c>
      <c r="F549">
        <f t="shared" si="35"/>
        <v>4.4450499999999842</v>
      </c>
      <c r="G549">
        <f t="shared" si="32"/>
        <v>4.488899999999985</v>
      </c>
      <c r="H549">
        <f t="shared" si="33"/>
        <v>560.84726598046143</v>
      </c>
    </row>
    <row r="550" spans="2:8" x14ac:dyDescent="0.25">
      <c r="B550">
        <v>0.30625000000000002</v>
      </c>
      <c r="C550">
        <v>-1.7862499999999999</v>
      </c>
      <c r="E550">
        <f t="shared" si="34"/>
        <v>180.23250000000161</v>
      </c>
      <c r="F550">
        <f t="shared" si="35"/>
        <v>6.2312999999999841</v>
      </c>
      <c r="G550">
        <f t="shared" si="32"/>
        <v>6.2751499999999849</v>
      </c>
      <c r="H550">
        <f t="shared" si="33"/>
        <v>784.02297246926776</v>
      </c>
    </row>
    <row r="551" spans="2:8" x14ac:dyDescent="0.25">
      <c r="B551">
        <v>0.26124999999999998</v>
      </c>
      <c r="C551">
        <v>1.7424999999999999</v>
      </c>
      <c r="E551">
        <f t="shared" si="34"/>
        <v>180.4937500000016</v>
      </c>
      <c r="F551">
        <f t="shared" si="35"/>
        <v>4.4887999999999844</v>
      </c>
      <c r="G551">
        <f t="shared" si="32"/>
        <v>4.5326499999999852</v>
      </c>
      <c r="H551">
        <f t="shared" si="33"/>
        <v>566.3134309399494</v>
      </c>
    </row>
    <row r="552" spans="2:8" x14ac:dyDescent="0.25">
      <c r="B552">
        <v>0.30499999999999999</v>
      </c>
      <c r="C552">
        <v>1.3512500000000001</v>
      </c>
      <c r="E552">
        <f t="shared" si="34"/>
        <v>180.7987500000016</v>
      </c>
      <c r="F552">
        <f t="shared" si="35"/>
        <v>3.1375499999999841</v>
      </c>
      <c r="G552">
        <f t="shared" si="32"/>
        <v>3.1813999999999854</v>
      </c>
      <c r="H552">
        <f t="shared" si="33"/>
        <v>397.48702176262287</v>
      </c>
    </row>
    <row r="553" spans="2:8" x14ac:dyDescent="0.25">
      <c r="B553">
        <v>0.30499999999999999</v>
      </c>
      <c r="C553">
        <v>0.95874999999999999</v>
      </c>
      <c r="E553">
        <f t="shared" si="34"/>
        <v>181.10375000000161</v>
      </c>
      <c r="F553">
        <f t="shared" si="35"/>
        <v>2.1787999999999839</v>
      </c>
      <c r="G553">
        <f t="shared" si="32"/>
        <v>2.2226499999999851</v>
      </c>
      <c r="H553">
        <f t="shared" si="33"/>
        <v>277.69992107898781</v>
      </c>
    </row>
    <row r="554" spans="2:8" x14ac:dyDescent="0.25">
      <c r="B554">
        <v>0.30499999999999999</v>
      </c>
      <c r="C554">
        <v>1.5687500000000001</v>
      </c>
      <c r="E554">
        <f>B554+E553</f>
        <v>181.40875000000162</v>
      </c>
      <c r="F554">
        <f>(C554*-1)+F553</f>
        <v>0.61004999999998377</v>
      </c>
      <c r="G554">
        <f t="shared" si="32"/>
        <v>0.65389999999998494</v>
      </c>
      <c r="H554">
        <f t="shared" si="33"/>
        <v>81.698863245921387</v>
      </c>
    </row>
    <row r="555" spans="2:8" x14ac:dyDescent="0.25">
      <c r="B555">
        <v>0.30499999999999999</v>
      </c>
      <c r="C555">
        <v>-4.3700000000000003E-2</v>
      </c>
      <c r="E555">
        <f t="shared" si="34"/>
        <v>181.71375000000162</v>
      </c>
      <c r="F555">
        <f t="shared" si="35"/>
        <v>0.65374999999998373</v>
      </c>
      <c r="G555">
        <f t="shared" si="32"/>
        <v>0.6975999999999849</v>
      </c>
      <c r="H555">
        <f t="shared" si="33"/>
        <v>87.158781159741309</v>
      </c>
    </row>
    <row r="556" spans="2:8" x14ac:dyDescent="0.25">
      <c r="B556">
        <v>0.30499999999999999</v>
      </c>
      <c r="C556">
        <v>0.69750000000000001</v>
      </c>
      <c r="E556">
        <f t="shared" si="34"/>
        <v>182.01875000000163</v>
      </c>
      <c r="F556">
        <f t="shared" si="35"/>
        <v>-4.3750000000016276E-2</v>
      </c>
      <c r="G556">
        <f t="shared" si="32"/>
        <v>9.9999999984917709E-5</v>
      </c>
      <c r="H556">
        <f t="shared" si="33"/>
        <v>1.2494091334087966E-2</v>
      </c>
    </row>
    <row r="557" spans="2:8" x14ac:dyDescent="0.25">
      <c r="B557">
        <v>0.30499999999999999</v>
      </c>
      <c r="C557">
        <v>-4.3799999999999999E-2</v>
      </c>
      <c r="E557">
        <f t="shared" si="34"/>
        <v>182.32375000000164</v>
      </c>
      <c r="F557">
        <f t="shared" si="35"/>
        <v>4.9999999983722787E-5</v>
      </c>
      <c r="G557">
        <f t="shared" si="32"/>
        <v>4.3899999999984916E-2</v>
      </c>
      <c r="H557">
        <f t="shared" si="33"/>
        <v>5.4849060964899818</v>
      </c>
    </row>
    <row r="558" spans="2:8" x14ac:dyDescent="0.25">
      <c r="B558">
        <v>0.26124999999999998</v>
      </c>
      <c r="C558">
        <v>-2.7450000000000001</v>
      </c>
      <c r="E558">
        <f t="shared" si="34"/>
        <v>182.58500000000163</v>
      </c>
      <c r="F558">
        <f t="shared" si="35"/>
        <v>2.745049999999984</v>
      </c>
      <c r="G558">
        <f t="shared" si="32"/>
        <v>2.7888999999999853</v>
      </c>
      <c r="H558">
        <f t="shared" si="33"/>
        <v>348.44771326893135</v>
      </c>
    </row>
    <row r="559" spans="2:8" x14ac:dyDescent="0.25">
      <c r="B559">
        <v>0.30499999999999999</v>
      </c>
      <c r="C559">
        <v>-4.3137499999999998</v>
      </c>
      <c r="E559">
        <f t="shared" si="34"/>
        <v>182.89000000000163</v>
      </c>
      <c r="F559">
        <f t="shared" si="35"/>
        <v>7.0587999999999838</v>
      </c>
      <c r="G559">
        <f t="shared" si="32"/>
        <v>7.1026499999999846</v>
      </c>
      <c r="H559">
        <f t="shared" si="33"/>
        <v>887.41157827443897</v>
      </c>
    </row>
    <row r="560" spans="2:8" x14ac:dyDescent="0.25">
      <c r="B560">
        <v>0.30499999999999999</v>
      </c>
      <c r="C560">
        <v>-2.4837500000000001</v>
      </c>
      <c r="E560">
        <f t="shared" si="34"/>
        <v>183.19500000000164</v>
      </c>
      <c r="F560">
        <f t="shared" si="35"/>
        <v>9.5425499999999843</v>
      </c>
      <c r="G560">
        <f t="shared" si="32"/>
        <v>9.5863999999999852</v>
      </c>
      <c r="H560">
        <f t="shared" si="33"/>
        <v>1197.7335718316526</v>
      </c>
    </row>
    <row r="561" spans="2:8" x14ac:dyDescent="0.25">
      <c r="B561">
        <v>0.30499999999999999</v>
      </c>
      <c r="C561">
        <v>-1.7437499999999999</v>
      </c>
      <c r="E561">
        <f t="shared" si="34"/>
        <v>183.50000000000165</v>
      </c>
      <c r="F561">
        <f t="shared" si="35"/>
        <v>11.286299999999985</v>
      </c>
      <c r="G561">
        <f t="shared" si="32"/>
        <v>11.330149999999986</v>
      </c>
      <c r="H561">
        <f t="shared" si="33"/>
        <v>1415.5992895026707</v>
      </c>
    </row>
    <row r="562" spans="2:8" x14ac:dyDescent="0.25">
      <c r="B562">
        <v>0.30499999999999999</v>
      </c>
      <c r="C562">
        <v>-3.05</v>
      </c>
      <c r="E562">
        <f t="shared" si="34"/>
        <v>183.80500000000166</v>
      </c>
      <c r="F562">
        <f t="shared" si="35"/>
        <v>14.336299999999984</v>
      </c>
      <c r="G562">
        <f t="shared" si="32"/>
        <v>14.380149999999984</v>
      </c>
      <c r="H562">
        <f t="shared" si="33"/>
        <v>1796.6690752498275</v>
      </c>
    </row>
    <row r="563" spans="2:8" x14ac:dyDescent="0.25">
      <c r="B563">
        <v>0.30499999999999999</v>
      </c>
      <c r="C563">
        <v>12.723750000000001</v>
      </c>
      <c r="E563">
        <f t="shared" si="34"/>
        <v>184.11000000000166</v>
      </c>
      <c r="F563">
        <f t="shared" si="35"/>
        <v>1.6125499999999828</v>
      </c>
      <c r="G563">
        <f t="shared" si="32"/>
        <v>1.6563999999999841</v>
      </c>
      <c r="H563">
        <f t="shared" si="33"/>
        <v>206.95212888904419</v>
      </c>
    </row>
    <row r="564" spans="2:8" x14ac:dyDescent="0.25">
      <c r="B564">
        <v>0.30499999999999999</v>
      </c>
      <c r="C564">
        <v>-1.0024999999999999</v>
      </c>
      <c r="E564">
        <f t="shared" si="34"/>
        <v>184.41500000000167</v>
      </c>
      <c r="F564">
        <f t="shared" si="35"/>
        <v>2.6150499999999828</v>
      </c>
      <c r="G564">
        <f t="shared" si="32"/>
        <v>2.6588999999999841</v>
      </c>
      <c r="H564">
        <f t="shared" si="33"/>
        <v>332.20539453216713</v>
      </c>
    </row>
    <row r="565" spans="2:8" x14ac:dyDescent="0.25">
      <c r="B565">
        <v>0.26124999999999998</v>
      </c>
      <c r="C565">
        <v>-4.3799999999999999E-2</v>
      </c>
      <c r="E565">
        <f t="shared" si="34"/>
        <v>184.67625000000166</v>
      </c>
      <c r="F565">
        <f t="shared" si="35"/>
        <v>2.6588499999999828</v>
      </c>
      <c r="G565">
        <f t="shared" si="32"/>
        <v>2.7026999999999841</v>
      </c>
      <c r="H565">
        <f t="shared" si="33"/>
        <v>337.67780653732302</v>
      </c>
    </row>
    <row r="566" spans="2:8" x14ac:dyDescent="0.25">
      <c r="B566">
        <v>0.30625000000000002</v>
      </c>
      <c r="C566">
        <v>-7.5387500000000003</v>
      </c>
      <c r="E566">
        <f t="shared" si="34"/>
        <v>184.98250000000166</v>
      </c>
      <c r="F566">
        <f t="shared" si="35"/>
        <v>10.197599999999984</v>
      </c>
      <c r="G566">
        <f t="shared" si="32"/>
        <v>10.241449999999984</v>
      </c>
      <c r="H566">
        <f t="shared" si="33"/>
        <v>1279.5761171279394</v>
      </c>
    </row>
    <row r="567" spans="2:8" x14ac:dyDescent="0.25">
      <c r="B567">
        <v>0.30375000000000002</v>
      </c>
      <c r="C567">
        <v>-1.48125</v>
      </c>
      <c r="E567">
        <f t="shared" si="34"/>
        <v>185.28625000000167</v>
      </c>
      <c r="F567">
        <f t="shared" si="35"/>
        <v>11.678849999999983</v>
      </c>
      <c r="G567">
        <f t="shared" si="32"/>
        <v>11.722699999999984</v>
      </c>
      <c r="H567">
        <f t="shared" si="33"/>
        <v>1464.6448450420298</v>
      </c>
    </row>
    <row r="568" spans="2:8" x14ac:dyDescent="0.25">
      <c r="B568">
        <v>0.30499999999999999</v>
      </c>
      <c r="C568">
        <v>1.43875</v>
      </c>
      <c r="E568">
        <f t="shared" si="34"/>
        <v>185.59125000000168</v>
      </c>
      <c r="F568">
        <f t="shared" si="35"/>
        <v>10.240099999999982</v>
      </c>
      <c r="G568">
        <f t="shared" si="32"/>
        <v>10.283949999999983</v>
      </c>
      <c r="H568">
        <f t="shared" si="33"/>
        <v>1284.8861059457274</v>
      </c>
    </row>
    <row r="569" spans="2:8" x14ac:dyDescent="0.25">
      <c r="B569">
        <v>0.30625000000000002</v>
      </c>
      <c r="C569">
        <v>5.5774999999999997</v>
      </c>
      <c r="E569">
        <f t="shared" si="34"/>
        <v>185.89750000000168</v>
      </c>
      <c r="F569">
        <f t="shared" si="35"/>
        <v>4.6625999999999825</v>
      </c>
      <c r="G569">
        <f t="shared" si="32"/>
        <v>4.7064499999999834</v>
      </c>
      <c r="H569">
        <f t="shared" si="33"/>
        <v>588.02816168186905</v>
      </c>
    </row>
    <row r="570" spans="2:8" x14ac:dyDescent="0.25">
      <c r="B570">
        <v>0.30499999999999999</v>
      </c>
      <c r="C570">
        <v>-7.0587499999999999</v>
      </c>
      <c r="E570">
        <f t="shared" si="34"/>
        <v>186.20250000000169</v>
      </c>
      <c r="F570">
        <f t="shared" si="35"/>
        <v>11.721349999999983</v>
      </c>
      <c r="G570">
        <f t="shared" si="32"/>
        <v>11.765199999999984</v>
      </c>
      <c r="H570">
        <f t="shared" si="33"/>
        <v>1469.9548338598183</v>
      </c>
    </row>
    <row r="571" spans="2:8" s="8" customFormat="1" x14ac:dyDescent="0.25">
      <c r="B571" s="8">
        <v>0.30499999999999999</v>
      </c>
      <c r="C571" s="8">
        <v>0.56625000000000003</v>
      </c>
      <c r="E571" s="8">
        <f t="shared" si="34"/>
        <v>186.5075000000017</v>
      </c>
      <c r="F571" s="8">
        <f t="shared" si="35"/>
        <v>11.155099999999983</v>
      </c>
      <c r="G571" s="8">
        <f t="shared" si="32"/>
        <v>11.198949999999984</v>
      </c>
      <c r="H571" s="8">
        <f t="shared" si="33"/>
        <v>1399.2070416698748</v>
      </c>
    </row>
    <row r="572" spans="2:8" x14ac:dyDescent="0.25">
      <c r="B572">
        <v>0.26124999999999998</v>
      </c>
      <c r="C572">
        <v>8.6712500000000006</v>
      </c>
      <c r="E572">
        <f t="shared" si="34"/>
        <v>186.76875000000169</v>
      </c>
      <c r="F572">
        <f t="shared" si="35"/>
        <v>2.4838499999999826</v>
      </c>
      <c r="G572">
        <f t="shared" si="32"/>
        <v>2.5276999999999838</v>
      </c>
      <c r="H572">
        <f t="shared" si="33"/>
        <v>315.81314669937137</v>
      </c>
    </row>
    <row r="573" spans="2:8" x14ac:dyDescent="0.25">
      <c r="B573">
        <v>0.30499999999999999</v>
      </c>
      <c r="C573">
        <v>-1.0024999999999999</v>
      </c>
      <c r="E573">
        <f t="shared" si="34"/>
        <v>187.0737500000017</v>
      </c>
      <c r="F573">
        <f t="shared" si="35"/>
        <v>3.4863499999999825</v>
      </c>
      <c r="G573">
        <f t="shared" si="32"/>
        <v>3.5301999999999838</v>
      </c>
      <c r="H573">
        <f t="shared" si="33"/>
        <v>441.06641234249429</v>
      </c>
    </row>
    <row r="574" spans="2:8" x14ac:dyDescent="0.25">
      <c r="B574">
        <v>0.30499999999999999</v>
      </c>
      <c r="C574">
        <v>1.7</v>
      </c>
      <c r="E574">
        <f t="shared" si="34"/>
        <v>187.3787500000017</v>
      </c>
      <c r="F574">
        <f t="shared" si="35"/>
        <v>1.7863499999999826</v>
      </c>
      <c r="G574">
        <f t="shared" si="32"/>
        <v>1.8301999999999838</v>
      </c>
      <c r="H574">
        <f t="shared" si="33"/>
        <v>228.66685963096413</v>
      </c>
    </row>
    <row r="575" spans="2:8" x14ac:dyDescent="0.25">
      <c r="B575">
        <v>0.30499999999999999</v>
      </c>
      <c r="C575">
        <v>-1.2212499999999999</v>
      </c>
      <c r="E575">
        <f>B575+E574</f>
        <v>187.68375000000171</v>
      </c>
      <c r="F575">
        <f>(C575*-1)+F574</f>
        <v>3.0075999999999823</v>
      </c>
      <c r="G575">
        <f t="shared" si="32"/>
        <v>3.0514499999999836</v>
      </c>
      <c r="H575">
        <f t="shared" si="33"/>
        <v>381.25095007152657</v>
      </c>
    </row>
    <row r="576" spans="2:8" x14ac:dyDescent="0.25">
      <c r="B576">
        <v>0.30499999999999999</v>
      </c>
      <c r="C576">
        <v>-2.44</v>
      </c>
      <c r="E576">
        <f t="shared" si="34"/>
        <v>187.98875000000172</v>
      </c>
      <c r="F576">
        <f t="shared" si="35"/>
        <v>5.4475999999999818</v>
      </c>
      <c r="G576">
        <f t="shared" si="32"/>
        <v>5.4914499999999826</v>
      </c>
      <c r="H576">
        <f t="shared" si="33"/>
        <v>686.10677866925209</v>
      </c>
    </row>
    <row r="577" spans="2:8" x14ac:dyDescent="0.25">
      <c r="B577">
        <v>0.30499999999999999</v>
      </c>
      <c r="C577">
        <v>-2.8325</v>
      </c>
      <c r="E577">
        <f t="shared" si="34"/>
        <v>188.29375000000172</v>
      </c>
      <c r="F577">
        <f t="shared" si="35"/>
        <v>8.2800999999999814</v>
      </c>
      <c r="G577">
        <f t="shared" si="32"/>
        <v>8.3239499999999822</v>
      </c>
      <c r="H577">
        <f t="shared" si="33"/>
        <v>1040.0019157606691</v>
      </c>
    </row>
    <row r="578" spans="2:8" x14ac:dyDescent="0.25">
      <c r="B578">
        <v>0.30499999999999999</v>
      </c>
      <c r="C578">
        <v>-0.69625000000000004</v>
      </c>
      <c r="E578">
        <f t="shared" si="34"/>
        <v>188.59875000000173</v>
      </c>
      <c r="F578">
        <f t="shared" si="35"/>
        <v>8.9763499999999823</v>
      </c>
      <c r="G578">
        <f t="shared" si="32"/>
        <v>9.0201999999999831</v>
      </c>
      <c r="H578">
        <f t="shared" si="33"/>
        <v>1126.9920266873769</v>
      </c>
    </row>
    <row r="579" spans="2:8" x14ac:dyDescent="0.25">
      <c r="B579">
        <v>0.26124999999999998</v>
      </c>
      <c r="C579">
        <v>-0.17499999999999999</v>
      </c>
      <c r="E579">
        <f t="shared" si="34"/>
        <v>188.86000000000172</v>
      </c>
      <c r="F579">
        <f t="shared" si="35"/>
        <v>9.151349999999983</v>
      </c>
      <c r="G579">
        <f t="shared" si="32"/>
        <v>9.1951999999999838</v>
      </c>
      <c r="H579">
        <f t="shared" si="33"/>
        <v>1148.8566865253285</v>
      </c>
    </row>
    <row r="580" spans="2:8" x14ac:dyDescent="0.25">
      <c r="B580">
        <v>0.30499999999999999</v>
      </c>
      <c r="C580">
        <v>-1.9175</v>
      </c>
      <c r="E580">
        <f t="shared" si="34"/>
        <v>189.16500000000173</v>
      </c>
      <c r="F580">
        <f t="shared" si="35"/>
        <v>11.068849999999983</v>
      </c>
      <c r="G580">
        <f t="shared" si="32"/>
        <v>11.112699999999984</v>
      </c>
      <c r="H580">
        <f t="shared" si="33"/>
        <v>1388.4308878925985</v>
      </c>
    </row>
    <row r="581" spans="2:8" x14ac:dyDescent="0.25">
      <c r="B581">
        <v>0.30499999999999999</v>
      </c>
      <c r="C581">
        <v>1.5262500000000001</v>
      </c>
      <c r="E581">
        <f t="shared" si="34"/>
        <v>189.47000000000173</v>
      </c>
      <c r="F581">
        <f t="shared" si="35"/>
        <v>9.5425999999999824</v>
      </c>
      <c r="G581">
        <f t="shared" si="32"/>
        <v>9.5864499999999833</v>
      </c>
      <c r="H581">
        <f t="shared" si="33"/>
        <v>1197.7398188773202</v>
      </c>
    </row>
    <row r="582" spans="2:8" x14ac:dyDescent="0.25">
      <c r="B582">
        <v>0.30499999999999999</v>
      </c>
      <c r="C582">
        <v>0.47875000000000001</v>
      </c>
      <c r="E582">
        <f t="shared" si="34"/>
        <v>189.77500000000174</v>
      </c>
      <c r="F582">
        <f t="shared" si="35"/>
        <v>9.0638499999999826</v>
      </c>
      <c r="G582">
        <f t="shared" si="32"/>
        <v>9.1076999999999835</v>
      </c>
      <c r="H582">
        <f t="shared" si="33"/>
        <v>1137.9243566063526</v>
      </c>
    </row>
    <row r="583" spans="2:8" x14ac:dyDescent="0.25">
      <c r="B583">
        <v>0.30499999999999999</v>
      </c>
      <c r="C583">
        <v>-0.87124999999999997</v>
      </c>
      <c r="E583">
        <f t="shared" si="34"/>
        <v>190.08000000000175</v>
      </c>
      <c r="F583">
        <f t="shared" si="35"/>
        <v>9.9350999999999825</v>
      </c>
      <c r="G583">
        <f t="shared" si="32"/>
        <v>9.9789499999999833</v>
      </c>
      <c r="H583">
        <f t="shared" si="33"/>
        <v>1246.7791273710118</v>
      </c>
    </row>
    <row r="584" spans="2:8" x14ac:dyDescent="0.25">
      <c r="B584">
        <v>0.30499999999999999</v>
      </c>
      <c r="C584">
        <v>0.17374999999999999</v>
      </c>
      <c r="E584">
        <f t="shared" si="34"/>
        <v>190.38500000000175</v>
      </c>
      <c r="F584">
        <f t="shared" si="35"/>
        <v>9.7613499999999824</v>
      </c>
      <c r="G584">
        <f t="shared" si="32"/>
        <v>9.8051999999999833</v>
      </c>
      <c r="H584">
        <f t="shared" si="33"/>
        <v>1225.0706436747598</v>
      </c>
    </row>
    <row r="585" spans="2:8" x14ac:dyDescent="0.25">
      <c r="B585">
        <v>0.30499999999999999</v>
      </c>
      <c r="C585">
        <v>-8.7499999999999994E-2</v>
      </c>
      <c r="E585">
        <f t="shared" si="34"/>
        <v>190.69000000000176</v>
      </c>
      <c r="F585">
        <f t="shared" si="35"/>
        <v>9.8488499999999828</v>
      </c>
      <c r="G585">
        <f t="shared" ref="G585:G632" si="36">F585-$F$633</f>
        <v>9.8926999999999836</v>
      </c>
      <c r="H585">
        <f t="shared" ref="H585:H635" si="37">G585*$M$4</f>
        <v>1236.0029735937358</v>
      </c>
    </row>
    <row r="586" spans="2:8" x14ac:dyDescent="0.25">
      <c r="B586">
        <v>0.26124999999999998</v>
      </c>
      <c r="C586">
        <v>2.4837500000000001</v>
      </c>
      <c r="E586">
        <f t="shared" ref="E586:E632" si="38">B586+E585</f>
        <v>190.95125000000175</v>
      </c>
      <c r="F586">
        <f t="shared" ref="F586:F632" si="39">(C586*-1)+F585</f>
        <v>7.3650999999999822</v>
      </c>
      <c r="G586">
        <f t="shared" si="36"/>
        <v>7.408949999999983</v>
      </c>
      <c r="H586">
        <f t="shared" si="37"/>
        <v>925.6809800365221</v>
      </c>
    </row>
    <row r="587" spans="2:8" x14ac:dyDescent="0.25">
      <c r="B587">
        <v>0.30625000000000002</v>
      </c>
      <c r="C587">
        <v>1.2637499999999999</v>
      </c>
      <c r="E587">
        <f t="shared" si="38"/>
        <v>191.25750000000176</v>
      </c>
      <c r="F587">
        <f t="shared" si="39"/>
        <v>6.1013499999999823</v>
      </c>
      <c r="G587">
        <f t="shared" si="36"/>
        <v>6.1451999999999831</v>
      </c>
      <c r="H587">
        <f t="shared" si="37"/>
        <v>767.78690077817146</v>
      </c>
    </row>
    <row r="588" spans="2:8" x14ac:dyDescent="0.25">
      <c r="B588">
        <v>0.30499999999999999</v>
      </c>
      <c r="C588">
        <v>2.0487500000000001</v>
      </c>
      <c r="E588">
        <f t="shared" si="38"/>
        <v>191.56250000000176</v>
      </c>
      <c r="F588">
        <f t="shared" si="39"/>
        <v>4.0525999999999822</v>
      </c>
      <c r="G588">
        <f t="shared" si="36"/>
        <v>4.096449999999983</v>
      </c>
      <c r="H588">
        <f t="shared" si="37"/>
        <v>511.81420453243766</v>
      </c>
    </row>
    <row r="589" spans="2:8" x14ac:dyDescent="0.25">
      <c r="B589">
        <v>0.30375000000000002</v>
      </c>
      <c r="C589">
        <v>-2.5274999999999999</v>
      </c>
      <c r="E589">
        <f t="shared" si="38"/>
        <v>191.86625000000177</v>
      </c>
      <c r="F589">
        <f t="shared" si="39"/>
        <v>6.5800999999999821</v>
      </c>
      <c r="G589">
        <f t="shared" si="36"/>
        <v>6.6239499999999829</v>
      </c>
      <c r="H589">
        <f t="shared" si="37"/>
        <v>827.60236304913906</v>
      </c>
    </row>
    <row r="590" spans="2:8" x14ac:dyDescent="0.25">
      <c r="B590">
        <v>0.30625000000000002</v>
      </c>
      <c r="C590">
        <v>-6.3187499999999996</v>
      </c>
      <c r="E590">
        <f t="shared" si="38"/>
        <v>192.17250000000178</v>
      </c>
      <c r="F590">
        <f t="shared" si="39"/>
        <v>12.898849999999982</v>
      </c>
      <c r="G590">
        <f t="shared" si="36"/>
        <v>12.942699999999983</v>
      </c>
      <c r="H590">
        <f t="shared" si="37"/>
        <v>1617.0727593408926</v>
      </c>
    </row>
    <row r="591" spans="2:8" x14ac:dyDescent="0.25">
      <c r="B591">
        <v>0.30499999999999999</v>
      </c>
      <c r="C591">
        <v>1.5687500000000001</v>
      </c>
      <c r="E591">
        <f t="shared" si="38"/>
        <v>192.47750000000178</v>
      </c>
      <c r="F591">
        <f t="shared" si="39"/>
        <v>11.330099999999982</v>
      </c>
      <c r="G591">
        <f t="shared" si="36"/>
        <v>11.373949999999983</v>
      </c>
      <c r="H591">
        <f t="shared" si="37"/>
        <v>1421.0717015078262</v>
      </c>
    </row>
    <row r="592" spans="2:8" x14ac:dyDescent="0.25">
      <c r="B592">
        <v>0.30375000000000002</v>
      </c>
      <c r="C592">
        <v>7.3650000000000002</v>
      </c>
      <c r="E592">
        <f t="shared" si="38"/>
        <v>192.78125000000179</v>
      </c>
      <c r="F592">
        <f t="shared" si="39"/>
        <v>3.9650999999999819</v>
      </c>
      <c r="G592">
        <f t="shared" si="36"/>
        <v>4.0089499999999827</v>
      </c>
      <c r="H592">
        <f t="shared" si="37"/>
        <v>500.88187461346178</v>
      </c>
    </row>
    <row r="593" spans="2:8" x14ac:dyDescent="0.25">
      <c r="B593">
        <v>0.26250000000000001</v>
      </c>
      <c r="C593">
        <v>-8.7499999999999994E-2</v>
      </c>
      <c r="E593">
        <f t="shared" si="38"/>
        <v>193.04375000000178</v>
      </c>
      <c r="F593">
        <f t="shared" si="39"/>
        <v>4.0525999999999822</v>
      </c>
      <c r="G593">
        <f t="shared" si="36"/>
        <v>4.096449999999983</v>
      </c>
      <c r="H593">
        <f t="shared" si="37"/>
        <v>511.81420453243766</v>
      </c>
    </row>
    <row r="594" spans="2:8" x14ac:dyDescent="0.25">
      <c r="B594">
        <v>0.30499999999999999</v>
      </c>
      <c r="C594">
        <v>-1.3075000000000001</v>
      </c>
      <c r="E594">
        <f t="shared" si="38"/>
        <v>193.34875000000179</v>
      </c>
      <c r="F594">
        <f t="shared" si="39"/>
        <v>5.3600999999999823</v>
      </c>
      <c r="G594">
        <f t="shared" si="36"/>
        <v>5.4039499999999832</v>
      </c>
      <c r="H594">
        <f t="shared" si="37"/>
        <v>675.17444875027627</v>
      </c>
    </row>
    <row r="595" spans="2:8" s="8" customFormat="1" x14ac:dyDescent="0.25">
      <c r="B595" s="8">
        <v>0.30499999999999999</v>
      </c>
      <c r="C595" s="8">
        <v>-0.30499999999999999</v>
      </c>
      <c r="E595" s="8">
        <f t="shared" si="38"/>
        <v>193.65375000000179</v>
      </c>
      <c r="F595" s="8">
        <f t="shared" si="39"/>
        <v>5.665099999999982</v>
      </c>
      <c r="G595" s="8">
        <f t="shared" si="36"/>
        <v>5.7089499999999829</v>
      </c>
      <c r="H595" s="8">
        <f t="shared" si="37"/>
        <v>713.28142732499191</v>
      </c>
    </row>
    <row r="596" spans="2:8" x14ac:dyDescent="0.25">
      <c r="B596">
        <v>0.30499999999999999</v>
      </c>
      <c r="C596">
        <v>-0.39250000000000002</v>
      </c>
      <c r="E596">
        <f>B596+E595</f>
        <v>193.9587500000018</v>
      </c>
      <c r="F596">
        <f>(C596*-1)+F595</f>
        <v>6.0575999999999821</v>
      </c>
      <c r="G596">
        <f t="shared" si="36"/>
        <v>6.1014499999999829</v>
      </c>
      <c r="H596">
        <f t="shared" si="37"/>
        <v>762.32073581868349</v>
      </c>
    </row>
    <row r="597" spans="2:8" x14ac:dyDescent="0.25">
      <c r="B597">
        <v>0.30499999999999999</v>
      </c>
      <c r="C597">
        <v>-0.13</v>
      </c>
      <c r="E597">
        <f t="shared" si="38"/>
        <v>194.26375000000181</v>
      </c>
      <c r="F597">
        <f t="shared" si="39"/>
        <v>6.187599999999982</v>
      </c>
      <c r="G597">
        <f t="shared" si="36"/>
        <v>6.2314499999999828</v>
      </c>
      <c r="H597">
        <f t="shared" si="37"/>
        <v>778.56305455544759</v>
      </c>
    </row>
    <row r="598" spans="2:8" x14ac:dyDescent="0.25">
      <c r="B598">
        <v>0.30499999999999999</v>
      </c>
      <c r="C598">
        <v>0.435</v>
      </c>
      <c r="E598">
        <f t="shared" si="38"/>
        <v>194.56875000000181</v>
      </c>
      <c r="F598">
        <f t="shared" si="39"/>
        <v>5.7525999999999824</v>
      </c>
      <c r="G598">
        <f t="shared" si="36"/>
        <v>5.7964499999999832</v>
      </c>
      <c r="H598">
        <f t="shared" si="37"/>
        <v>724.21375724396785</v>
      </c>
    </row>
    <row r="599" spans="2:8" x14ac:dyDescent="0.25">
      <c r="B599">
        <v>0.30499999999999999</v>
      </c>
      <c r="C599">
        <v>-0.47875000000000001</v>
      </c>
      <c r="E599">
        <f t="shared" si="38"/>
        <v>194.87375000000182</v>
      </c>
      <c r="F599">
        <f t="shared" si="39"/>
        <v>6.2313499999999822</v>
      </c>
      <c r="G599">
        <f t="shared" si="36"/>
        <v>6.275199999999983</v>
      </c>
      <c r="H599">
        <f t="shared" si="37"/>
        <v>784.02921951493545</v>
      </c>
    </row>
    <row r="600" spans="2:8" x14ac:dyDescent="0.25">
      <c r="B600">
        <v>0.26124999999999998</v>
      </c>
      <c r="C600">
        <v>1.5687500000000001</v>
      </c>
      <c r="E600">
        <f t="shared" si="38"/>
        <v>195.13500000000181</v>
      </c>
      <c r="F600">
        <f t="shared" si="39"/>
        <v>4.6625999999999816</v>
      </c>
      <c r="G600">
        <f t="shared" si="36"/>
        <v>4.7064499999999825</v>
      </c>
      <c r="H600">
        <f t="shared" si="37"/>
        <v>588.02816168186894</v>
      </c>
    </row>
    <row r="601" spans="2:8" x14ac:dyDescent="0.25">
      <c r="B601">
        <v>0.30499999999999999</v>
      </c>
      <c r="C601">
        <v>-1.83</v>
      </c>
      <c r="E601">
        <f t="shared" si="38"/>
        <v>195.44000000000182</v>
      </c>
      <c r="F601">
        <f t="shared" si="39"/>
        <v>6.4925999999999817</v>
      </c>
      <c r="G601">
        <f t="shared" si="36"/>
        <v>6.5364499999999826</v>
      </c>
      <c r="H601">
        <f t="shared" si="37"/>
        <v>816.67003313016323</v>
      </c>
    </row>
    <row r="602" spans="2:8" x14ac:dyDescent="0.25">
      <c r="B602">
        <v>0.30499999999999999</v>
      </c>
      <c r="C602">
        <v>-6.2312500000000002</v>
      </c>
      <c r="E602">
        <f t="shared" si="38"/>
        <v>195.74500000000182</v>
      </c>
      <c r="F602">
        <f t="shared" si="39"/>
        <v>12.723849999999981</v>
      </c>
      <c r="G602">
        <f t="shared" si="36"/>
        <v>12.767699999999982</v>
      </c>
      <c r="H602">
        <f t="shared" si="37"/>
        <v>1595.208099502941</v>
      </c>
    </row>
    <row r="603" spans="2:8" x14ac:dyDescent="0.25">
      <c r="B603">
        <v>0.30499999999999999</v>
      </c>
      <c r="C603">
        <v>-3.05125</v>
      </c>
      <c r="E603">
        <f t="shared" si="38"/>
        <v>196.05000000000183</v>
      </c>
      <c r="F603">
        <f t="shared" si="39"/>
        <v>15.775099999999981</v>
      </c>
      <c r="G603">
        <f t="shared" si="36"/>
        <v>15.818949999999981</v>
      </c>
      <c r="H603">
        <f t="shared" si="37"/>
        <v>1976.4340613917975</v>
      </c>
    </row>
    <row r="604" spans="2:8" x14ac:dyDescent="0.25">
      <c r="B604">
        <v>0.30499999999999999</v>
      </c>
      <c r="C604">
        <v>1.5687500000000001</v>
      </c>
      <c r="E604">
        <f t="shared" si="38"/>
        <v>196.35500000000184</v>
      </c>
      <c r="F604">
        <f t="shared" si="39"/>
        <v>14.206349999999981</v>
      </c>
      <c r="G604">
        <f t="shared" si="36"/>
        <v>14.250199999999982</v>
      </c>
      <c r="H604">
        <f t="shared" si="37"/>
        <v>1780.4330035587311</v>
      </c>
    </row>
    <row r="605" spans="2:8" x14ac:dyDescent="0.25">
      <c r="B605">
        <v>0.30499999999999999</v>
      </c>
      <c r="C605">
        <v>-0.91500000000000004</v>
      </c>
      <c r="E605">
        <f t="shared" si="38"/>
        <v>196.66000000000184</v>
      </c>
      <c r="F605">
        <f t="shared" si="39"/>
        <v>15.121349999999982</v>
      </c>
      <c r="G605">
        <f t="shared" si="36"/>
        <v>15.165199999999983</v>
      </c>
      <c r="H605">
        <f t="shared" si="37"/>
        <v>1894.7539392828783</v>
      </c>
    </row>
    <row r="606" spans="2:8" x14ac:dyDescent="0.25">
      <c r="B606">
        <v>0.30499999999999999</v>
      </c>
      <c r="C606">
        <v>4.3574999999999999</v>
      </c>
      <c r="E606">
        <f t="shared" si="38"/>
        <v>196.96500000000185</v>
      </c>
      <c r="F606">
        <f t="shared" si="39"/>
        <v>10.763849999999982</v>
      </c>
      <c r="G606">
        <f t="shared" si="36"/>
        <v>10.807699999999983</v>
      </c>
      <c r="H606">
        <f t="shared" si="37"/>
        <v>1350.3239093178827</v>
      </c>
    </row>
    <row r="607" spans="2:8" x14ac:dyDescent="0.25">
      <c r="B607">
        <v>0.30499999999999999</v>
      </c>
      <c r="C607">
        <v>4.1837499999999999</v>
      </c>
      <c r="E607">
        <f t="shared" si="38"/>
        <v>197.27000000000186</v>
      </c>
      <c r="F607">
        <f t="shared" si="39"/>
        <v>6.5800999999999821</v>
      </c>
      <c r="G607">
        <f t="shared" si="36"/>
        <v>6.6239499999999829</v>
      </c>
      <c r="H607">
        <f t="shared" si="37"/>
        <v>827.60236304913906</v>
      </c>
    </row>
    <row r="608" spans="2:8" x14ac:dyDescent="0.25">
      <c r="B608">
        <v>0.26124999999999998</v>
      </c>
      <c r="C608">
        <v>-2.5274999999999999</v>
      </c>
      <c r="E608">
        <f t="shared" si="38"/>
        <v>197.53125000000185</v>
      </c>
      <c r="F608">
        <f t="shared" si="39"/>
        <v>9.1075999999999819</v>
      </c>
      <c r="G608">
        <f t="shared" si="36"/>
        <v>9.1514499999999828</v>
      </c>
      <c r="H608">
        <f t="shared" si="37"/>
        <v>1143.3905215658406</v>
      </c>
    </row>
    <row r="609" spans="2:10" x14ac:dyDescent="0.25">
      <c r="B609">
        <v>0.30625000000000002</v>
      </c>
      <c r="C609">
        <v>-4.3700000000000003E-2</v>
      </c>
      <c r="E609">
        <f t="shared" si="38"/>
        <v>197.83750000000185</v>
      </c>
      <c r="F609">
        <f t="shared" si="39"/>
        <v>9.1512999999999813</v>
      </c>
      <c r="G609">
        <f t="shared" si="36"/>
        <v>9.1951499999999822</v>
      </c>
      <c r="H609">
        <f t="shared" si="37"/>
        <v>1148.8504394796603</v>
      </c>
    </row>
    <row r="610" spans="2:10" x14ac:dyDescent="0.25">
      <c r="B610">
        <v>0.30375000000000002</v>
      </c>
      <c r="C610">
        <v>8.0187500000000007</v>
      </c>
      <c r="E610">
        <f t="shared" si="38"/>
        <v>198.14125000000186</v>
      </c>
      <c r="F610">
        <f t="shared" si="39"/>
        <v>1.1325499999999806</v>
      </c>
      <c r="G610">
        <f t="shared" si="36"/>
        <v>1.1763999999999819</v>
      </c>
      <c r="H610">
        <f t="shared" si="37"/>
        <v>146.98049047637659</v>
      </c>
    </row>
    <row r="611" spans="2:10" x14ac:dyDescent="0.25">
      <c r="B611">
        <v>0.30499999999999999</v>
      </c>
      <c r="C611">
        <v>1.17625</v>
      </c>
      <c r="E611">
        <f t="shared" si="38"/>
        <v>198.44625000000187</v>
      </c>
      <c r="F611">
        <f t="shared" si="39"/>
        <v>-4.370000000001939E-2</v>
      </c>
      <c r="G611">
        <f t="shared" si="36"/>
        <v>1.4999999998180358E-4</v>
      </c>
      <c r="H611">
        <f t="shared" si="37"/>
        <v>1.8741137001685063E-2</v>
      </c>
    </row>
    <row r="612" spans="2:10" x14ac:dyDescent="0.25">
      <c r="B612">
        <v>3.8787500000000001</v>
      </c>
      <c r="C612">
        <v>0</v>
      </c>
      <c r="E612">
        <f t="shared" si="38"/>
        <v>202.32500000000186</v>
      </c>
      <c r="F612">
        <f t="shared" si="39"/>
        <v>-4.370000000001939E-2</v>
      </c>
      <c r="G612">
        <f t="shared" si="36"/>
        <v>1.4999999998180358E-4</v>
      </c>
      <c r="H612">
        <f t="shared" si="37"/>
        <v>1.8741137001685063E-2</v>
      </c>
    </row>
    <row r="613" spans="2:10" x14ac:dyDescent="0.25">
      <c r="B613">
        <v>0.30499999999999999</v>
      </c>
      <c r="C613">
        <v>-1.0462499999999999</v>
      </c>
      <c r="E613">
        <f t="shared" si="38"/>
        <v>202.63000000000187</v>
      </c>
      <c r="F613">
        <f t="shared" si="39"/>
        <v>1.0025499999999805</v>
      </c>
      <c r="G613">
        <f t="shared" si="36"/>
        <v>1.0463999999999818</v>
      </c>
      <c r="H613">
        <f t="shared" si="37"/>
        <v>130.73817173961251</v>
      </c>
    </row>
    <row r="614" spans="2:10" x14ac:dyDescent="0.25">
      <c r="B614">
        <v>0.30499999999999999</v>
      </c>
      <c r="C614">
        <v>0.34875</v>
      </c>
      <c r="E614">
        <f t="shared" si="38"/>
        <v>202.93500000000188</v>
      </c>
      <c r="F614">
        <f t="shared" si="39"/>
        <v>0.65379999999998051</v>
      </c>
      <c r="G614">
        <f t="shared" si="36"/>
        <v>0.69764999999998167</v>
      </c>
      <c r="H614">
        <f t="shared" si="37"/>
        <v>87.165028205408888</v>
      </c>
    </row>
    <row r="615" spans="2:10" x14ac:dyDescent="0.25">
      <c r="B615">
        <v>0.30499999999999999</v>
      </c>
      <c r="C615">
        <v>0.69750000000000001</v>
      </c>
      <c r="E615">
        <f t="shared" si="38"/>
        <v>203.24000000000188</v>
      </c>
      <c r="F615">
        <f t="shared" si="39"/>
        <v>-4.3700000000019501E-2</v>
      </c>
      <c r="G615">
        <f t="shared" si="36"/>
        <v>1.4999999998169256E-4</v>
      </c>
      <c r="H615">
        <f t="shared" si="37"/>
        <v>1.8741137001671192E-2</v>
      </c>
    </row>
    <row r="616" spans="2:10" x14ac:dyDescent="0.25">
      <c r="B616">
        <v>0.30499999999999999</v>
      </c>
      <c r="C616">
        <v>0</v>
      </c>
      <c r="E616">
        <f t="shared" si="38"/>
        <v>203.54500000000189</v>
      </c>
      <c r="F616">
        <f t="shared" si="39"/>
        <v>-4.3700000000019501E-2</v>
      </c>
      <c r="G616">
        <f t="shared" si="36"/>
        <v>1.4999999998169256E-4</v>
      </c>
      <c r="H616">
        <f t="shared" si="37"/>
        <v>1.8741137001671192E-2</v>
      </c>
    </row>
    <row r="617" spans="2:10" s="8" customFormat="1" x14ac:dyDescent="0.25">
      <c r="B617" s="8">
        <v>0.26124999999999998</v>
      </c>
      <c r="C617" s="8">
        <v>-4.3799999999999999E-2</v>
      </c>
      <c r="E617" s="8">
        <f>B617+E616</f>
        <v>203.80625000000188</v>
      </c>
      <c r="F617" s="8">
        <f>(C617*-1)+F616</f>
        <v>9.9999999980497634E-5</v>
      </c>
      <c r="G617" s="8">
        <f t="shared" si="36"/>
        <v>4.3949999999981691E-2</v>
      </c>
      <c r="H617" s="8">
        <f t="shared" si="37"/>
        <v>5.4911531421575654</v>
      </c>
    </row>
    <row r="618" spans="2:10" x14ac:dyDescent="0.25">
      <c r="B618">
        <v>1.2212499999999999</v>
      </c>
      <c r="C618">
        <v>0</v>
      </c>
      <c r="E618">
        <f t="shared" si="38"/>
        <v>205.02750000000188</v>
      </c>
      <c r="F618">
        <f t="shared" si="39"/>
        <v>9.9999999980497634E-5</v>
      </c>
      <c r="G618">
        <f t="shared" si="36"/>
        <v>4.3949999999981691E-2</v>
      </c>
      <c r="H618">
        <f t="shared" si="37"/>
        <v>5.4911531421575654</v>
      </c>
      <c r="J618">
        <f>B618/B617</f>
        <v>4.6746411483253594</v>
      </c>
    </row>
    <row r="619" spans="2:10" x14ac:dyDescent="0.25">
      <c r="B619">
        <v>0.30499999999999999</v>
      </c>
      <c r="C619">
        <v>4.3799999999999999E-2</v>
      </c>
      <c r="E619">
        <f t="shared" si="38"/>
        <v>205.33250000000189</v>
      </c>
      <c r="F619">
        <f t="shared" si="39"/>
        <v>-4.3700000000019501E-2</v>
      </c>
      <c r="G619">
        <f t="shared" si="36"/>
        <v>1.4999999998169256E-4</v>
      </c>
      <c r="H619">
        <f t="shared" si="37"/>
        <v>1.8741137001671192E-2</v>
      </c>
    </row>
    <row r="620" spans="2:10" x14ac:dyDescent="0.25">
      <c r="B620">
        <v>0.30499999999999999</v>
      </c>
      <c r="C620">
        <v>-4.3799999999999999E-2</v>
      </c>
      <c r="E620">
        <f t="shared" si="38"/>
        <v>205.63750000000189</v>
      </c>
      <c r="F620">
        <f t="shared" si="39"/>
        <v>9.9999999980497634E-5</v>
      </c>
      <c r="G620">
        <f t="shared" si="36"/>
        <v>4.3949999999981691E-2</v>
      </c>
      <c r="H620">
        <f t="shared" si="37"/>
        <v>5.4911531421575654</v>
      </c>
    </row>
    <row r="621" spans="2:10" x14ac:dyDescent="0.25">
      <c r="B621">
        <v>0.26124999999999998</v>
      </c>
      <c r="C621">
        <v>-4.3700000000000003E-2</v>
      </c>
      <c r="E621">
        <f t="shared" si="38"/>
        <v>205.89875000000188</v>
      </c>
      <c r="F621">
        <f t="shared" si="39"/>
        <v>4.37999999999805E-2</v>
      </c>
      <c r="G621">
        <f t="shared" si="36"/>
        <v>8.7649999999981687E-2</v>
      </c>
      <c r="H621">
        <f t="shared" si="37"/>
        <v>10.951071055977486</v>
      </c>
    </row>
    <row r="622" spans="2:10" x14ac:dyDescent="0.25">
      <c r="B622">
        <v>0.30499999999999999</v>
      </c>
      <c r="C622">
        <v>4.3700000000000003E-2</v>
      </c>
      <c r="E622">
        <f t="shared" si="38"/>
        <v>206.20375000000189</v>
      </c>
      <c r="F622">
        <f t="shared" si="39"/>
        <v>9.9999999980497634E-5</v>
      </c>
      <c r="G622">
        <f t="shared" si="36"/>
        <v>4.3949999999981691E-2</v>
      </c>
      <c r="H622">
        <f t="shared" si="37"/>
        <v>5.4911531421575654</v>
      </c>
    </row>
    <row r="623" spans="2:10" x14ac:dyDescent="0.25">
      <c r="B623">
        <v>1.22</v>
      </c>
      <c r="C623">
        <v>0</v>
      </c>
      <c r="E623">
        <f t="shared" si="38"/>
        <v>207.42375000000189</v>
      </c>
      <c r="F623">
        <f t="shared" si="39"/>
        <v>9.9999999980497634E-5</v>
      </c>
      <c r="G623">
        <f t="shared" si="36"/>
        <v>4.3949999999981691E-2</v>
      </c>
      <c r="H623">
        <f t="shared" si="37"/>
        <v>5.4911531421575654</v>
      </c>
      <c r="J623">
        <f>B623/B622</f>
        <v>4</v>
      </c>
    </row>
    <row r="624" spans="2:10" x14ac:dyDescent="0.25">
      <c r="B624">
        <v>0.30499999999999999</v>
      </c>
      <c r="C624">
        <v>4.3799999999999999E-2</v>
      </c>
      <c r="E624">
        <f t="shared" si="38"/>
        <v>207.7287500000019</v>
      </c>
      <c r="F624">
        <f t="shared" si="39"/>
        <v>-4.3700000000019501E-2</v>
      </c>
      <c r="G624">
        <f t="shared" si="36"/>
        <v>1.4999999998169256E-4</v>
      </c>
      <c r="H624">
        <f t="shared" si="37"/>
        <v>1.8741137001671192E-2</v>
      </c>
    </row>
    <row r="625" spans="2:10" x14ac:dyDescent="0.25">
      <c r="B625">
        <v>1.7862499999999999</v>
      </c>
      <c r="C625">
        <v>0</v>
      </c>
      <c r="E625">
        <f t="shared" si="38"/>
        <v>209.51500000000189</v>
      </c>
      <c r="F625">
        <f t="shared" si="39"/>
        <v>-4.3700000000019501E-2</v>
      </c>
      <c r="G625">
        <f t="shared" si="36"/>
        <v>1.4999999998169256E-4</v>
      </c>
      <c r="H625">
        <f t="shared" si="37"/>
        <v>1.8741137001671192E-2</v>
      </c>
    </row>
    <row r="626" spans="2:10" x14ac:dyDescent="0.25">
      <c r="B626">
        <v>0.30499999999999999</v>
      </c>
      <c r="C626">
        <v>-4.3799999999999999E-2</v>
      </c>
      <c r="E626">
        <f t="shared" si="38"/>
        <v>209.8200000000019</v>
      </c>
      <c r="F626">
        <f t="shared" si="39"/>
        <v>9.9999999980497634E-5</v>
      </c>
      <c r="G626">
        <f t="shared" si="36"/>
        <v>4.3949999999981691E-2</v>
      </c>
      <c r="H626">
        <f t="shared" si="37"/>
        <v>5.4911531421575654</v>
      </c>
    </row>
    <row r="627" spans="2:10" x14ac:dyDescent="0.25">
      <c r="B627">
        <v>3.57375</v>
      </c>
      <c r="C627">
        <v>0</v>
      </c>
      <c r="E627">
        <f t="shared" si="38"/>
        <v>213.39375000000189</v>
      </c>
      <c r="F627">
        <f t="shared" si="39"/>
        <v>9.9999999980497634E-5</v>
      </c>
      <c r="G627">
        <f t="shared" si="36"/>
        <v>4.3949999999981691E-2</v>
      </c>
      <c r="H627">
        <f t="shared" si="37"/>
        <v>5.4911531421575654</v>
      </c>
      <c r="J627">
        <f>B627/B626</f>
        <v>11.717213114754099</v>
      </c>
    </row>
    <row r="628" spans="2:10" x14ac:dyDescent="0.25">
      <c r="B628">
        <v>0.30499999999999999</v>
      </c>
      <c r="C628">
        <v>-0.30499999999999999</v>
      </c>
      <c r="E628">
        <f t="shared" si="38"/>
        <v>213.69875000000189</v>
      </c>
      <c r="F628">
        <f t="shared" si="39"/>
        <v>0.3050999999999805</v>
      </c>
      <c r="G628">
        <f t="shared" si="36"/>
        <v>0.34894999999998166</v>
      </c>
      <c r="H628">
        <f t="shared" si="37"/>
        <v>43.598131716873262</v>
      </c>
    </row>
    <row r="629" spans="2:10" x14ac:dyDescent="0.25">
      <c r="B629">
        <v>0.30499999999999999</v>
      </c>
      <c r="C629">
        <v>-2.2662499999999999</v>
      </c>
      <c r="E629">
        <f t="shared" si="38"/>
        <v>214.0037500000019</v>
      </c>
      <c r="F629">
        <f t="shared" si="39"/>
        <v>2.5713499999999803</v>
      </c>
      <c r="G629">
        <f t="shared" si="36"/>
        <v>2.6151999999999815</v>
      </c>
      <c r="H629">
        <f t="shared" si="37"/>
        <v>326.74547661834686</v>
      </c>
    </row>
    <row r="630" spans="2:10" x14ac:dyDescent="0.25">
      <c r="B630">
        <v>0.26124999999999998</v>
      </c>
      <c r="C630">
        <v>2.2225000000000001</v>
      </c>
      <c r="E630">
        <f t="shared" si="38"/>
        <v>214.26500000000189</v>
      </c>
      <c r="F630">
        <f t="shared" si="39"/>
        <v>0.34884999999998012</v>
      </c>
      <c r="G630">
        <f t="shared" si="36"/>
        <v>0.39269999999998129</v>
      </c>
      <c r="H630">
        <f t="shared" si="37"/>
        <v>49.064296676361124</v>
      </c>
    </row>
    <row r="631" spans="2:10" x14ac:dyDescent="0.25">
      <c r="B631">
        <v>0.30499999999999999</v>
      </c>
      <c r="C631">
        <v>0.39250000000000002</v>
      </c>
      <c r="E631">
        <f t="shared" si="38"/>
        <v>214.5700000000019</v>
      </c>
      <c r="F631">
        <f t="shared" si="39"/>
        <v>-4.3650000000019895E-2</v>
      </c>
      <c r="G631">
        <f t="shared" si="36"/>
        <v>1.9999999998129847E-4</v>
      </c>
      <c r="H631">
        <f t="shared" si="37"/>
        <v>2.4988182669608134E-2</v>
      </c>
    </row>
    <row r="632" spans="2:10" x14ac:dyDescent="0.25">
      <c r="B632">
        <v>0.30499999999999999</v>
      </c>
      <c r="C632">
        <v>0</v>
      </c>
      <c r="E632">
        <f t="shared" si="38"/>
        <v>214.8750000000019</v>
      </c>
      <c r="F632">
        <f t="shared" si="39"/>
        <v>-4.3650000000019895E-2</v>
      </c>
      <c r="G632">
        <f t="shared" si="36"/>
        <v>1.9999999998129847E-4</v>
      </c>
      <c r="H632">
        <f t="shared" si="37"/>
        <v>2.4988182669608134E-2</v>
      </c>
    </row>
    <row r="633" spans="2:10" x14ac:dyDescent="0.25">
      <c r="F633">
        <f>MIN(F8:F632)</f>
        <v>-4.3850000000001194E-2</v>
      </c>
      <c r="H633">
        <f t="shared" si="37"/>
        <v>0</v>
      </c>
    </row>
    <row r="634" spans="2:10" x14ac:dyDescent="0.25">
      <c r="F634">
        <f>MAX(F8:F632)</f>
        <v>23.967500000000001</v>
      </c>
      <c r="H634">
        <f t="shared" si="37"/>
        <v>0</v>
      </c>
    </row>
    <row r="635" spans="2:10" x14ac:dyDescent="0.25">
      <c r="F635">
        <f>F634-F633</f>
        <v>24.011350000000004</v>
      </c>
      <c r="H635">
        <f t="shared" si="37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6"/>
  <sheetViews>
    <sheetView tabSelected="1" topLeftCell="A4" zoomScaleNormal="100" workbookViewId="0">
      <selection activeCell="G16" sqref="G16"/>
    </sheetView>
  </sheetViews>
  <sheetFormatPr baseColWidth="10" defaultRowHeight="15" x14ac:dyDescent="0.25"/>
  <cols>
    <col min="27" max="27" width="16.7109375" bestFit="1" customWidth="1"/>
    <col min="28" max="28" width="19.42578125" bestFit="1" customWidth="1"/>
    <col min="29" max="30" width="19.42578125" customWidth="1"/>
  </cols>
  <sheetData>
    <row r="2" spans="2:41" x14ac:dyDescent="0.25">
      <c r="AJ2" t="s">
        <v>75</v>
      </c>
      <c r="AL2" s="2">
        <v>56.7</v>
      </c>
      <c r="AM2" t="s">
        <v>77</v>
      </c>
    </row>
    <row r="3" spans="2:41" x14ac:dyDescent="0.25">
      <c r="AE3" t="s">
        <v>68</v>
      </c>
      <c r="AF3">
        <v>70</v>
      </c>
      <c r="AG3" t="s">
        <v>69</v>
      </c>
      <c r="AJ3" t="s">
        <v>71</v>
      </c>
      <c r="AL3" s="2">
        <v>36.299999999999997</v>
      </c>
    </row>
    <row r="4" spans="2:41" x14ac:dyDescent="0.25">
      <c r="AF4">
        <v>60</v>
      </c>
      <c r="AG4" t="s">
        <v>70</v>
      </c>
      <c r="AJ4" t="s">
        <v>76</v>
      </c>
      <c r="AL4" s="2">
        <v>7</v>
      </c>
    </row>
    <row r="5" spans="2:41" x14ac:dyDescent="0.25">
      <c r="AL5" s="2"/>
    </row>
    <row r="6" spans="2:41" x14ac:dyDescent="0.25">
      <c r="C6" t="s">
        <v>11</v>
      </c>
      <c r="AL6" s="2"/>
    </row>
    <row r="7" spans="2:41" x14ac:dyDescent="0.25">
      <c r="C7" s="4">
        <v>41821</v>
      </c>
      <c r="D7" s="4">
        <v>41824</v>
      </c>
      <c r="E7" s="4">
        <v>41825</v>
      </c>
      <c r="F7" s="4">
        <v>41826</v>
      </c>
      <c r="G7" s="4">
        <v>41827</v>
      </c>
      <c r="H7" s="4">
        <v>41828</v>
      </c>
      <c r="I7" s="4">
        <v>41832</v>
      </c>
      <c r="J7" s="4">
        <v>41833</v>
      </c>
      <c r="K7" s="4">
        <v>41834</v>
      </c>
      <c r="L7" s="4">
        <v>41835</v>
      </c>
      <c r="M7" s="4">
        <v>41838</v>
      </c>
      <c r="N7" s="4">
        <v>41839</v>
      </c>
      <c r="O7" s="4">
        <v>41840</v>
      </c>
      <c r="P7" s="4">
        <v>41841</v>
      </c>
      <c r="Q7" s="4">
        <v>41842</v>
      </c>
      <c r="R7" s="4">
        <v>41845</v>
      </c>
      <c r="S7" s="4">
        <v>41846</v>
      </c>
      <c r="T7" s="4">
        <v>41847</v>
      </c>
      <c r="U7" s="4">
        <v>41848</v>
      </c>
      <c r="AJ7" t="s">
        <v>78</v>
      </c>
      <c r="AL7" t="s">
        <v>71</v>
      </c>
      <c r="AN7" t="s">
        <v>76</v>
      </c>
    </row>
    <row r="8" spans="2:41" x14ac:dyDescent="0.25">
      <c r="C8" t="s">
        <v>16</v>
      </c>
      <c r="D8" t="s">
        <v>19</v>
      </c>
      <c r="E8" t="s">
        <v>20</v>
      </c>
      <c r="F8" t="s">
        <v>21</v>
      </c>
      <c r="G8" t="s">
        <v>15</v>
      </c>
      <c r="H8" t="s">
        <v>16</v>
      </c>
      <c r="I8" t="s">
        <v>20</v>
      </c>
      <c r="J8" t="s">
        <v>21</v>
      </c>
      <c r="K8" t="s">
        <v>15</v>
      </c>
      <c r="L8" t="s">
        <v>16</v>
      </c>
      <c r="M8" t="s">
        <v>19</v>
      </c>
      <c r="N8" t="s">
        <v>20</v>
      </c>
      <c r="O8" t="s">
        <v>21</v>
      </c>
      <c r="P8" t="s">
        <v>15</v>
      </c>
      <c r="Q8" t="s">
        <v>16</v>
      </c>
      <c r="R8" t="s">
        <v>19</v>
      </c>
      <c r="S8" t="s">
        <v>20</v>
      </c>
      <c r="T8" t="s">
        <v>21</v>
      </c>
      <c r="U8" t="s">
        <v>15</v>
      </c>
      <c r="V8" t="s">
        <v>23</v>
      </c>
      <c r="W8" t="s">
        <v>24</v>
      </c>
      <c r="X8" t="s">
        <v>28</v>
      </c>
      <c r="Y8" t="s">
        <v>26</v>
      </c>
      <c r="Z8" t="s">
        <v>27</v>
      </c>
      <c r="AA8" t="s">
        <v>29</v>
      </c>
      <c r="AB8" t="s">
        <v>30</v>
      </c>
      <c r="AF8" t="s">
        <v>69</v>
      </c>
      <c r="AG8" t="s">
        <v>70</v>
      </c>
      <c r="AJ8" t="s">
        <v>79</v>
      </c>
      <c r="AK8" t="s">
        <v>80</v>
      </c>
      <c r="AL8" t="s">
        <v>79</v>
      </c>
      <c r="AM8" t="s">
        <v>80</v>
      </c>
      <c r="AN8" t="s">
        <v>79</v>
      </c>
      <c r="AO8" t="s">
        <v>80</v>
      </c>
    </row>
    <row r="9" spans="2:41" x14ac:dyDescent="0.25">
      <c r="B9">
        <v>0</v>
      </c>
      <c r="C9">
        <v>0</v>
      </c>
      <c r="D9">
        <v>6.9356139364830987E-15</v>
      </c>
      <c r="E9">
        <v>32.640813615227913</v>
      </c>
      <c r="F9">
        <v>413.87302254975242</v>
      </c>
      <c r="G9">
        <v>21.720977787587778</v>
      </c>
      <c r="H9">
        <v>255.98519033706964</v>
      </c>
      <c r="I9">
        <v>114.33342981548371</v>
      </c>
      <c r="J9">
        <v>76.226451240767361</v>
      </c>
      <c r="K9">
        <v>27.343318888775585</v>
      </c>
      <c r="L9">
        <v>65.294121321791152</v>
      </c>
      <c r="M9">
        <v>5.4911531421593711</v>
      </c>
      <c r="N9">
        <v>299.55208682560504</v>
      </c>
      <c r="O9">
        <v>261.29517915485673</v>
      </c>
      <c r="P9">
        <v>130.73192469394567</v>
      </c>
      <c r="Q9">
        <v>223.19444762580903</v>
      </c>
      <c r="R9">
        <v>1137.9181095606848</v>
      </c>
      <c r="S9">
        <v>582.55574967671339</v>
      </c>
      <c r="T9">
        <v>315.81314669937137</v>
      </c>
      <c r="U9">
        <v>762.32073581868349</v>
      </c>
      <c r="V9">
        <f t="shared" ref="V9:V32" si="0">AVERAGE(C9:U9)</f>
        <v>248.75209782917284</v>
      </c>
      <c r="W9">
        <f>(V9/1024/8)*3600</f>
        <v>109.31488674133573</v>
      </c>
      <c r="X9">
        <f>Y9+Z9</f>
        <v>183</v>
      </c>
      <c r="Y9">
        <v>38</v>
      </c>
      <c r="Z9">
        <v>145</v>
      </c>
      <c r="AA9" s="12">
        <f>(W9*Y9)/X9</f>
        <v>22.699266099293759</v>
      </c>
      <c r="AB9" s="12">
        <f>(W9*Z9)/X9</f>
        <v>86.615620642041975</v>
      </c>
      <c r="AC9" s="12"/>
      <c r="AD9" s="12"/>
      <c r="AE9">
        <v>0</v>
      </c>
      <c r="AF9">
        <f>AB9*$AF$3/100</f>
        <v>60.630934449429375</v>
      </c>
      <c r="AG9">
        <f>AB9*$AF$4/100</f>
        <v>51.969372385225185</v>
      </c>
      <c r="AI9">
        <v>1</v>
      </c>
      <c r="AJ9">
        <f>$AL$2*AA9/100</f>
        <v>12.870483878299563</v>
      </c>
      <c r="AK9">
        <f>$AL$2*AB9/100</f>
        <v>49.111056904037802</v>
      </c>
      <c r="AL9">
        <f>$AL$3*AA9/100</f>
        <v>8.2398335940436329</v>
      </c>
      <c r="AM9">
        <f>$AL$3*AB9/100</f>
        <v>31.441470293061233</v>
      </c>
      <c r="AN9">
        <f>$AL$4*AA9/100</f>
        <v>1.588948626950563</v>
      </c>
      <c r="AO9">
        <f>$AL$4*AB9/100</f>
        <v>6.0630934449429379</v>
      </c>
    </row>
    <row r="10" spans="2:41" x14ac:dyDescent="0.25">
      <c r="B10">
        <v>1</v>
      </c>
      <c r="C10">
        <v>0</v>
      </c>
      <c r="D10">
        <v>10.932329918975823</v>
      </c>
      <c r="E10">
        <v>65.281627230455712</v>
      </c>
      <c r="F10">
        <v>76.220204195099342</v>
      </c>
      <c r="G10">
        <v>98.091111078718825</v>
      </c>
      <c r="H10">
        <v>756.84207676786161</v>
      </c>
      <c r="I10">
        <v>125.26575973445955</v>
      </c>
      <c r="J10">
        <v>152.44040839019877</v>
      </c>
      <c r="K10">
        <v>54.517967544515471</v>
      </c>
      <c r="L10">
        <v>108.86726485599476</v>
      </c>
      <c r="M10">
        <v>5.4911531421593711</v>
      </c>
      <c r="N10">
        <v>871.1567654463405</v>
      </c>
      <c r="O10">
        <v>495.55939170433851</v>
      </c>
      <c r="P10">
        <v>718.73509819314484</v>
      </c>
      <c r="Q10">
        <v>642.52738808938136</v>
      </c>
      <c r="R10">
        <v>1148.8504394796607</v>
      </c>
      <c r="S10">
        <v>560.84726598046143</v>
      </c>
      <c r="T10">
        <v>441.06641234249429</v>
      </c>
      <c r="U10">
        <v>778.56305455544759</v>
      </c>
      <c r="V10">
        <f t="shared" si="0"/>
        <v>374.27661677103725</v>
      </c>
      <c r="W10">
        <f t="shared" ref="W10:W32" si="1">(V10/1024/8)*3600</f>
        <v>164.47702885445972</v>
      </c>
      <c r="X10">
        <f t="shared" ref="X10:X32" si="2">Y10+Z10</f>
        <v>183</v>
      </c>
      <c r="Y10">
        <v>38</v>
      </c>
      <c r="Z10">
        <v>145</v>
      </c>
      <c r="AA10" s="12">
        <f t="shared" ref="AA10:AA32" si="3">(W10*Y10)/X10</f>
        <v>34.153699980707486</v>
      </c>
      <c r="AB10" s="12">
        <f t="shared" ref="AB10:AB32" si="4">(W10*Z10)/X10</f>
        <v>130.32332887375222</v>
      </c>
      <c r="AC10" s="12"/>
      <c r="AD10" s="12"/>
      <c r="AE10">
        <v>1</v>
      </c>
      <c r="AF10">
        <f t="shared" ref="AF10:AF32" si="5">AB10*$AF$3/100</f>
        <v>91.226330211626561</v>
      </c>
      <c r="AG10">
        <f t="shared" ref="AG10:AG32" si="6">AB10*$AF$4/100</f>
        <v>78.193997324251328</v>
      </c>
      <c r="AI10">
        <v>2</v>
      </c>
      <c r="AJ10">
        <f t="shared" ref="AJ10:AJ32" si="7">$AL$2*AA10/100</f>
        <v>19.365147889061145</v>
      </c>
      <c r="AK10">
        <f t="shared" ref="AK10:AK32" si="8">$AL$2*AB10/100</f>
        <v>73.893327471417521</v>
      </c>
      <c r="AL10">
        <f t="shared" ref="AL10:AL32" si="9">$AL$3*AA10/100</f>
        <v>12.397793092996817</v>
      </c>
      <c r="AM10">
        <f t="shared" ref="AM10:AM32" si="10">$AL$3*AB10/100</f>
        <v>47.307368381172054</v>
      </c>
      <c r="AN10">
        <f t="shared" ref="AN10:AN32" si="11">$AL$4*AA10/100</f>
        <v>2.3907589986495243</v>
      </c>
      <c r="AO10">
        <f t="shared" ref="AO10:AO32" si="12">$AL$4*AB10/100</f>
        <v>9.1226330211626561</v>
      </c>
    </row>
    <row r="11" spans="2:41" x14ac:dyDescent="0.25">
      <c r="B11">
        <v>2</v>
      </c>
      <c r="C11">
        <v>5.4786590508240298</v>
      </c>
      <c r="D11">
        <v>136.18559556209874</v>
      </c>
      <c r="E11">
        <v>299.54583977993752</v>
      </c>
      <c r="F11">
        <v>196.00730487873437</v>
      </c>
      <c r="G11">
        <v>136.19808965343455</v>
      </c>
      <c r="H11">
        <v>1524.4478132216636</v>
      </c>
      <c r="I11">
        <v>250.51902537758244</v>
      </c>
      <c r="J11">
        <v>392.0146097574688</v>
      </c>
      <c r="K11">
        <v>348.44146622326525</v>
      </c>
      <c r="L11">
        <v>130.73192469394638</v>
      </c>
      <c r="M11">
        <v>10.951071055979293</v>
      </c>
      <c r="N11">
        <v>1404.6544654923603</v>
      </c>
      <c r="O11">
        <v>1225.0581495834249</v>
      </c>
      <c r="P11">
        <v>892.87149618825958</v>
      </c>
      <c r="Q11">
        <v>1219.5982316696047</v>
      </c>
      <c r="R11" s="8">
        <v>1176.0250881354007</v>
      </c>
      <c r="S11">
        <v>784.02297246926776</v>
      </c>
      <c r="T11">
        <v>228.66685963096413</v>
      </c>
      <c r="U11">
        <v>724.21375724396785</v>
      </c>
      <c r="V11">
        <f t="shared" si="0"/>
        <v>583.45433787727291</v>
      </c>
      <c r="W11">
        <f t="shared" si="1"/>
        <v>256.40083207497344</v>
      </c>
      <c r="X11">
        <f t="shared" si="2"/>
        <v>183</v>
      </c>
      <c r="Y11">
        <v>38</v>
      </c>
      <c r="Z11">
        <v>145</v>
      </c>
      <c r="AA11" s="12">
        <f t="shared" si="3"/>
        <v>53.241702835240389</v>
      </c>
      <c r="AB11" s="12">
        <f t="shared" si="4"/>
        <v>203.15912923973303</v>
      </c>
      <c r="AC11" s="12"/>
      <c r="AD11" s="12"/>
      <c r="AE11">
        <v>2</v>
      </c>
      <c r="AF11">
        <f t="shared" si="5"/>
        <v>142.21139046781312</v>
      </c>
      <c r="AG11">
        <f t="shared" si="6"/>
        <v>121.89547754383983</v>
      </c>
      <c r="AI11">
        <v>3</v>
      </c>
      <c r="AJ11">
        <f t="shared" si="7"/>
        <v>30.1880455075813</v>
      </c>
      <c r="AK11">
        <f t="shared" si="8"/>
        <v>115.19122627892864</v>
      </c>
      <c r="AL11">
        <f t="shared" si="9"/>
        <v>19.326738129192261</v>
      </c>
      <c r="AM11">
        <f t="shared" si="10"/>
        <v>73.746763914023092</v>
      </c>
      <c r="AN11">
        <f t="shared" si="11"/>
        <v>3.7269191984668271</v>
      </c>
      <c r="AO11">
        <f t="shared" si="12"/>
        <v>14.221139046781314</v>
      </c>
    </row>
    <row r="12" spans="2:41" x14ac:dyDescent="0.25">
      <c r="B12">
        <v>3</v>
      </c>
      <c r="C12">
        <v>98.091111078719152</v>
      </c>
      <c r="D12">
        <v>675.14946056760641</v>
      </c>
      <c r="E12">
        <v>876.61668336016089</v>
      </c>
      <c r="F12">
        <v>332.19290044083311</v>
      </c>
      <c r="G12">
        <v>299.55833387127319</v>
      </c>
      <c r="H12">
        <v>2058.1016894093837</v>
      </c>
      <c r="I12">
        <v>511.80171044110438</v>
      </c>
      <c r="J12">
        <v>511.80171044110369</v>
      </c>
      <c r="K12">
        <v>577.08333767155943</v>
      </c>
      <c r="L12">
        <v>500.86938052212753</v>
      </c>
      <c r="M12">
        <v>16.410988969799213</v>
      </c>
      <c r="N12">
        <v>1388.412146755596</v>
      </c>
      <c r="O12">
        <v>1018.1247618313826</v>
      </c>
      <c r="P12">
        <v>1061.6979053655859</v>
      </c>
      <c r="Q12">
        <v>1469.948586814151</v>
      </c>
      <c r="R12">
        <v>1186.9574180543764</v>
      </c>
      <c r="S12">
        <v>566.3134309399494</v>
      </c>
      <c r="T12">
        <v>381.25095007152657</v>
      </c>
      <c r="U12">
        <v>784.02921951493545</v>
      </c>
      <c r="V12">
        <f t="shared" si="0"/>
        <v>753.39009084848294</v>
      </c>
      <c r="W12">
        <f t="shared" si="1"/>
        <v>331.07962976739975</v>
      </c>
      <c r="X12">
        <f t="shared" si="2"/>
        <v>183</v>
      </c>
      <c r="Y12">
        <v>38</v>
      </c>
      <c r="Z12">
        <v>145</v>
      </c>
      <c r="AA12" s="12">
        <f t="shared" si="3"/>
        <v>68.74877558011579</v>
      </c>
      <c r="AB12" s="12">
        <f t="shared" si="4"/>
        <v>262.33085418728393</v>
      </c>
      <c r="AC12" s="12"/>
      <c r="AD12" s="12"/>
      <c r="AE12">
        <v>3</v>
      </c>
      <c r="AF12">
        <f t="shared" si="5"/>
        <v>183.63159793109878</v>
      </c>
      <c r="AG12">
        <f t="shared" si="6"/>
        <v>157.39851251237036</v>
      </c>
      <c r="AI12">
        <v>4</v>
      </c>
      <c r="AJ12">
        <f t="shared" si="7"/>
        <v>38.980555753925657</v>
      </c>
      <c r="AK12">
        <f t="shared" si="8"/>
        <v>148.74159432419</v>
      </c>
      <c r="AL12">
        <f t="shared" si="9"/>
        <v>24.95580553558203</v>
      </c>
      <c r="AM12">
        <f t="shared" si="10"/>
        <v>95.226100069984057</v>
      </c>
      <c r="AN12">
        <f t="shared" si="11"/>
        <v>4.812414290608106</v>
      </c>
      <c r="AO12">
        <f t="shared" si="12"/>
        <v>18.363159793109876</v>
      </c>
    </row>
    <row r="13" spans="2:41" x14ac:dyDescent="0.25">
      <c r="B13">
        <v>4</v>
      </c>
      <c r="C13">
        <v>114.33342981548321</v>
      </c>
      <c r="D13">
        <v>451.9737540788002</v>
      </c>
      <c r="E13">
        <v>424.64292928136081</v>
      </c>
      <c r="F13">
        <v>985.47770117048788</v>
      </c>
      <c r="G13">
        <v>245.05286041809376</v>
      </c>
      <c r="H13">
        <v>2433.7053101970528</v>
      </c>
      <c r="I13">
        <v>1159.7765223529709</v>
      </c>
      <c r="J13">
        <v>974.55161829717997</v>
      </c>
      <c r="K13">
        <v>789.48289038308951</v>
      </c>
      <c r="L13">
        <v>838.52219887678052</v>
      </c>
      <c r="M13">
        <v>784.01672542360109</v>
      </c>
      <c r="N13">
        <v>1437.2952791075877</v>
      </c>
      <c r="O13">
        <v>1453.700021031719</v>
      </c>
      <c r="P13">
        <v>1867.4106203941037</v>
      </c>
      <c r="Q13">
        <v>1491.8132466521026</v>
      </c>
      <c r="R13">
        <v>1154.3166044391485</v>
      </c>
      <c r="S13">
        <v>397.48702176262287</v>
      </c>
      <c r="T13">
        <v>686.10677866925209</v>
      </c>
      <c r="U13">
        <v>588.02816168186894</v>
      </c>
      <c r="V13">
        <f t="shared" si="0"/>
        <v>961.98387758069998</v>
      </c>
      <c r="W13">
        <f t="shared" si="1"/>
        <v>422.74682120245603</v>
      </c>
      <c r="X13">
        <f t="shared" si="2"/>
        <v>183</v>
      </c>
      <c r="Y13">
        <v>38</v>
      </c>
      <c r="Z13">
        <v>145</v>
      </c>
      <c r="AA13" s="12">
        <f t="shared" si="3"/>
        <v>87.783492927285948</v>
      </c>
      <c r="AB13" s="12">
        <f t="shared" si="4"/>
        <v>334.96332827517006</v>
      </c>
      <c r="AC13" s="12"/>
      <c r="AD13" s="12"/>
      <c r="AE13">
        <v>4</v>
      </c>
      <c r="AF13">
        <f t="shared" si="5"/>
        <v>234.47432979261902</v>
      </c>
      <c r="AG13">
        <f t="shared" si="6"/>
        <v>200.97799696510202</v>
      </c>
      <c r="AI13">
        <v>5</v>
      </c>
      <c r="AJ13">
        <f t="shared" si="7"/>
        <v>49.773240489771133</v>
      </c>
      <c r="AK13">
        <f t="shared" si="8"/>
        <v>189.92420713202145</v>
      </c>
      <c r="AL13">
        <f t="shared" si="9"/>
        <v>31.8654079326048</v>
      </c>
      <c r="AM13">
        <f t="shared" si="10"/>
        <v>121.59168816388672</v>
      </c>
      <c r="AN13">
        <f t="shared" si="11"/>
        <v>6.1448445049100169</v>
      </c>
      <c r="AO13">
        <f t="shared" si="12"/>
        <v>23.447432979261905</v>
      </c>
    </row>
    <row r="14" spans="2:41" x14ac:dyDescent="0.25">
      <c r="B14">
        <v>5</v>
      </c>
      <c r="C14">
        <v>76.226451240767503</v>
      </c>
      <c r="D14">
        <v>375.60362078766912</v>
      </c>
      <c r="E14">
        <v>691.39177930437063</v>
      </c>
      <c r="F14">
        <v>538.97011205117553</v>
      </c>
      <c r="G14">
        <v>865.69684753252079</v>
      </c>
      <c r="H14">
        <v>2101.6748329435873</v>
      </c>
      <c r="I14">
        <v>887.40533122877343</v>
      </c>
      <c r="J14">
        <v>1753.0896846699577</v>
      </c>
      <c r="K14">
        <v>1459.1661859912081</v>
      </c>
      <c r="L14">
        <v>206.94588184337778</v>
      </c>
      <c r="M14">
        <v>1056.2317404060989</v>
      </c>
      <c r="N14">
        <v>1143.3717804288378</v>
      </c>
      <c r="O14">
        <v>1170.5526761302453</v>
      </c>
      <c r="P14">
        <v>1671.4095625610373</v>
      </c>
      <c r="Q14">
        <v>1731.3874480193726</v>
      </c>
      <c r="R14">
        <v>1105.2772959454571</v>
      </c>
      <c r="S14">
        <v>277.69992107898781</v>
      </c>
      <c r="T14">
        <v>1040.0019157606691</v>
      </c>
      <c r="U14">
        <v>816.67003313016323</v>
      </c>
      <c r="V14">
        <f t="shared" si="0"/>
        <v>998.35647900285653</v>
      </c>
      <c r="W14">
        <f t="shared" si="1"/>
        <v>438.73087456180218</v>
      </c>
      <c r="X14">
        <f t="shared" si="2"/>
        <v>183</v>
      </c>
      <c r="Y14">
        <v>38</v>
      </c>
      <c r="Z14">
        <v>145</v>
      </c>
      <c r="AA14" s="12">
        <f t="shared" si="3"/>
        <v>91.102585974581871</v>
      </c>
      <c r="AB14" s="12">
        <f t="shared" si="4"/>
        <v>347.62828858722031</v>
      </c>
      <c r="AC14" s="12"/>
      <c r="AD14" s="12"/>
      <c r="AE14">
        <v>5</v>
      </c>
      <c r="AF14">
        <f t="shared" si="5"/>
        <v>243.33980201105425</v>
      </c>
      <c r="AG14">
        <f t="shared" si="6"/>
        <v>208.57697315233219</v>
      </c>
      <c r="AI14">
        <v>6</v>
      </c>
      <c r="AJ14">
        <f t="shared" si="7"/>
        <v>51.655166247587921</v>
      </c>
      <c r="AK14">
        <f t="shared" si="8"/>
        <v>197.10523962895394</v>
      </c>
      <c r="AL14">
        <f t="shared" si="9"/>
        <v>33.070238708773218</v>
      </c>
      <c r="AM14">
        <f t="shared" si="10"/>
        <v>126.18906875716097</v>
      </c>
      <c r="AN14">
        <f t="shared" si="11"/>
        <v>6.3771810182207309</v>
      </c>
      <c r="AO14">
        <f t="shared" si="12"/>
        <v>24.333980201105422</v>
      </c>
    </row>
    <row r="15" spans="2:41" x14ac:dyDescent="0.25">
      <c r="B15">
        <v>6</v>
      </c>
      <c r="C15">
        <v>941.91080468195241</v>
      </c>
      <c r="D15">
        <v>805.86889117021724</v>
      </c>
      <c r="E15">
        <v>1404.6482184466929</v>
      </c>
      <c r="F15">
        <v>1747.7734488065016</v>
      </c>
      <c r="G15">
        <v>190.54738696491444</v>
      </c>
      <c r="H15">
        <v>2281.2773958981902</v>
      </c>
      <c r="I15">
        <v>604.41416246899939</v>
      </c>
      <c r="J15">
        <v>2036.2370295714313</v>
      </c>
      <c r="K15">
        <v>658.7634597804788</v>
      </c>
      <c r="L15">
        <v>381.23845598019221</v>
      </c>
      <c r="M15">
        <v>1981.7315561182515</v>
      </c>
      <c r="N15">
        <v>549.90244197015079</v>
      </c>
      <c r="O15">
        <v>1219.5919846239369</v>
      </c>
      <c r="P15">
        <v>1606.127935330582</v>
      </c>
      <c r="Q15">
        <v>2156.0303773007336</v>
      </c>
      <c r="R15">
        <v>980.02403030233415</v>
      </c>
      <c r="S15">
        <v>81.698863245921387</v>
      </c>
      <c r="T15">
        <v>1126.9920266873769</v>
      </c>
      <c r="U15">
        <v>1595.208099502941</v>
      </c>
      <c r="V15">
        <f t="shared" si="0"/>
        <v>1176.3150825711473</v>
      </c>
      <c r="W15">
        <f t="shared" si="1"/>
        <v>516.93533902052366</v>
      </c>
      <c r="X15">
        <f t="shared" si="2"/>
        <v>183</v>
      </c>
      <c r="Y15">
        <v>38</v>
      </c>
      <c r="Z15">
        <v>145</v>
      </c>
      <c r="AA15" s="12">
        <f t="shared" si="3"/>
        <v>107.34176438677541</v>
      </c>
      <c r="AB15" s="12">
        <f t="shared" si="4"/>
        <v>409.59357463374829</v>
      </c>
      <c r="AC15" s="12"/>
      <c r="AD15" s="12"/>
      <c r="AE15">
        <v>6</v>
      </c>
      <c r="AF15">
        <f t="shared" si="5"/>
        <v>286.7155022436238</v>
      </c>
      <c r="AG15">
        <f t="shared" si="6"/>
        <v>245.75614478024897</v>
      </c>
      <c r="AI15">
        <v>7</v>
      </c>
      <c r="AJ15">
        <f t="shared" si="7"/>
        <v>60.862780407301663</v>
      </c>
      <c r="AK15">
        <f t="shared" si="8"/>
        <v>232.23955681733528</v>
      </c>
      <c r="AL15">
        <f t="shared" si="9"/>
        <v>38.965060472399472</v>
      </c>
      <c r="AM15">
        <f t="shared" si="10"/>
        <v>148.68246759205061</v>
      </c>
      <c r="AN15">
        <f t="shared" si="11"/>
        <v>7.5139235070742787</v>
      </c>
      <c r="AO15">
        <f t="shared" si="12"/>
        <v>28.671550224362381</v>
      </c>
    </row>
    <row r="16" spans="2:41" x14ac:dyDescent="0.25">
      <c r="B16">
        <v>7</v>
      </c>
      <c r="C16">
        <v>125.26575973445908</v>
      </c>
      <c r="D16">
        <v>353.8951370914171</v>
      </c>
      <c r="E16">
        <v>1214.1133255731143</v>
      </c>
      <c r="F16">
        <v>2270.338818933546</v>
      </c>
      <c r="G16">
        <v>315.80065260803735</v>
      </c>
      <c r="H16">
        <v>2112.4509867208635</v>
      </c>
      <c r="I16">
        <v>1094.3387189808157</v>
      </c>
      <c r="J16">
        <v>1987.3538972194394</v>
      </c>
      <c r="K16">
        <v>528.20020531956766</v>
      </c>
      <c r="L16">
        <v>468.2285669068998</v>
      </c>
      <c r="M16">
        <v>1442.7676911127439</v>
      </c>
      <c r="N16">
        <v>1083.4001420161705</v>
      </c>
      <c r="O16">
        <v>1045.2994104871225</v>
      </c>
      <c r="P16">
        <v>2085.2763380651222</v>
      </c>
      <c r="Q16">
        <v>1666.1058207889171</v>
      </c>
      <c r="R16">
        <v>1513.5217303483539</v>
      </c>
      <c r="S16">
        <v>87.158781159741309</v>
      </c>
      <c r="T16">
        <v>1148.8566865253285</v>
      </c>
      <c r="U16">
        <v>1976.4340613917975</v>
      </c>
      <c r="V16">
        <f t="shared" si="0"/>
        <v>1185.2003542622872</v>
      </c>
      <c r="W16">
        <f t="shared" si="1"/>
        <v>520.83999943166918</v>
      </c>
      <c r="X16">
        <f t="shared" si="2"/>
        <v>183</v>
      </c>
      <c r="Y16">
        <v>38</v>
      </c>
      <c r="Z16">
        <v>145</v>
      </c>
      <c r="AA16" s="12">
        <f t="shared" si="3"/>
        <v>108.15256818799688</v>
      </c>
      <c r="AB16" s="12">
        <f t="shared" si="4"/>
        <v>412.68743124367228</v>
      </c>
      <c r="AC16" s="12"/>
      <c r="AD16" s="12"/>
      <c r="AE16">
        <v>7</v>
      </c>
      <c r="AF16">
        <f t="shared" si="5"/>
        <v>288.88120187057058</v>
      </c>
      <c r="AG16">
        <f t="shared" si="6"/>
        <v>247.61245874620337</v>
      </c>
      <c r="AI16">
        <v>8</v>
      </c>
      <c r="AJ16">
        <f t="shared" si="7"/>
        <v>61.322506162594237</v>
      </c>
      <c r="AK16">
        <f t="shared" si="8"/>
        <v>233.99377351516222</v>
      </c>
      <c r="AL16">
        <f t="shared" si="9"/>
        <v>39.259382252242865</v>
      </c>
      <c r="AM16">
        <f t="shared" si="10"/>
        <v>149.80553754145302</v>
      </c>
      <c r="AN16">
        <f t="shared" si="11"/>
        <v>7.5706797731597817</v>
      </c>
      <c r="AO16">
        <f t="shared" si="12"/>
        <v>28.888120187057062</v>
      </c>
    </row>
    <row r="17" spans="2:41" x14ac:dyDescent="0.25">
      <c r="B17">
        <v>8</v>
      </c>
      <c r="C17">
        <v>5.4786590508240298</v>
      </c>
      <c r="D17">
        <v>1486.3283405556119</v>
      </c>
      <c r="E17">
        <v>996.40378404379601</v>
      </c>
      <c r="F17">
        <v>1927.3760117611043</v>
      </c>
      <c r="G17">
        <v>283.15983899280957</v>
      </c>
      <c r="H17">
        <v>1764.0220145889341</v>
      </c>
      <c r="I17">
        <v>691.56044953740673</v>
      </c>
      <c r="J17">
        <v>2368.4236829665965</v>
      </c>
      <c r="K17">
        <v>473.69473186638822</v>
      </c>
      <c r="L17">
        <v>990.95011317564342</v>
      </c>
      <c r="M17">
        <v>1306.7382716923448</v>
      </c>
      <c r="N17">
        <v>1197.7210777403175</v>
      </c>
      <c r="O17">
        <v>1589.885616593818</v>
      </c>
      <c r="P17">
        <v>1731.3812009737051</v>
      </c>
      <c r="Q17">
        <v>1393.8908058064192</v>
      </c>
      <c r="R17">
        <v>1894.7476922372105</v>
      </c>
      <c r="S17">
        <v>1.2494091334087966E-2</v>
      </c>
      <c r="T17">
        <v>1388.4308878925985</v>
      </c>
      <c r="U17">
        <v>1780.4330035587311</v>
      </c>
      <c r="V17">
        <f t="shared" si="0"/>
        <v>1224.7704566908208</v>
      </c>
      <c r="W17">
        <f t="shared" si="1"/>
        <v>538.22920460045839</v>
      </c>
      <c r="X17">
        <f t="shared" si="2"/>
        <v>183</v>
      </c>
      <c r="Y17">
        <v>38</v>
      </c>
      <c r="Z17">
        <v>145</v>
      </c>
      <c r="AA17" s="12">
        <f t="shared" si="3"/>
        <v>111.76344139244492</v>
      </c>
      <c r="AB17" s="12">
        <f t="shared" si="4"/>
        <v>426.46576320801347</v>
      </c>
      <c r="AC17" s="12"/>
      <c r="AD17" s="12"/>
      <c r="AE17">
        <v>8</v>
      </c>
      <c r="AF17">
        <f t="shared" si="5"/>
        <v>298.52603424560942</v>
      </c>
      <c r="AG17">
        <f t="shared" si="6"/>
        <v>255.87945792480809</v>
      </c>
      <c r="AI17">
        <v>9</v>
      </c>
      <c r="AJ17">
        <f t="shared" si="7"/>
        <v>63.369871269516267</v>
      </c>
      <c r="AK17">
        <f t="shared" si="8"/>
        <v>241.80608773894363</v>
      </c>
      <c r="AL17">
        <f t="shared" si="9"/>
        <v>40.570129225457507</v>
      </c>
      <c r="AM17">
        <f t="shared" si="10"/>
        <v>154.80707204450889</v>
      </c>
      <c r="AN17">
        <f t="shared" si="11"/>
        <v>7.8234408974711434</v>
      </c>
      <c r="AO17">
        <f t="shared" si="12"/>
        <v>29.852603424560943</v>
      </c>
    </row>
    <row r="18" spans="2:41" x14ac:dyDescent="0.25">
      <c r="B18">
        <v>9</v>
      </c>
      <c r="C18">
        <v>10.938576964643952</v>
      </c>
      <c r="D18">
        <v>1186.9386769173743</v>
      </c>
      <c r="E18">
        <v>1181.4725119578866</v>
      </c>
      <c r="F18">
        <v>1889.2690331863885</v>
      </c>
      <c r="G18">
        <v>223.18820058014222</v>
      </c>
      <c r="H18">
        <v>1682.3418924800148</v>
      </c>
      <c r="I18">
        <v>1246.7666332796782</v>
      </c>
      <c r="J18">
        <v>2210.5296037082462</v>
      </c>
      <c r="K18">
        <v>664.22962473996665</v>
      </c>
      <c r="L18">
        <v>375.61611487900473</v>
      </c>
      <c r="M18">
        <v>1796.6628282041611</v>
      </c>
      <c r="N18">
        <v>1872.8705383079239</v>
      </c>
      <c r="O18">
        <v>1617.0602652495577</v>
      </c>
      <c r="P18">
        <v>1785.8866744268844</v>
      </c>
      <c r="Q18">
        <v>1998.1362980423824</v>
      </c>
      <c r="R18">
        <v>1633.4650071736885</v>
      </c>
      <c r="S18">
        <v>5.4849060964899818</v>
      </c>
      <c r="T18">
        <v>1197.7398188773202</v>
      </c>
      <c r="U18">
        <v>1894.7539392828783</v>
      </c>
      <c r="V18">
        <f t="shared" si="0"/>
        <v>1288.07111286077</v>
      </c>
      <c r="W18">
        <f t="shared" si="1"/>
        <v>566.04687576889307</v>
      </c>
      <c r="X18">
        <f t="shared" si="2"/>
        <v>183</v>
      </c>
      <c r="Y18">
        <v>38</v>
      </c>
      <c r="Z18">
        <v>145</v>
      </c>
      <c r="AA18" s="12">
        <f t="shared" si="3"/>
        <v>117.53978841102698</v>
      </c>
      <c r="AB18" s="12">
        <f t="shared" si="4"/>
        <v>448.50708735786611</v>
      </c>
      <c r="AC18" s="12"/>
      <c r="AD18" s="12"/>
      <c r="AE18">
        <v>9</v>
      </c>
      <c r="AF18">
        <f t="shared" si="5"/>
        <v>313.95496115050628</v>
      </c>
      <c r="AG18">
        <f t="shared" si="6"/>
        <v>269.10425241471967</v>
      </c>
      <c r="AI18">
        <v>10</v>
      </c>
      <c r="AJ18">
        <f t="shared" si="7"/>
        <v>66.645060029052303</v>
      </c>
      <c r="AK18">
        <f t="shared" si="8"/>
        <v>254.30351853191007</v>
      </c>
      <c r="AL18">
        <f t="shared" si="9"/>
        <v>42.66694319320279</v>
      </c>
      <c r="AM18">
        <f t="shared" si="10"/>
        <v>162.80807271090538</v>
      </c>
      <c r="AN18">
        <f t="shared" si="11"/>
        <v>8.2277851887718878</v>
      </c>
      <c r="AO18">
        <f t="shared" si="12"/>
        <v>31.395496115050626</v>
      </c>
    </row>
    <row r="19" spans="2:41" x14ac:dyDescent="0.25">
      <c r="B19">
        <v>10</v>
      </c>
      <c r="C19">
        <v>10.938576964643952</v>
      </c>
      <c r="D19">
        <v>1600.6492762797591</v>
      </c>
      <c r="E19">
        <v>784.0042313322657</v>
      </c>
      <c r="F19">
        <v>2101.668585897919</v>
      </c>
      <c r="G19">
        <v>1094.338718980815</v>
      </c>
      <c r="H19">
        <v>909.26999106672497</v>
      </c>
      <c r="I19">
        <v>1578.9532866748434</v>
      </c>
      <c r="J19">
        <v>2025.3046996524558</v>
      </c>
      <c r="K19">
        <v>1393.8845587607525</v>
      </c>
      <c r="L19">
        <v>664.2296247399662</v>
      </c>
      <c r="M19">
        <v>1807.595158123137</v>
      </c>
      <c r="N19">
        <v>718.72885114747692</v>
      </c>
      <c r="O19">
        <v>1823.8374768599003</v>
      </c>
      <c r="P19">
        <v>843.83218769456823</v>
      </c>
      <c r="Q19">
        <v>479.16714387154258</v>
      </c>
      <c r="R19">
        <v>952.84938164659422</v>
      </c>
      <c r="S19">
        <v>348.44771326893135</v>
      </c>
      <c r="T19">
        <v>1137.9243566063526</v>
      </c>
      <c r="U19">
        <v>1350.3239093178827</v>
      </c>
      <c r="V19">
        <f t="shared" si="0"/>
        <v>1138.2077752045539</v>
      </c>
      <c r="W19">
        <f t="shared" si="1"/>
        <v>500.18896371293869</v>
      </c>
      <c r="X19">
        <f t="shared" si="2"/>
        <v>183</v>
      </c>
      <c r="Y19">
        <v>38</v>
      </c>
      <c r="Z19">
        <v>145</v>
      </c>
      <c r="AA19" s="12">
        <f t="shared" si="3"/>
        <v>103.864374978643</v>
      </c>
      <c r="AB19" s="12">
        <f t="shared" si="4"/>
        <v>396.32458873429573</v>
      </c>
      <c r="AC19" s="12"/>
      <c r="AD19" s="12"/>
      <c r="AE19">
        <v>10</v>
      </c>
      <c r="AF19">
        <f t="shared" si="5"/>
        <v>277.42721211400703</v>
      </c>
      <c r="AG19">
        <f t="shared" si="6"/>
        <v>237.79475324057745</v>
      </c>
      <c r="AI19">
        <v>11</v>
      </c>
      <c r="AJ19">
        <f t="shared" si="7"/>
        <v>58.89110061289059</v>
      </c>
      <c r="AK19">
        <f t="shared" si="8"/>
        <v>224.71604181234568</v>
      </c>
      <c r="AL19">
        <f t="shared" si="9"/>
        <v>37.702768117247409</v>
      </c>
      <c r="AM19">
        <f t="shared" si="10"/>
        <v>143.86582571054933</v>
      </c>
      <c r="AN19">
        <f t="shared" si="11"/>
        <v>7.2705062485050096</v>
      </c>
      <c r="AO19">
        <f t="shared" si="12"/>
        <v>27.742721211400703</v>
      </c>
    </row>
    <row r="20" spans="2:41" x14ac:dyDescent="0.25">
      <c r="B20">
        <v>11</v>
      </c>
      <c r="C20">
        <v>27.337071843107672</v>
      </c>
      <c r="D20">
        <v>1061.6854112742515</v>
      </c>
      <c r="E20">
        <v>212.39955271153022</v>
      </c>
      <c r="F20">
        <v>2787.5942002428014</v>
      </c>
      <c r="G20">
        <v>549.90868901581939</v>
      </c>
      <c r="H20">
        <v>566.30718389428364</v>
      </c>
      <c r="I20">
        <v>2068.8778431866599</v>
      </c>
      <c r="J20">
        <v>332.19914748650109</v>
      </c>
      <c r="K20">
        <v>2128.8494815993267</v>
      </c>
      <c r="L20">
        <v>1410.1268774975163</v>
      </c>
      <c r="M20">
        <v>1393.8845587607523</v>
      </c>
      <c r="N20">
        <v>1263.1588811124725</v>
      </c>
      <c r="O20">
        <v>1050.7655754466105</v>
      </c>
      <c r="P20">
        <v>620.65648120576202</v>
      </c>
      <c r="Q20">
        <v>577.08958471722588</v>
      </c>
      <c r="R20">
        <v>1284.8798589000598</v>
      </c>
      <c r="S20">
        <v>887.41157827443897</v>
      </c>
      <c r="T20">
        <v>1246.7791273710118</v>
      </c>
      <c r="U20">
        <v>827.60236304913906</v>
      </c>
      <c r="V20">
        <f t="shared" si="0"/>
        <v>1068.2901825046984</v>
      </c>
      <c r="W20">
        <f t="shared" si="1"/>
        <v>469.46345910850999</v>
      </c>
      <c r="X20">
        <f t="shared" si="2"/>
        <v>183</v>
      </c>
      <c r="Y20">
        <v>38</v>
      </c>
      <c r="Z20">
        <v>145</v>
      </c>
      <c r="AA20" s="12">
        <f t="shared" si="3"/>
        <v>97.484215552586775</v>
      </c>
      <c r="AB20" s="12">
        <f t="shared" si="4"/>
        <v>371.97924355592318</v>
      </c>
      <c r="AC20" s="12"/>
      <c r="AD20" s="12"/>
      <c r="AE20">
        <v>11</v>
      </c>
      <c r="AF20">
        <f t="shared" si="5"/>
        <v>260.3854704891462</v>
      </c>
      <c r="AG20">
        <f t="shared" si="6"/>
        <v>223.18754613355392</v>
      </c>
      <c r="AI20">
        <v>12</v>
      </c>
      <c r="AJ20">
        <f t="shared" si="7"/>
        <v>55.273550218316707</v>
      </c>
      <c r="AK20">
        <f t="shared" si="8"/>
        <v>210.91223109620844</v>
      </c>
      <c r="AL20">
        <f t="shared" si="9"/>
        <v>35.386770245588998</v>
      </c>
      <c r="AM20">
        <f t="shared" si="10"/>
        <v>135.0284654108001</v>
      </c>
      <c r="AN20">
        <f t="shared" si="11"/>
        <v>6.8238950886810743</v>
      </c>
      <c r="AO20">
        <f t="shared" si="12"/>
        <v>26.038547048914623</v>
      </c>
    </row>
    <row r="21" spans="2:41" x14ac:dyDescent="0.25">
      <c r="B21">
        <v>12</v>
      </c>
      <c r="C21">
        <v>10.93857696464395</v>
      </c>
      <c r="D21">
        <v>593.46933845868716</v>
      </c>
      <c r="E21">
        <v>413.8667755040845</v>
      </c>
      <c r="F21">
        <v>2063.4054311815034</v>
      </c>
      <c r="G21">
        <v>658.76345978047857</v>
      </c>
      <c r="H21">
        <v>538.97635909684402</v>
      </c>
      <c r="I21">
        <v>1535.3801431406398</v>
      </c>
      <c r="J21">
        <v>1900.2076101510324</v>
      </c>
      <c r="K21">
        <v>1998.1300509967155</v>
      </c>
      <c r="L21">
        <v>1568.0209567558668</v>
      </c>
      <c r="M21">
        <v>930.97847476297625</v>
      </c>
      <c r="N21">
        <v>549.90244197015033</v>
      </c>
      <c r="O21">
        <v>854.76451761354406</v>
      </c>
      <c r="P21">
        <v>1252.2327982391648</v>
      </c>
      <c r="Q21">
        <v>511.80795748677025</v>
      </c>
      <c r="R21">
        <v>1246.772880325344</v>
      </c>
      <c r="S21">
        <v>1197.7335718316526</v>
      </c>
      <c r="T21">
        <v>1225.0706436747598</v>
      </c>
      <c r="U21">
        <v>1143.3905215658406</v>
      </c>
      <c r="V21">
        <f t="shared" si="0"/>
        <v>1062.8322373421422</v>
      </c>
      <c r="W21">
        <f t="shared" si="1"/>
        <v>467.06494805074607</v>
      </c>
      <c r="X21">
        <f t="shared" si="2"/>
        <v>183</v>
      </c>
      <c r="Y21">
        <v>38</v>
      </c>
      <c r="Z21">
        <v>145</v>
      </c>
      <c r="AA21" s="12">
        <f t="shared" si="3"/>
        <v>96.986164076111208</v>
      </c>
      <c r="AB21" s="12">
        <f t="shared" si="4"/>
        <v>370.0787839746348</v>
      </c>
      <c r="AC21" s="12"/>
      <c r="AD21" s="12"/>
      <c r="AE21">
        <v>12</v>
      </c>
      <c r="AF21">
        <f t="shared" si="5"/>
        <v>259.05514878224437</v>
      </c>
      <c r="AG21">
        <f t="shared" si="6"/>
        <v>222.04727038478089</v>
      </c>
      <c r="AI21">
        <v>13</v>
      </c>
      <c r="AJ21">
        <f t="shared" si="7"/>
        <v>54.99115503115506</v>
      </c>
      <c r="AK21">
        <f t="shared" si="8"/>
        <v>209.83467051361794</v>
      </c>
      <c r="AL21">
        <f t="shared" si="9"/>
        <v>35.205977559628366</v>
      </c>
      <c r="AM21">
        <f t="shared" si="10"/>
        <v>134.33859858279243</v>
      </c>
      <c r="AN21">
        <f t="shared" si="11"/>
        <v>6.7890314853277847</v>
      </c>
      <c r="AO21">
        <f t="shared" si="12"/>
        <v>25.905514878224434</v>
      </c>
    </row>
    <row r="22" spans="2:41" x14ac:dyDescent="0.25">
      <c r="B22">
        <v>13</v>
      </c>
      <c r="C22">
        <v>212.40579975719831</v>
      </c>
      <c r="D22">
        <v>457.28374289658848</v>
      </c>
      <c r="E22">
        <v>223.17570648880633</v>
      </c>
      <c r="F22">
        <v>1475.5584338240035</v>
      </c>
      <c r="G22">
        <v>299.55833387127325</v>
      </c>
      <c r="H22">
        <v>1540.846308100128</v>
      </c>
      <c r="I22">
        <v>2068.8778431866599</v>
      </c>
      <c r="J22">
        <v>1633.4587601280225</v>
      </c>
      <c r="K22">
        <v>1508.2054944848992</v>
      </c>
      <c r="L22">
        <v>1230.5243145429135</v>
      </c>
      <c r="M22">
        <v>489.93705060315199</v>
      </c>
      <c r="N22">
        <v>1078.0901531983818</v>
      </c>
      <c r="O22">
        <v>1126.9795325960417</v>
      </c>
      <c r="P22">
        <v>2096.2086679840977</v>
      </c>
      <c r="Q22">
        <v>533.51644118302227</v>
      </c>
      <c r="R22">
        <v>1203.1997367911404</v>
      </c>
      <c r="S22">
        <v>1415.5992895026707</v>
      </c>
      <c r="T22">
        <v>1236.0029735937358</v>
      </c>
      <c r="U22">
        <v>1148.8504394796603</v>
      </c>
      <c r="V22">
        <f t="shared" si="0"/>
        <v>1104.1199485374946</v>
      </c>
      <c r="W22">
        <f t="shared" si="1"/>
        <v>485.20896175964117</v>
      </c>
      <c r="X22">
        <f t="shared" si="2"/>
        <v>183</v>
      </c>
      <c r="Y22">
        <v>38</v>
      </c>
      <c r="Z22">
        <v>145</v>
      </c>
      <c r="AA22" s="12">
        <f t="shared" si="3"/>
        <v>100.75377348014406</v>
      </c>
      <c r="AB22" s="12">
        <f t="shared" si="4"/>
        <v>384.45518827949707</v>
      </c>
      <c r="AC22" s="12"/>
      <c r="AD22" s="12"/>
      <c r="AE22">
        <v>13</v>
      </c>
      <c r="AF22">
        <f t="shared" si="5"/>
        <v>269.11863179564796</v>
      </c>
      <c r="AG22">
        <f t="shared" si="6"/>
        <v>230.67311296769824</v>
      </c>
      <c r="AI22">
        <v>14</v>
      </c>
      <c r="AJ22">
        <f t="shared" si="7"/>
        <v>57.127389563241685</v>
      </c>
      <c r="AK22">
        <f t="shared" si="8"/>
        <v>217.98609175447484</v>
      </c>
      <c r="AL22">
        <f t="shared" si="9"/>
        <v>36.573619773292293</v>
      </c>
      <c r="AM22">
        <f t="shared" si="10"/>
        <v>139.55723334545743</v>
      </c>
      <c r="AN22">
        <f t="shared" si="11"/>
        <v>7.0527641436100836</v>
      </c>
      <c r="AO22">
        <f t="shared" si="12"/>
        <v>26.911863179564794</v>
      </c>
    </row>
    <row r="23" spans="2:41" x14ac:dyDescent="0.25">
      <c r="B23">
        <v>14</v>
      </c>
      <c r="C23">
        <v>479.15464978020816</v>
      </c>
      <c r="D23">
        <v>108.85477076465928</v>
      </c>
      <c r="E23">
        <v>217.71578857498642</v>
      </c>
      <c r="F23">
        <v>860.22443552736468</v>
      </c>
      <c r="G23">
        <v>637.05497608422661</v>
      </c>
      <c r="H23">
        <v>1143.3780274745072</v>
      </c>
      <c r="I23">
        <v>2036.2370295714318</v>
      </c>
      <c r="J23">
        <v>713.26893323365812</v>
      </c>
      <c r="K23">
        <v>1170.552676130246</v>
      </c>
      <c r="L23">
        <v>1491.8069996064355</v>
      </c>
      <c r="M23">
        <v>909.26999106672429</v>
      </c>
      <c r="N23">
        <v>1088.8725540213259</v>
      </c>
      <c r="O23">
        <v>1083.4063890618381</v>
      </c>
      <c r="P23">
        <v>1442.7676911127433</v>
      </c>
      <c r="Q23">
        <v>1007.354855099774</v>
      </c>
      <c r="R23">
        <v>740.44982893506415</v>
      </c>
      <c r="S23">
        <v>1796.6690752498275</v>
      </c>
      <c r="T23">
        <v>925.6809800365221</v>
      </c>
      <c r="U23">
        <v>146.98049047637659</v>
      </c>
      <c r="V23">
        <f t="shared" si="0"/>
        <v>947.35263904252224</v>
      </c>
      <c r="W23">
        <f t="shared" si="1"/>
        <v>416.31707770423338</v>
      </c>
      <c r="X23">
        <f t="shared" si="2"/>
        <v>183</v>
      </c>
      <c r="Y23">
        <v>38</v>
      </c>
      <c r="Z23">
        <v>145</v>
      </c>
      <c r="AA23" s="12">
        <f t="shared" si="3"/>
        <v>86.448354933119504</v>
      </c>
      <c r="AB23" s="12">
        <f t="shared" si="4"/>
        <v>329.86872277111388</v>
      </c>
      <c r="AC23" s="12"/>
      <c r="AD23" s="12"/>
      <c r="AE23">
        <v>14</v>
      </c>
      <c r="AF23">
        <f t="shared" si="5"/>
        <v>230.90810593977972</v>
      </c>
      <c r="AG23">
        <f t="shared" si="6"/>
        <v>197.9212336626683</v>
      </c>
      <c r="AI23">
        <v>15</v>
      </c>
      <c r="AJ23">
        <f t="shared" si="7"/>
        <v>49.016217247078757</v>
      </c>
      <c r="AK23">
        <f t="shared" si="8"/>
        <v>187.03556581122157</v>
      </c>
      <c r="AL23">
        <f t="shared" si="9"/>
        <v>31.380752840722376</v>
      </c>
      <c r="AM23">
        <f t="shared" si="10"/>
        <v>119.74234636591433</v>
      </c>
      <c r="AN23">
        <f t="shared" si="11"/>
        <v>6.0513848453183652</v>
      </c>
      <c r="AO23">
        <f t="shared" si="12"/>
        <v>23.09081059397797</v>
      </c>
    </row>
    <row r="24" spans="2:41" x14ac:dyDescent="0.25">
      <c r="B24">
        <v>15</v>
      </c>
      <c r="C24">
        <v>778.54431341844588</v>
      </c>
      <c r="D24">
        <v>157.89407925835081</v>
      </c>
      <c r="E24">
        <v>669.68954265378659</v>
      </c>
      <c r="F24">
        <v>2025.2984526067876</v>
      </c>
      <c r="G24">
        <v>588.01566759053503</v>
      </c>
      <c r="H24">
        <v>359.37379614224153</v>
      </c>
      <c r="I24">
        <v>3000</v>
      </c>
      <c r="J24">
        <v>887.40533122877287</v>
      </c>
      <c r="K24">
        <v>1170.552676130246</v>
      </c>
      <c r="L24">
        <v>332.19914748650086</v>
      </c>
      <c r="M24">
        <v>647.83112986150275</v>
      </c>
      <c r="N24">
        <v>1056.231740406098</v>
      </c>
      <c r="O24">
        <v>1322.9805904291081</v>
      </c>
      <c r="P24">
        <v>1306.7382716923439</v>
      </c>
      <c r="Q24">
        <v>1208.6659017506286</v>
      </c>
      <c r="R24">
        <v>854.77076465921118</v>
      </c>
      <c r="S24">
        <v>206.95212888904419</v>
      </c>
      <c r="T24">
        <v>767.78690077817146</v>
      </c>
      <c r="U24">
        <v>1.8741137001685063E-2</v>
      </c>
      <c r="V24">
        <f t="shared" si="0"/>
        <v>912.68153558519862</v>
      </c>
      <c r="W24">
        <f t="shared" si="1"/>
        <v>401.08075294271424</v>
      </c>
      <c r="X24">
        <f t="shared" si="2"/>
        <v>183</v>
      </c>
      <c r="Y24">
        <v>38</v>
      </c>
      <c r="Z24">
        <v>145</v>
      </c>
      <c r="AA24" s="12">
        <f t="shared" si="3"/>
        <v>83.284527933459785</v>
      </c>
      <c r="AB24" s="12">
        <f t="shared" si="4"/>
        <v>317.79622500925444</v>
      </c>
      <c r="AC24" s="12"/>
      <c r="AD24" s="12"/>
      <c r="AE24">
        <v>15</v>
      </c>
      <c r="AF24">
        <f t="shared" si="5"/>
        <v>222.4573575064781</v>
      </c>
      <c r="AG24">
        <f t="shared" si="6"/>
        <v>190.67773500555268</v>
      </c>
      <c r="AI24">
        <v>16</v>
      </c>
      <c r="AJ24">
        <f t="shared" si="7"/>
        <v>47.222327338271697</v>
      </c>
      <c r="AK24">
        <f t="shared" si="8"/>
        <v>180.19045958024725</v>
      </c>
      <c r="AL24">
        <f t="shared" si="9"/>
        <v>30.2322836398459</v>
      </c>
      <c r="AM24">
        <f t="shared" si="10"/>
        <v>115.36002967835935</v>
      </c>
      <c r="AN24">
        <f t="shared" si="11"/>
        <v>5.8299169553421848</v>
      </c>
      <c r="AO24">
        <f t="shared" si="12"/>
        <v>22.24573575064781</v>
      </c>
    </row>
    <row r="25" spans="2:41" x14ac:dyDescent="0.25">
      <c r="B25">
        <v>16</v>
      </c>
      <c r="C25">
        <v>577.07709062589151</v>
      </c>
      <c r="D25">
        <v>92.612452027895216</v>
      </c>
      <c r="E25">
        <v>1056.2254933604313</v>
      </c>
      <c r="F25">
        <v>860.22443552736479</v>
      </c>
      <c r="G25">
        <v>854.76451761354497</v>
      </c>
      <c r="H25">
        <v>299.55833387127393</v>
      </c>
      <c r="I25">
        <v>2019.9947108346678</v>
      </c>
      <c r="J25">
        <v>854.76451761354519</v>
      </c>
      <c r="K25">
        <v>947.37696964143981</v>
      </c>
      <c r="L25">
        <v>729.51125197042188</v>
      </c>
      <c r="M25">
        <v>1126.9795325960426</v>
      </c>
      <c r="N25">
        <v>914.73615602621101</v>
      </c>
      <c r="O25">
        <v>1078.0964002440498</v>
      </c>
      <c r="P25">
        <v>1230.5243145429126</v>
      </c>
      <c r="Q25">
        <v>1219.5982316696045</v>
      </c>
      <c r="R25">
        <v>745.915993894552</v>
      </c>
      <c r="S25">
        <v>332.20539453216713</v>
      </c>
      <c r="T25">
        <v>511.81420453243766</v>
      </c>
      <c r="U25">
        <v>1.8741137001685063E-2</v>
      </c>
      <c r="V25">
        <f t="shared" si="0"/>
        <v>813.2630916979715</v>
      </c>
      <c r="W25">
        <f t="shared" si="1"/>
        <v>357.39100709383513</v>
      </c>
      <c r="X25">
        <f t="shared" si="2"/>
        <v>183</v>
      </c>
      <c r="Y25">
        <v>38</v>
      </c>
      <c r="Z25">
        <v>145</v>
      </c>
      <c r="AA25" s="12">
        <f t="shared" si="3"/>
        <v>74.212340270851016</v>
      </c>
      <c r="AB25" s="12">
        <f t="shared" si="4"/>
        <v>283.1786668229841</v>
      </c>
      <c r="AC25" s="12"/>
      <c r="AD25" s="12"/>
      <c r="AE25">
        <v>16</v>
      </c>
      <c r="AF25">
        <f t="shared" si="5"/>
        <v>198.22506677608885</v>
      </c>
      <c r="AG25">
        <f t="shared" si="6"/>
        <v>169.90720009379046</v>
      </c>
      <c r="AI25">
        <v>17</v>
      </c>
      <c r="AJ25">
        <f t="shared" si="7"/>
        <v>42.078396933572527</v>
      </c>
      <c r="AK25">
        <f t="shared" si="8"/>
        <v>160.562304088632</v>
      </c>
      <c r="AL25">
        <f t="shared" si="9"/>
        <v>26.939079518318916</v>
      </c>
      <c r="AM25">
        <f t="shared" si="10"/>
        <v>102.79385605674322</v>
      </c>
      <c r="AN25">
        <f t="shared" si="11"/>
        <v>5.1948638189595719</v>
      </c>
      <c r="AO25">
        <f t="shared" si="12"/>
        <v>19.822506677608889</v>
      </c>
    </row>
    <row r="26" spans="2:41" x14ac:dyDescent="0.25">
      <c r="B26">
        <v>17</v>
      </c>
      <c r="C26">
        <v>435.58150624600461</v>
      </c>
      <c r="D26">
        <v>294.07967482044961</v>
      </c>
      <c r="E26">
        <v>430.11534128651641</v>
      </c>
      <c r="F26">
        <v>212.40579975719797</v>
      </c>
      <c r="G26">
        <v>1203.1934897454742</v>
      </c>
      <c r="H26">
        <v>315.80065260803798</v>
      </c>
      <c r="I26">
        <v>1372.0198989228008</v>
      </c>
      <c r="J26">
        <v>1045.2994104871236</v>
      </c>
      <c r="K26">
        <v>898.33766114774835</v>
      </c>
      <c r="L26">
        <v>925.66848594518797</v>
      </c>
      <c r="M26">
        <v>773.0843955046256</v>
      </c>
      <c r="N26">
        <v>1235.9904795024004</v>
      </c>
      <c r="O26">
        <v>974.55161829717895</v>
      </c>
      <c r="P26">
        <v>1268.6312931176283</v>
      </c>
      <c r="Q26">
        <v>1290.346023859548</v>
      </c>
      <c r="R26">
        <v>511.80795748676991</v>
      </c>
      <c r="S26">
        <v>337.67780653732302</v>
      </c>
      <c r="T26">
        <v>827.60236304913906</v>
      </c>
      <c r="U26">
        <v>130.73817173961251</v>
      </c>
      <c r="V26">
        <f t="shared" si="0"/>
        <v>762.2595805295141</v>
      </c>
      <c r="W26">
        <f t="shared" si="1"/>
        <v>334.97735472488415</v>
      </c>
      <c r="X26">
        <f t="shared" si="2"/>
        <v>183</v>
      </c>
      <c r="Y26">
        <v>38</v>
      </c>
      <c r="Z26">
        <v>145</v>
      </c>
      <c r="AA26" s="12">
        <f t="shared" si="3"/>
        <v>69.558139232489609</v>
      </c>
      <c r="AB26" s="12">
        <f t="shared" si="4"/>
        <v>265.41921549239453</v>
      </c>
      <c r="AC26" s="12"/>
      <c r="AD26" s="12"/>
      <c r="AE26">
        <v>17</v>
      </c>
      <c r="AF26">
        <f t="shared" si="5"/>
        <v>185.79345084467616</v>
      </c>
      <c r="AG26">
        <f t="shared" si="6"/>
        <v>159.25152929543671</v>
      </c>
      <c r="AI26">
        <v>18</v>
      </c>
      <c r="AJ26">
        <f t="shared" si="7"/>
        <v>39.439464944821609</v>
      </c>
      <c r="AK26">
        <f t="shared" si="8"/>
        <v>150.49269518418771</v>
      </c>
      <c r="AL26">
        <f t="shared" si="9"/>
        <v>25.24960454139373</v>
      </c>
      <c r="AM26">
        <f t="shared" si="10"/>
        <v>96.347175223739214</v>
      </c>
      <c r="AN26">
        <f t="shared" si="11"/>
        <v>4.8690697462742722</v>
      </c>
      <c r="AO26">
        <f t="shared" si="12"/>
        <v>18.579345084467619</v>
      </c>
    </row>
    <row r="27" spans="2:41" x14ac:dyDescent="0.25">
      <c r="B27">
        <v>18</v>
      </c>
      <c r="C27">
        <v>615.18406920060727</v>
      </c>
      <c r="D27">
        <v>234.10803640778227</v>
      </c>
      <c r="E27">
        <v>277.68742698765368</v>
      </c>
      <c r="F27">
        <v>228.64811849396202</v>
      </c>
      <c r="G27">
        <v>876.62917745149662</v>
      </c>
      <c r="H27">
        <v>468.22856690690071</v>
      </c>
      <c r="I27">
        <v>1910.9837639283085</v>
      </c>
      <c r="J27">
        <v>577.08333767155943</v>
      </c>
      <c r="K27">
        <v>740.44358188939759</v>
      </c>
      <c r="L27">
        <v>549.90868901581916</v>
      </c>
      <c r="M27">
        <v>898.33766114774846</v>
      </c>
      <c r="N27">
        <v>168.83890326866123</v>
      </c>
      <c r="O27">
        <v>245.05286041809279</v>
      </c>
      <c r="P27">
        <v>1344.8452502670596</v>
      </c>
      <c r="Q27">
        <v>283.16608603847618</v>
      </c>
      <c r="R27">
        <v>1453.7062680773863</v>
      </c>
      <c r="S27">
        <v>1279.5761171279394</v>
      </c>
      <c r="T27">
        <v>1617.0727593408926</v>
      </c>
      <c r="U27">
        <v>87.165028205408888</v>
      </c>
      <c r="V27">
        <f t="shared" si="0"/>
        <v>729.29819483395534</v>
      </c>
      <c r="W27">
        <f t="shared" si="1"/>
        <v>320.49237077664054</v>
      </c>
      <c r="X27">
        <f t="shared" si="2"/>
        <v>183</v>
      </c>
      <c r="Y27">
        <v>38</v>
      </c>
      <c r="Z27">
        <v>145</v>
      </c>
      <c r="AA27" s="12">
        <f t="shared" si="3"/>
        <v>66.550328357990935</v>
      </c>
      <c r="AB27" s="12">
        <f t="shared" si="4"/>
        <v>253.94204241864961</v>
      </c>
      <c r="AC27" s="12"/>
      <c r="AD27" s="12"/>
      <c r="AE27">
        <v>18</v>
      </c>
      <c r="AF27">
        <f t="shared" si="5"/>
        <v>177.75942969305473</v>
      </c>
      <c r="AG27">
        <f t="shared" si="6"/>
        <v>152.36522545118976</v>
      </c>
      <c r="AI27">
        <v>19</v>
      </c>
      <c r="AJ27">
        <f t="shared" si="7"/>
        <v>37.734036178980865</v>
      </c>
      <c r="AK27">
        <f t="shared" si="8"/>
        <v>143.98513805137435</v>
      </c>
      <c r="AL27">
        <f t="shared" si="9"/>
        <v>24.157769193950706</v>
      </c>
      <c r="AM27">
        <f t="shared" si="10"/>
        <v>92.18096139796981</v>
      </c>
      <c r="AN27">
        <f t="shared" si="11"/>
        <v>4.6585229850593661</v>
      </c>
      <c r="AO27">
        <f t="shared" si="12"/>
        <v>17.775942969305472</v>
      </c>
    </row>
    <row r="28" spans="2:41" x14ac:dyDescent="0.25">
      <c r="B28">
        <v>19</v>
      </c>
      <c r="C28">
        <v>136.19184260776686</v>
      </c>
      <c r="D28">
        <v>81.680122108919434</v>
      </c>
      <c r="E28">
        <v>108.86101781032711</v>
      </c>
      <c r="F28">
        <v>277.68742698765357</v>
      </c>
      <c r="G28">
        <v>234.12053049911802</v>
      </c>
      <c r="H28">
        <v>1263.1651281581421</v>
      </c>
      <c r="I28">
        <v>413.87926959542045</v>
      </c>
      <c r="J28">
        <v>887.40533122877298</v>
      </c>
      <c r="K28">
        <v>593.48183255002266</v>
      </c>
      <c r="L28">
        <v>353.90763118275277</v>
      </c>
      <c r="M28">
        <v>342.975301263777</v>
      </c>
      <c r="N28">
        <v>81.692616200253994</v>
      </c>
      <c r="O28">
        <v>157.90657334968557</v>
      </c>
      <c r="P28">
        <v>1355.6276510900036</v>
      </c>
      <c r="Q28">
        <v>27.349565934442111</v>
      </c>
      <c r="R28">
        <v>1039.9956687150016</v>
      </c>
      <c r="S28">
        <v>1464.6448450420298</v>
      </c>
      <c r="T28">
        <v>1421.0717015078262</v>
      </c>
      <c r="U28">
        <v>1.8741137001671192E-2</v>
      </c>
      <c r="V28">
        <f t="shared" si="0"/>
        <v>539.03488405099563</v>
      </c>
      <c r="W28">
        <f t="shared" si="1"/>
        <v>236.8805642802227</v>
      </c>
      <c r="X28">
        <f t="shared" si="2"/>
        <v>183</v>
      </c>
      <c r="Y28">
        <v>38</v>
      </c>
      <c r="Z28">
        <v>145</v>
      </c>
      <c r="AA28" s="12">
        <f t="shared" si="3"/>
        <v>49.188313894253895</v>
      </c>
      <c r="AB28" s="12">
        <f t="shared" si="4"/>
        <v>187.6922503859688</v>
      </c>
      <c r="AC28" s="12"/>
      <c r="AD28" s="12"/>
      <c r="AE28">
        <v>19</v>
      </c>
      <c r="AF28">
        <f t="shared" si="5"/>
        <v>131.38457527017815</v>
      </c>
      <c r="AG28">
        <f t="shared" si="6"/>
        <v>112.61535023158129</v>
      </c>
      <c r="AI28">
        <v>20</v>
      </c>
      <c r="AJ28">
        <f t="shared" si="7"/>
        <v>27.889773978041958</v>
      </c>
      <c r="AK28">
        <f t="shared" si="8"/>
        <v>106.42150596884431</v>
      </c>
      <c r="AL28">
        <f t="shared" si="9"/>
        <v>17.855357943614163</v>
      </c>
      <c r="AM28">
        <f t="shared" si="10"/>
        <v>68.13228689010667</v>
      </c>
      <c r="AN28">
        <f t="shared" si="11"/>
        <v>3.4431819725977726</v>
      </c>
      <c r="AO28">
        <f t="shared" si="12"/>
        <v>13.138457527017817</v>
      </c>
    </row>
    <row r="29" spans="2:41" x14ac:dyDescent="0.25">
      <c r="B29">
        <v>20</v>
      </c>
      <c r="C29">
        <v>196.00730487873454</v>
      </c>
      <c r="D29">
        <v>119.78710068363513</v>
      </c>
      <c r="E29">
        <v>397.47452767128868</v>
      </c>
      <c r="F29">
        <v>5.472412005155725</v>
      </c>
      <c r="G29">
        <v>87.158781159743114</v>
      </c>
      <c r="H29">
        <v>70.760286281280159</v>
      </c>
      <c r="I29">
        <v>266.76134411434589</v>
      </c>
      <c r="J29">
        <v>626.1226461652509</v>
      </c>
      <c r="K29">
        <v>212.41204680286572</v>
      </c>
      <c r="L29">
        <v>538.97635909684334</v>
      </c>
      <c r="M29">
        <v>32.653307706563446</v>
      </c>
      <c r="N29">
        <v>38.119472666050385</v>
      </c>
      <c r="O29">
        <v>81.69261620025415</v>
      </c>
      <c r="P29">
        <v>990.95636022131043</v>
      </c>
      <c r="Q29">
        <v>21.727224833254553</v>
      </c>
      <c r="R29">
        <v>642.52738808938079</v>
      </c>
      <c r="S29">
        <v>1284.8861059457274</v>
      </c>
      <c r="T29">
        <v>500.88187461346178</v>
      </c>
      <c r="U29">
        <v>1.8741137001671192E-2</v>
      </c>
      <c r="V29">
        <f t="shared" si="0"/>
        <v>321.81031054063942</v>
      </c>
      <c r="W29">
        <f t="shared" si="1"/>
        <v>141.42054662430442</v>
      </c>
      <c r="X29">
        <f t="shared" si="2"/>
        <v>183</v>
      </c>
      <c r="Y29">
        <v>38</v>
      </c>
      <c r="Z29">
        <v>145</v>
      </c>
      <c r="AA29" s="12">
        <f t="shared" si="3"/>
        <v>29.366015146030428</v>
      </c>
      <c r="AB29" s="12">
        <f t="shared" si="4"/>
        <v>112.054531478274</v>
      </c>
      <c r="AC29" s="12"/>
      <c r="AD29" s="12"/>
      <c r="AE29">
        <v>20</v>
      </c>
      <c r="AF29">
        <f t="shared" si="5"/>
        <v>78.438172034791791</v>
      </c>
      <c r="AG29">
        <f t="shared" si="6"/>
        <v>67.232718886964406</v>
      </c>
      <c r="AI29">
        <v>21</v>
      </c>
      <c r="AJ29">
        <f t="shared" si="7"/>
        <v>16.650530587799253</v>
      </c>
      <c r="AK29">
        <f t="shared" si="8"/>
        <v>63.534919348181369</v>
      </c>
      <c r="AL29">
        <f t="shared" si="9"/>
        <v>10.659863498009045</v>
      </c>
      <c r="AM29">
        <f t="shared" si="10"/>
        <v>40.675794926613456</v>
      </c>
      <c r="AN29">
        <f t="shared" si="11"/>
        <v>2.0556210602221299</v>
      </c>
      <c r="AO29">
        <f t="shared" si="12"/>
        <v>7.8438172034791798</v>
      </c>
    </row>
    <row r="30" spans="2:41" x14ac:dyDescent="0.25">
      <c r="B30">
        <v>21</v>
      </c>
      <c r="C30">
        <v>125.25951268879102</v>
      </c>
      <c r="D30">
        <v>152.42791429886293</v>
      </c>
      <c r="E30">
        <v>49.045555539359484</v>
      </c>
      <c r="F30">
        <v>5.472412005155725</v>
      </c>
      <c r="G30">
        <v>5.4786590508238078</v>
      </c>
      <c r="H30">
        <v>70.760286281280159</v>
      </c>
      <c r="I30">
        <v>70.760286281279434</v>
      </c>
      <c r="J30">
        <v>533.51019413735582</v>
      </c>
      <c r="K30">
        <v>217.72203562065397</v>
      </c>
      <c r="L30">
        <v>98.091111078718654</v>
      </c>
      <c r="M30">
        <v>32.653307706563446</v>
      </c>
      <c r="N30">
        <v>38.119472666050385</v>
      </c>
      <c r="O30">
        <v>49.051802585026358</v>
      </c>
      <c r="P30">
        <v>1350.3176622722153</v>
      </c>
      <c r="Q30">
        <v>473.70097891205472</v>
      </c>
      <c r="R30">
        <v>794.95530238824358</v>
      </c>
      <c r="S30">
        <v>588.02816168186905</v>
      </c>
      <c r="T30">
        <v>511.81420453243766</v>
      </c>
      <c r="U30">
        <v>5.4911531421575654</v>
      </c>
      <c r="V30">
        <f t="shared" si="0"/>
        <v>272.24526383520526</v>
      </c>
      <c r="W30">
        <f t="shared" si="1"/>
        <v>119.63903195883044</v>
      </c>
      <c r="X30">
        <f t="shared" si="2"/>
        <v>183</v>
      </c>
      <c r="Y30">
        <v>38</v>
      </c>
      <c r="Z30">
        <v>145</v>
      </c>
      <c r="AA30" s="12">
        <f t="shared" si="3"/>
        <v>24.843077674511242</v>
      </c>
      <c r="AB30" s="12">
        <f t="shared" si="4"/>
        <v>94.795954284319194</v>
      </c>
      <c r="AC30" s="12"/>
      <c r="AD30" s="12"/>
      <c r="AE30">
        <v>21</v>
      </c>
      <c r="AF30">
        <f t="shared" si="5"/>
        <v>66.357167999023432</v>
      </c>
      <c r="AG30">
        <f t="shared" si="6"/>
        <v>56.877572570591518</v>
      </c>
      <c r="AI30">
        <v>22</v>
      </c>
      <c r="AJ30">
        <f t="shared" si="7"/>
        <v>14.086025041447874</v>
      </c>
      <c r="AK30">
        <f t="shared" si="8"/>
        <v>53.749306079208985</v>
      </c>
      <c r="AL30">
        <f t="shared" si="9"/>
        <v>9.0180371958475796</v>
      </c>
      <c r="AM30">
        <f t="shared" si="10"/>
        <v>34.410931405207869</v>
      </c>
      <c r="AN30">
        <f t="shared" si="11"/>
        <v>1.7390154372157869</v>
      </c>
      <c r="AO30">
        <f t="shared" si="12"/>
        <v>6.635716799902343</v>
      </c>
    </row>
    <row r="31" spans="2:41" x14ac:dyDescent="0.25">
      <c r="B31">
        <v>22</v>
      </c>
      <c r="C31" s="8">
        <v>544.43627701066373</v>
      </c>
      <c r="D31">
        <v>1.2830885782493733E-13</v>
      </c>
      <c r="E31">
        <v>43.573143534203595</v>
      </c>
      <c r="F31">
        <v>27.337071843107356</v>
      </c>
      <c r="G31">
        <v>5.4786590508238078</v>
      </c>
      <c r="H31">
        <v>201.479716883891</v>
      </c>
      <c r="I31">
        <v>152.44040839019877</v>
      </c>
      <c r="J31">
        <v>484.62706178536405</v>
      </c>
      <c r="K31">
        <v>65.294121321791152</v>
      </c>
      <c r="L31">
        <v>348.44146622326485</v>
      </c>
      <c r="M31">
        <v>38.113225620383375</v>
      </c>
      <c r="N31">
        <v>174.30506822814917</v>
      </c>
      <c r="O31">
        <v>59.984132504002176</v>
      </c>
      <c r="P31">
        <v>1355.6276510900036</v>
      </c>
      <c r="Q31">
        <v>620.66272825142948</v>
      </c>
      <c r="R31">
        <v>451.99249521580231</v>
      </c>
      <c r="S31">
        <v>1469.9548338598183</v>
      </c>
      <c r="T31">
        <v>675.17444875027627</v>
      </c>
      <c r="U31">
        <v>5.4911531421575654</v>
      </c>
      <c r="V31">
        <f t="shared" si="0"/>
        <v>353.91650856343847</v>
      </c>
      <c r="W31">
        <f t="shared" si="1"/>
        <v>155.5297156772923</v>
      </c>
      <c r="X31">
        <f t="shared" si="2"/>
        <v>183</v>
      </c>
      <c r="Y31">
        <v>38</v>
      </c>
      <c r="Z31">
        <v>145</v>
      </c>
      <c r="AA31" s="12">
        <f t="shared" si="3"/>
        <v>32.295787954847583</v>
      </c>
      <c r="AB31" s="12">
        <f t="shared" si="4"/>
        <v>123.23392772244472</v>
      </c>
      <c r="AC31" s="12"/>
      <c r="AD31" s="12"/>
      <c r="AE31">
        <v>22</v>
      </c>
      <c r="AF31">
        <f t="shared" si="5"/>
        <v>86.263749405711295</v>
      </c>
      <c r="AG31">
        <f t="shared" si="6"/>
        <v>73.940356633466834</v>
      </c>
      <c r="AI31">
        <v>23</v>
      </c>
      <c r="AJ31">
        <f t="shared" si="7"/>
        <v>18.311711770398581</v>
      </c>
      <c r="AK31">
        <f t="shared" si="8"/>
        <v>69.873637018626155</v>
      </c>
      <c r="AL31">
        <f t="shared" si="9"/>
        <v>11.723371027609671</v>
      </c>
      <c r="AM31">
        <f t="shared" si="10"/>
        <v>44.733915763247431</v>
      </c>
      <c r="AN31">
        <f t="shared" si="11"/>
        <v>2.2607051568393306</v>
      </c>
      <c r="AO31">
        <f t="shared" si="12"/>
        <v>8.6263749405711305</v>
      </c>
    </row>
    <row r="32" spans="2:41" x14ac:dyDescent="0.25">
      <c r="B32">
        <v>23</v>
      </c>
      <c r="C32">
        <v>76.220204195099512</v>
      </c>
      <c r="D32" s="8">
        <v>1.2830885782493733E-13</v>
      </c>
      <c r="E32" s="8">
        <v>38.113225620383666</v>
      </c>
      <c r="F32" s="8">
        <v>38.1194726660515</v>
      </c>
      <c r="G32" s="8">
        <v>27.343318888775439</v>
      </c>
      <c r="H32" s="8">
        <v>468.22856690690082</v>
      </c>
      <c r="I32" s="8">
        <v>76.226451240767361</v>
      </c>
      <c r="J32">
        <v>353.90763118275316</v>
      </c>
      <c r="K32" s="8">
        <v>59.984132504002901</v>
      </c>
      <c r="L32" s="8">
        <v>462.76240194741195</v>
      </c>
      <c r="M32" s="8">
        <v>130.72567764827852</v>
      </c>
      <c r="N32" s="8">
        <v>92.624946119229833</v>
      </c>
      <c r="O32" s="8">
        <v>59.984132504002176</v>
      </c>
      <c r="P32" s="8">
        <v>1306.7445187380119</v>
      </c>
      <c r="Q32">
        <v>32.659554752230363</v>
      </c>
      <c r="R32" s="8">
        <v>386.55469184364705</v>
      </c>
      <c r="S32" s="8">
        <v>1399.2070416698748</v>
      </c>
      <c r="T32" s="8">
        <v>713.28142732499191</v>
      </c>
      <c r="U32">
        <v>5.4911531421575654</v>
      </c>
      <c r="V32">
        <f t="shared" si="0"/>
        <v>301.48308152076686</v>
      </c>
      <c r="W32">
        <f t="shared" si="1"/>
        <v>132.48768230893074</v>
      </c>
      <c r="X32">
        <f t="shared" si="2"/>
        <v>183</v>
      </c>
      <c r="Y32">
        <v>38</v>
      </c>
      <c r="Z32">
        <v>145</v>
      </c>
      <c r="AA32" s="12">
        <f t="shared" si="3"/>
        <v>27.51110343026977</v>
      </c>
      <c r="AB32" s="12">
        <f t="shared" si="4"/>
        <v>104.97657887866096</v>
      </c>
      <c r="AC32" s="12"/>
      <c r="AD32" s="12"/>
      <c r="AE32">
        <v>23</v>
      </c>
      <c r="AF32">
        <f t="shared" si="5"/>
        <v>73.483605215062667</v>
      </c>
      <c r="AG32">
        <f t="shared" si="6"/>
        <v>62.98594732719657</v>
      </c>
      <c r="AI32">
        <v>24</v>
      </c>
      <c r="AJ32">
        <f t="shared" si="7"/>
        <v>15.59879564496296</v>
      </c>
      <c r="AK32">
        <f t="shared" si="8"/>
        <v>59.521720224200763</v>
      </c>
      <c r="AL32">
        <f t="shared" si="9"/>
        <v>9.9865305451879252</v>
      </c>
      <c r="AM32">
        <f t="shared" si="10"/>
        <v>38.106498132953924</v>
      </c>
      <c r="AN32">
        <f t="shared" si="11"/>
        <v>1.925777240118884</v>
      </c>
      <c r="AO32">
        <f t="shared" si="12"/>
        <v>7.348360521506268</v>
      </c>
    </row>
    <row r="34" spans="21:30" ht="30" x14ac:dyDescent="0.25">
      <c r="U34" s="1" t="s">
        <v>31</v>
      </c>
      <c r="V34" s="3">
        <f>SUM(V15:V28)</f>
        <v>13951.697075714072</v>
      </c>
      <c r="W34" s="3">
        <f>SUM(W15:W28)</f>
        <v>6131.1168789759104</v>
      </c>
      <c r="AA34" s="3">
        <f>SUM(AA15:AA28)</f>
        <v>1273.1280950878941</v>
      </c>
      <c r="AB34" s="3">
        <f>SUM(AB15:AB28)</f>
        <v>4857.9887838880168</v>
      </c>
      <c r="AC34" s="3"/>
      <c r="AD34" s="3"/>
    </row>
    <row r="35" spans="21:30" x14ac:dyDescent="0.25">
      <c r="U35" t="s">
        <v>25</v>
      </c>
      <c r="W35" s="3">
        <f>W34*20</f>
        <v>122622.33757951821</v>
      </c>
      <c r="AA35" s="3">
        <f t="shared" ref="AA35:AB35" si="13">AA34*20</f>
        <v>25462.561901757879</v>
      </c>
      <c r="AB35" s="3">
        <f t="shared" si="13"/>
        <v>97159.775677760335</v>
      </c>
      <c r="AC35" s="3"/>
      <c r="AD35" s="3"/>
    </row>
    <row r="36" spans="21:30" x14ac:dyDescent="0.25">
      <c r="AB36" s="6">
        <f>AB35+'LongTerm-Wend'!O33</f>
        <v>141127.42823673348</v>
      </c>
      <c r="AC36" s="6"/>
      <c r="AD3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General Evolution</vt:lpstr>
      <vt:lpstr>Preupgrade</vt:lpstr>
      <vt:lpstr>PreUpgrade-OnWeek</vt:lpstr>
      <vt:lpstr>Preupgrade-Wends</vt:lpstr>
      <vt:lpstr>Post-Upgrade</vt:lpstr>
      <vt:lpstr>Post-Upgrade-OnWeek</vt:lpstr>
      <vt:lpstr>Post-Upgrade-Wend</vt:lpstr>
      <vt:lpstr>LongTerm</vt:lpstr>
      <vt:lpstr>LongTerm-OnWeek</vt:lpstr>
      <vt:lpstr>LongTerm-Wend</vt:lpstr>
      <vt:lpstr>Data By Application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2014-12-01T14:36:38Z</dcterms:created>
  <dcterms:modified xsi:type="dcterms:W3CDTF">2015-06-06T21:50:05Z</dcterms:modified>
</cp:coreProperties>
</file>